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880" yWindow="-45" windowWidth="15150" windowHeight="12915" tabRatio="879"/>
  </bookViews>
  <sheets>
    <sheet name="титул" sheetId="6" r:id="rId1"/>
    <sheet name="Предисловие" sheetId="3" r:id="rId2"/>
    <sheet name="Содержание" sheetId="87" r:id="rId3"/>
    <sheet name="1.1 " sheetId="10" r:id="rId4"/>
    <sheet name="1.2" sheetId="11" r:id="rId5"/>
    <sheet name="1.3_Всего" sheetId="12" r:id="rId6"/>
    <sheet name="1.3_Город" sheetId="13" r:id="rId7"/>
    <sheet name="1.3_Село" sheetId="14" r:id="rId8"/>
    <sheet name="1.4" sheetId="15" r:id="rId9"/>
    <sheet name="1.5" sheetId="28" r:id="rId10"/>
    <sheet name="1.6" sheetId="17" r:id="rId11"/>
    <sheet name="1.7" sheetId="18" r:id="rId12"/>
    <sheet name="1.8" sheetId="19" r:id="rId13"/>
    <sheet name="1.9" sheetId="20" r:id="rId14"/>
    <sheet name="1.10" sheetId="21" r:id="rId15"/>
    <sheet name="1.11" sheetId="22" r:id="rId16"/>
    <sheet name="1.12" sheetId="88" r:id="rId17"/>
    <sheet name="1.13_Всего" sheetId="24" r:id="rId18"/>
    <sheet name="1.13_Город" sheetId="25" r:id="rId19"/>
    <sheet name="1.13_Село" sheetId="26" r:id="rId20"/>
    <sheet name="1.14" sheetId="27" r:id="rId21"/>
    <sheet name="2.1" sheetId="29" r:id="rId22"/>
    <sheet name="2.2_Приб" sheetId="30" r:id="rId23"/>
    <sheet name="2.2_Выб" sheetId="31" r:id="rId24"/>
    <sheet name="2.2_МигрПр" sheetId="32" r:id="rId25"/>
    <sheet name="2.3" sheetId="33" r:id="rId26"/>
    <sheet name="2.4" sheetId="34" r:id="rId27"/>
    <sheet name="2.5" sheetId="35" r:id="rId28"/>
    <sheet name="2.6" sheetId="36" r:id="rId29"/>
    <sheet name="2.7_Приб" sheetId="37" r:id="rId30"/>
    <sheet name="2.7_Выб" sheetId="38" r:id="rId31"/>
    <sheet name="2.7_МигрПр" sheetId="39" r:id="rId32"/>
    <sheet name="2.8_Приб" sheetId="40" r:id="rId33"/>
    <sheet name="2.8_Выб" sheetId="41" r:id="rId34"/>
    <sheet name="2.8_МигрПр" sheetId="42" r:id="rId35"/>
    <sheet name="2.9_Приб" sheetId="43" r:id="rId36"/>
    <sheet name="2.9_Выб" sheetId="44" r:id="rId37"/>
    <sheet name="2.9_МигрПр" sheetId="45" r:id="rId38"/>
    <sheet name="2.10" sheetId="46" r:id="rId39"/>
    <sheet name="2.11_Приб" sheetId="47" r:id="rId40"/>
    <sheet name="2.11_Выб" sheetId="48" r:id="rId41"/>
    <sheet name="2.11_МигрПр" sheetId="49" r:id="rId42"/>
    <sheet name="2.12" sheetId="50" r:id="rId43"/>
    <sheet name="2.13_Приб" sheetId="51" r:id="rId44"/>
    <sheet name="2.13_Выб" sheetId="52" r:id="rId45"/>
    <sheet name="2.14_Приб" sheetId="53" r:id="rId46"/>
    <sheet name="2.14 _Выб" sheetId="54" r:id="rId47"/>
    <sheet name="2.14_МигрПр" sheetId="55" r:id="rId48"/>
    <sheet name="2.15_Приб" sheetId="56" r:id="rId49"/>
    <sheet name="2.15_Выб" sheetId="57" r:id="rId50"/>
    <sheet name="2.15_МигрПр" sheetId="58" r:id="rId51"/>
    <sheet name="2.16_Приб" sheetId="59" r:id="rId52"/>
    <sheet name="2.16_Выб" sheetId="60" r:id="rId53"/>
    <sheet name="2.16_МигрПр" sheetId="61" r:id="rId54"/>
    <sheet name="2.17" sheetId="62" r:id="rId55"/>
    <sheet name="2.18_Приб" sheetId="63" r:id="rId56"/>
    <sheet name="2.18_Выб" sheetId="64" r:id="rId57"/>
    <sheet name="2.18_МигрПр" sheetId="65" r:id="rId58"/>
    <sheet name="2.19_Приб" sheetId="67" r:id="rId59"/>
    <sheet name="2.19_Выб" sheetId="68" r:id="rId60"/>
    <sheet name="2.19_МигрПр" sheetId="69" r:id="rId61"/>
    <sheet name="2.20_Приб" sheetId="70" r:id="rId62"/>
    <sheet name="2.20_Выб" sheetId="71" r:id="rId63"/>
    <sheet name="2.20_МигрПр" sheetId="72" r:id="rId64"/>
    <sheet name="2.21_Приб" sheetId="73" r:id="rId65"/>
    <sheet name="2.21_Выб" sheetId="74" r:id="rId66"/>
    <sheet name="2.22_Приб %" sheetId="75" r:id="rId67"/>
    <sheet name="2.22_Выб %" sheetId="76" r:id="rId68"/>
    <sheet name="2.23_Приб" sheetId="77" r:id="rId69"/>
    <sheet name="2.23_Выб" sheetId="78" r:id="rId70"/>
    <sheet name="2.23_МигрПр" sheetId="79" r:id="rId71"/>
    <sheet name="2.24" sheetId="80" r:id="rId72"/>
    <sheet name="3.1" sheetId="81" r:id="rId73"/>
    <sheet name="3.2" sheetId="82" r:id="rId74"/>
    <sheet name="3.3" sheetId="83" r:id="rId75"/>
    <sheet name="3.4" sheetId="84" r:id="rId76"/>
    <sheet name="3.5" sheetId="85" r:id="rId77"/>
    <sheet name="3.6" sheetId="86" r:id="rId78"/>
  </sheets>
  <externalReferences>
    <externalReference r:id="rId79"/>
    <externalReference r:id="rId80"/>
    <externalReference r:id="rId81"/>
  </externalReferences>
  <definedNames>
    <definedName name="вх_таб" localSheetId="27">#REF!</definedName>
    <definedName name="вх_таб">#REF!</definedName>
    <definedName name="ГОД" localSheetId="27">#REF!</definedName>
    <definedName name="ГОД">#REF!</definedName>
    <definedName name="ГОРОД">[1]ПАРАМ1!#REF!</definedName>
    <definedName name="Дальневосточный_федеральный_округ">#REF!</definedName>
    <definedName name="_xlnm.Print_Titles" localSheetId="3">'1.1 '!$8:$11</definedName>
    <definedName name="_xlnm.Print_Titles" localSheetId="14">'1.10'!$5:$7</definedName>
    <definedName name="_xlnm.Print_Titles" localSheetId="16">'1.12'!$6:$8</definedName>
    <definedName name="_xlnm.Print_Titles" localSheetId="20">'1.14'!$6:$7</definedName>
    <definedName name="_xlnm.Print_Titles" localSheetId="4">'1.2'!$6:$8</definedName>
    <definedName name="_xlnm.Print_Titles" localSheetId="5">'1.3_Всего'!$6:$9</definedName>
    <definedName name="_xlnm.Print_Titles" localSheetId="6">'1.3_Город'!$5:$8</definedName>
    <definedName name="_xlnm.Print_Titles" localSheetId="7">'1.3_Село'!$5:$8</definedName>
    <definedName name="_xlnm.Print_Titles" localSheetId="9">'1.5'!$6:$8</definedName>
    <definedName name="_xlnm.Print_Titles" localSheetId="10">'1.6'!$5:$7</definedName>
    <definedName name="_xlnm.Print_Titles" localSheetId="11">'1.7'!$6:$8</definedName>
    <definedName name="_xlnm.Print_Titles" localSheetId="12">'1.8'!$5:$7</definedName>
    <definedName name="_xlnm.Print_Titles" localSheetId="13">'1.9'!$5:$7</definedName>
    <definedName name="_xlnm.Print_Titles" localSheetId="38">'2.10'!$5:$7</definedName>
    <definedName name="_xlnm.Print_Titles" localSheetId="40">'2.11_Выб'!$3:$5</definedName>
    <definedName name="_xlnm.Print_Titles" localSheetId="41">'2.11_МигрПр'!$3:$5</definedName>
    <definedName name="_xlnm.Print_Titles" localSheetId="39">'2.11_Приб'!$5:$7</definedName>
    <definedName name="_xlnm.Print_Titles" localSheetId="42">'2.12'!$5:$6</definedName>
    <definedName name="_xlnm.Print_Titles" localSheetId="44">'2.13_Выб'!$3:$5</definedName>
    <definedName name="_xlnm.Print_Titles" localSheetId="43">'2.13_Приб'!$7:$9</definedName>
    <definedName name="_xlnm.Print_Titles" localSheetId="46">'2.14 _Выб'!$3:$5</definedName>
    <definedName name="_xlnm.Print_Titles" localSheetId="47">'2.14_МигрПр'!$3:$5</definedName>
    <definedName name="_xlnm.Print_Titles" localSheetId="45">'2.14_Приб'!$A:$B,'2.14_Приб'!$5:$7</definedName>
    <definedName name="_xlnm.Print_Titles" localSheetId="49">'2.15_Выб'!$3:$5</definedName>
    <definedName name="_xlnm.Print_Titles" localSheetId="50">'2.15_МигрПр'!$3:$5</definedName>
    <definedName name="_xlnm.Print_Titles" localSheetId="48">'2.15_Приб'!$6:$8</definedName>
    <definedName name="_xlnm.Print_Titles" localSheetId="52">'2.16_Выб'!$A:$A,'2.16_Выб'!$3:$5</definedName>
    <definedName name="_xlnm.Print_Titles" localSheetId="53">'2.16_МигрПр'!$A:$A,'2.16_МигрПр'!$3:$5</definedName>
    <definedName name="_xlnm.Print_Titles" localSheetId="51">'2.16_Приб'!$6:$8</definedName>
    <definedName name="_xlnm.Print_Titles" localSheetId="54">'2.17'!$6:$7</definedName>
    <definedName name="_xlnm.Print_Titles" localSheetId="56">'2.18_Выб'!$3:$5</definedName>
    <definedName name="_xlnm.Print_Titles" localSheetId="57">'2.18_МигрПр'!$3:$5</definedName>
    <definedName name="_xlnm.Print_Titles" localSheetId="55">'2.18_Приб'!$5:$7</definedName>
    <definedName name="_xlnm.Print_Titles" localSheetId="59">'2.19_Выб'!$2:$4</definedName>
    <definedName name="_xlnm.Print_Titles" localSheetId="60">'2.19_МигрПр'!$2:$4</definedName>
    <definedName name="_xlnm.Print_Titles" localSheetId="58">'2.19_Приб'!$5:$7</definedName>
    <definedName name="_xlnm.Print_Titles" localSheetId="23">'2.2_Выб'!$3:$5</definedName>
    <definedName name="_xlnm.Print_Titles" localSheetId="24">'2.2_МигрПр'!$3:$5</definedName>
    <definedName name="_xlnm.Print_Titles" localSheetId="22">'2.2_Приб'!$5:$7</definedName>
    <definedName name="_xlnm.Print_Titles" localSheetId="62">'2.20_Выб'!$3:$5</definedName>
    <definedName name="_xlnm.Print_Titles" localSheetId="63">'2.20_МигрПр'!$3:$5</definedName>
    <definedName name="_xlnm.Print_Titles" localSheetId="61">'2.20_Приб'!$5:$7</definedName>
    <definedName name="_xlnm.Print_Titles" localSheetId="65">'2.21_Выб'!$3:$5</definedName>
    <definedName name="_xlnm.Print_Titles" localSheetId="64">'2.21_Приб'!$5:$7</definedName>
    <definedName name="_xlnm.Print_Titles" localSheetId="67">'2.22_Выб %'!$3:$5</definedName>
    <definedName name="_xlnm.Print_Titles" localSheetId="66">'2.22_Приб %'!$6:$8</definedName>
    <definedName name="_xlnm.Print_Titles" localSheetId="69">'2.23_Выб'!$2:$5</definedName>
    <definedName name="_xlnm.Print_Titles" localSheetId="70">'2.23_МигрПр'!$2:$5</definedName>
    <definedName name="_xlnm.Print_Titles" localSheetId="68">'2.23_Приб'!$4:$7</definedName>
    <definedName name="_xlnm.Print_Titles" localSheetId="71">'2.24'!$4:$7</definedName>
    <definedName name="_xlnm.Print_Titles" localSheetId="25">'2.3'!$5:$7</definedName>
    <definedName name="_xlnm.Print_Titles" localSheetId="26">'2.4'!$5:$7</definedName>
    <definedName name="_xlnm.Print_Titles" localSheetId="27">'2.5'!$5:$6</definedName>
    <definedName name="_xlnm.Print_Titles" localSheetId="28">'2.6'!$5:$6</definedName>
    <definedName name="_xlnm.Print_Titles" localSheetId="30">'2.7_Выб'!$3:$4</definedName>
    <definedName name="_xlnm.Print_Titles" localSheetId="31">'2.7_МигрПр'!$3:$4</definedName>
    <definedName name="_xlnm.Print_Titles" localSheetId="29">'2.7_Приб'!$5:$6</definedName>
    <definedName name="_xlnm.Print_Titles" localSheetId="33">'2.8_Выб'!$3:$4</definedName>
    <definedName name="_xlnm.Print_Titles" localSheetId="34">'2.8_МигрПр'!$3:$4</definedName>
    <definedName name="_xlnm.Print_Titles" localSheetId="32">'2.8_Приб'!$5:$6</definedName>
    <definedName name="_xlnm.Print_Titles" localSheetId="36">'2.9_Выб'!$3:$5</definedName>
    <definedName name="_xlnm.Print_Titles" localSheetId="37">'2.9_МигрПр'!$3:$5</definedName>
    <definedName name="_xlnm.Print_Titles" localSheetId="35">'2.9_Приб'!$5:$7</definedName>
    <definedName name="_xlnm.Print_Titles" localSheetId="73">'3.2'!$4:$4</definedName>
    <definedName name="_xlnm.Print_Titles" localSheetId="74">'3.3'!$5:$7</definedName>
    <definedName name="_xlnm.Print_Titles" localSheetId="75">'3.4'!$6:$7</definedName>
    <definedName name="_xlnm.Print_Titles" localSheetId="76">'3.5'!$6:$7</definedName>
    <definedName name="_xlnm.Print_Titles" localSheetId="77">'3.6'!$6:$7</definedName>
    <definedName name="катпос">[1]ПАРАМ1!#REF!</definedName>
    <definedName name="квартал" localSheetId="27">#REF!</definedName>
    <definedName name="квартал">#REF!</definedName>
    <definedName name="НОВЫЙ" localSheetId="27">[2]ПАРАМ1!#REF!</definedName>
    <definedName name="НОВЫЙ">[3]ПАРАМ1!#REF!</definedName>
    <definedName name="_xlnm.Print_Area" localSheetId="14">'1.10'!$A$3:$J$103</definedName>
    <definedName name="_xlnm.Print_Area" localSheetId="16">'1.12'!$A$3:$I$36</definedName>
    <definedName name="_xlnm.Print_Area" localSheetId="17">'1.13_Всего'!$A$3:$I$37</definedName>
    <definedName name="_xlnm.Print_Area" localSheetId="18">'1.13_Город'!$A$1:$I$34</definedName>
    <definedName name="_xlnm.Print_Area" localSheetId="19">'1.13_Село'!$A$1:$I$34</definedName>
    <definedName name="_xlnm.Print_Area" localSheetId="20">'1.14'!$A$3:$J$104</definedName>
    <definedName name="_xlnm.Print_Area" localSheetId="4">'1.2'!$A$3:$G$104</definedName>
    <definedName name="_xlnm.Print_Area" localSheetId="7">'1.3_Село'!$A$5:$H$105</definedName>
    <definedName name="_xlnm.Print_Area" localSheetId="12">'1.8'!$A$3:$J$103</definedName>
    <definedName name="_xlnm.Print_Area" localSheetId="13">'1.9'!$A$3:$J$103</definedName>
    <definedName name="_xlnm.Print_Area" localSheetId="21">'2.1'!$A$3:$G$32</definedName>
    <definedName name="_xlnm.Print_Area" localSheetId="38">'2.10'!$A$3:$J$151</definedName>
    <definedName name="_xlnm.Print_Area" localSheetId="40">'2.11_Выб'!$A$3:$M$101</definedName>
    <definedName name="_xlnm.Print_Area" localSheetId="41">'2.11_МигрПр'!$A$3:$E$101</definedName>
    <definedName name="_xlnm.Print_Area" localSheetId="39">'2.11_Приб'!$A$3:$M$103</definedName>
    <definedName name="_xlnm.Print_Area" localSheetId="42">'2.12'!$A$3:$M$53</definedName>
    <definedName name="_xlnm.Print_Area" localSheetId="44">'2.13_Выб'!$A$3:$O$69</definedName>
    <definedName name="_xlnm.Print_Area" localSheetId="43">'2.13_Приб'!$A$3:$Q$73</definedName>
    <definedName name="_xlnm.Print_Area" localSheetId="46">'2.14 _Выб'!$A$2:$L$65</definedName>
    <definedName name="_xlnm.Print_Area" localSheetId="47">'2.14_МигрПр'!$A$3:$L$24</definedName>
    <definedName name="_xlnm.Print_Area" localSheetId="45">'2.14_Приб'!$A$3:$L$67</definedName>
    <definedName name="_xlnm.Print_Area" localSheetId="49">'2.15_Выб'!$A$3:$L$101</definedName>
    <definedName name="_xlnm.Print_Area" localSheetId="50">'2.15_МигрПр'!$A$3:$L$101</definedName>
    <definedName name="_xlnm.Print_Area" localSheetId="48">'2.15_Приб'!$A$3:$L$104</definedName>
    <definedName name="_xlnm.Print_Area" localSheetId="52">'2.16_Выб'!$A$3:$L$53</definedName>
    <definedName name="_xlnm.Print_Area" localSheetId="53">'2.16_МигрПр'!$A$3:$L$53</definedName>
    <definedName name="_xlnm.Print_Area" localSheetId="51">'2.16_Приб'!$A$3:$L$56</definedName>
    <definedName name="_xlnm.Print_Area" localSheetId="54">'2.17'!$A$3:$K$102</definedName>
    <definedName name="_xlnm.Print_Area" localSheetId="56">'2.18_Выб'!$A$3:$I$101</definedName>
    <definedName name="_xlnm.Print_Area" localSheetId="57">'2.18_МигрПр'!$A$3:$I$101</definedName>
    <definedName name="_xlnm.Print_Area" localSheetId="55">'2.18_Приб'!$A$3:$I$103</definedName>
    <definedName name="_xlnm.Print_Area" localSheetId="59">'2.19_Выб'!$A$3:$S$56</definedName>
    <definedName name="_xlnm.Print_Area" localSheetId="60">'2.19_МигрПр'!$A$3:$S$56</definedName>
    <definedName name="_xlnm.Print_Area" localSheetId="58">'2.19_Приб'!$A$3:$S$59</definedName>
    <definedName name="_xlnm.Print_Area" localSheetId="23">'2.2_Выб'!$A$3:$I$101</definedName>
    <definedName name="_xlnm.Print_Area" localSheetId="24">'2.2_МигрПр'!$A$3:$I$101</definedName>
    <definedName name="_xlnm.Print_Area" localSheetId="22">'2.2_Приб'!$A$3:$I$103</definedName>
    <definedName name="_xlnm.Print_Area" localSheetId="62">'2.20_Выб'!$A$1:$I$32</definedName>
    <definedName name="_xlnm.Print_Area" localSheetId="63">'2.20_МигрПр'!$A$1:$I$32</definedName>
    <definedName name="_xlnm.Print_Area" localSheetId="61">'2.20_Приб'!$A$3:$I$34</definedName>
    <definedName name="_xlnm.Print_Area" localSheetId="65">'2.21_Выб'!$A$3:$I$149</definedName>
    <definedName name="_xlnm.Print_Area" localSheetId="64">'2.21_Приб'!$A$3:$I$151</definedName>
    <definedName name="_xlnm.Print_Area" localSheetId="67">'2.22_Выб %'!$A$1:$I$38</definedName>
    <definedName name="_xlnm.Print_Area" localSheetId="66">'2.22_Приб %'!$A$3:$I$40</definedName>
    <definedName name="_xlnm.Print_Area" localSheetId="69">'2.23_Выб'!$A$1:$I$23</definedName>
    <definedName name="_xlnm.Print_Area" localSheetId="70">'2.23_МигрПр'!$A$1:$I$23</definedName>
    <definedName name="_xlnm.Print_Area" localSheetId="68">'2.23_Приб'!$A$3:$I$25</definedName>
    <definedName name="_xlnm.Print_Area" localSheetId="71">'2.24'!$A$3:$M$19</definedName>
    <definedName name="_xlnm.Print_Area" localSheetId="25">'2.3'!$A$3:$K$103</definedName>
    <definedName name="_xlnm.Print_Area" localSheetId="26">'2.4'!$A$3:$K$103</definedName>
    <definedName name="_xlnm.Print_Area" localSheetId="27">'2.5'!$A$3:$J$63</definedName>
    <definedName name="_xlnm.Print_Area" localSheetId="30">'2.7_Выб'!$A$1:$L$100</definedName>
    <definedName name="_xlnm.Print_Area" localSheetId="31">'2.7_МигрПр'!$A$1:$L$100</definedName>
    <definedName name="_xlnm.Print_Area" localSheetId="29">'2.7_Приб'!$A$3:$L$102</definedName>
    <definedName name="_xlnm.Print_Area" localSheetId="72">'3.1'!$A$3:$G$20</definedName>
    <definedName name="_xlnm.Print_Area" localSheetId="73">'3.2'!$A$3:$G$99</definedName>
    <definedName name="_xlnm.Print_Area" localSheetId="74">'3.3'!$A$3:$J$21</definedName>
    <definedName name="_xlnm.Print_Area" localSheetId="75">'3.4'!$A$3:$P$102</definedName>
    <definedName name="_xlnm.Print_Area" localSheetId="76">'3.5'!$A$3:$P$102</definedName>
    <definedName name="_xlnm.Print_Area" localSheetId="77">'3.6'!$A$3:$P$102</definedName>
    <definedName name="_xlnm.Print_Area" localSheetId="0">титул!$A$1:$L$26</definedName>
    <definedName name="пер_отч" localSheetId="27">#REF!</definedName>
    <definedName name="пер_отч">#REF!</definedName>
    <definedName name="Период" localSheetId="14">#REF!</definedName>
    <definedName name="Период" localSheetId="13">#REF!</definedName>
    <definedName name="Период">#REF!</definedName>
    <definedName name="Приволжский_федеральный_округ">#REF!</definedName>
    <definedName name="_xlnm.Recorder">#REF!</definedName>
    <definedName name="Российская_Федерация">#REF!</definedName>
    <definedName name="Северо_Западный_федеральный_округ">#REF!</definedName>
    <definedName name="Сибирский_федеральный_округ">#REF!</definedName>
    <definedName name="След_дата" localSheetId="14">#REF!</definedName>
    <definedName name="След_дата" localSheetId="13">#REF!</definedName>
    <definedName name="След_дата">#REF!</definedName>
    <definedName name="Уральский_федеральный_округ">#REF!</definedName>
    <definedName name="Центральный_федеральный_округ">#REF!</definedName>
    <definedName name="Южный_федеральный_округ">#REF!</definedName>
  </definedNames>
  <calcPr calcId="145621"/>
</workbook>
</file>

<file path=xl/calcChain.xml><?xml version="1.0" encoding="utf-8"?>
<calcChain xmlns="http://schemas.openxmlformats.org/spreadsheetml/2006/main">
  <c r="P91" i="86" l="1"/>
  <c r="O91" i="86"/>
  <c r="N91" i="86"/>
  <c r="M91" i="86"/>
  <c r="L91" i="86"/>
  <c r="K91" i="86"/>
  <c r="J91" i="86"/>
  <c r="I91" i="86"/>
  <c r="H91" i="86"/>
  <c r="G91" i="86"/>
  <c r="F91" i="86"/>
  <c r="E91" i="86"/>
  <c r="D91" i="86"/>
  <c r="C91" i="86"/>
  <c r="B91" i="86"/>
  <c r="P80" i="86"/>
  <c r="O80" i="86"/>
  <c r="N80" i="86"/>
  <c r="M80" i="86"/>
  <c r="L80" i="86"/>
  <c r="K80" i="86"/>
  <c r="J80" i="86"/>
  <c r="I80" i="86"/>
  <c r="H80" i="86"/>
  <c r="G80" i="86"/>
  <c r="F80" i="86"/>
  <c r="E80" i="86"/>
  <c r="D80" i="86"/>
  <c r="C80" i="86"/>
  <c r="B80" i="86"/>
  <c r="P75" i="86"/>
  <c r="P72" i="86" s="1"/>
  <c r="O75" i="86"/>
  <c r="N75" i="86"/>
  <c r="N72" i="86" s="1"/>
  <c r="M75" i="86"/>
  <c r="M72" i="86" s="1"/>
  <c r="M8" i="86" s="1"/>
  <c r="L75" i="86"/>
  <c r="L72" i="86" s="1"/>
  <c r="K75" i="86"/>
  <c r="J75" i="86"/>
  <c r="J72" i="86" s="1"/>
  <c r="I75" i="86"/>
  <c r="I72" i="86" s="1"/>
  <c r="I8" i="86" s="1"/>
  <c r="H75" i="86"/>
  <c r="H72" i="86" s="1"/>
  <c r="G75" i="86"/>
  <c r="F75" i="86"/>
  <c r="F72" i="86" s="1"/>
  <c r="E75" i="86"/>
  <c r="E72" i="86" s="1"/>
  <c r="E8" i="86" s="1"/>
  <c r="D75" i="86"/>
  <c r="D72" i="86" s="1"/>
  <c r="C75" i="86"/>
  <c r="B75" i="86"/>
  <c r="B72" i="86" s="1"/>
  <c r="O72" i="86"/>
  <c r="K72" i="86"/>
  <c r="G72" i="86"/>
  <c r="C72" i="86"/>
  <c r="P57" i="86"/>
  <c r="O57" i="86"/>
  <c r="N57" i="86"/>
  <c r="M57" i="86"/>
  <c r="L57" i="86"/>
  <c r="K57" i="86"/>
  <c r="J57" i="86"/>
  <c r="I57" i="86"/>
  <c r="H57" i="86"/>
  <c r="G57" i="86"/>
  <c r="F57" i="86"/>
  <c r="E57" i="86"/>
  <c r="D57" i="86"/>
  <c r="C57" i="86"/>
  <c r="B57" i="86"/>
  <c r="P49" i="86"/>
  <c r="O49" i="86"/>
  <c r="N49" i="86"/>
  <c r="M49" i="86"/>
  <c r="L49" i="86"/>
  <c r="K49" i="86"/>
  <c r="J49" i="86"/>
  <c r="I49" i="86"/>
  <c r="H49" i="86"/>
  <c r="G49" i="86"/>
  <c r="F49" i="86"/>
  <c r="E49" i="86"/>
  <c r="D49" i="86"/>
  <c r="C49" i="86"/>
  <c r="B49" i="86"/>
  <c r="P40" i="86"/>
  <c r="O40" i="86"/>
  <c r="N40" i="86"/>
  <c r="M40" i="86"/>
  <c r="L40" i="86"/>
  <c r="K40" i="86"/>
  <c r="J40" i="86"/>
  <c r="I40" i="86"/>
  <c r="H40" i="86"/>
  <c r="G40" i="86"/>
  <c r="F40" i="86"/>
  <c r="E40" i="86"/>
  <c r="D40" i="86"/>
  <c r="C40" i="86"/>
  <c r="B40" i="86"/>
  <c r="P28" i="86"/>
  <c r="O28" i="86"/>
  <c r="N28" i="86"/>
  <c r="M28" i="86"/>
  <c r="L28" i="86"/>
  <c r="K28" i="86"/>
  <c r="J28" i="86"/>
  <c r="I28" i="86"/>
  <c r="H28" i="86"/>
  <c r="G28" i="86"/>
  <c r="F28" i="86"/>
  <c r="E28" i="86"/>
  <c r="D28" i="86"/>
  <c r="C28" i="86"/>
  <c r="B28" i="86"/>
  <c r="P9" i="86"/>
  <c r="O9" i="86"/>
  <c r="O8" i="86" s="1"/>
  <c r="N9" i="86"/>
  <c r="M9" i="86"/>
  <c r="L9" i="86"/>
  <c r="K9" i="86"/>
  <c r="K8" i="86" s="1"/>
  <c r="J9" i="86"/>
  <c r="I9" i="86"/>
  <c r="H9" i="86"/>
  <c r="G9" i="86"/>
  <c r="G8" i="86" s="1"/>
  <c r="F9" i="86"/>
  <c r="E9" i="86"/>
  <c r="D9" i="86"/>
  <c r="C9" i="86"/>
  <c r="C8" i="86" s="1"/>
  <c r="B9" i="86"/>
  <c r="D8" i="86" l="1"/>
  <c r="H8" i="86"/>
  <c r="L8" i="86"/>
  <c r="P8" i="86"/>
  <c r="B8" i="86"/>
  <c r="F8" i="86"/>
  <c r="J8" i="86"/>
  <c r="N8" i="86"/>
  <c r="S32" i="73" l="1"/>
  <c r="O68" i="52" l="1"/>
  <c r="O67" i="52"/>
  <c r="O66" i="52"/>
  <c r="O65" i="52"/>
  <c r="O64" i="52"/>
  <c r="O63" i="52"/>
  <c r="O62" i="52"/>
  <c r="O61" i="52"/>
  <c r="O60" i="52"/>
  <c r="O59" i="52"/>
  <c r="O58" i="52"/>
  <c r="O57" i="52"/>
  <c r="O56" i="52"/>
  <c r="O55" i="52"/>
  <c r="O54" i="52"/>
  <c r="O53" i="52"/>
  <c r="O52" i="52"/>
  <c r="O51" i="52"/>
  <c r="O50" i="52"/>
  <c r="O49" i="52"/>
  <c r="O48" i="52"/>
  <c r="O47" i="52"/>
  <c r="O46" i="52"/>
  <c r="O45" i="52"/>
  <c r="O44" i="52"/>
  <c r="O43" i="52"/>
  <c r="O42" i="52"/>
  <c r="O41" i="52"/>
  <c r="O40" i="52"/>
  <c r="O39" i="52"/>
  <c r="O38" i="52"/>
  <c r="O37" i="52"/>
  <c r="O36" i="52"/>
  <c r="O35" i="52"/>
  <c r="O34" i="52"/>
  <c r="O33" i="52"/>
  <c r="O32" i="52"/>
  <c r="O31" i="52"/>
  <c r="O30" i="52"/>
  <c r="O29" i="52"/>
  <c r="O28" i="52"/>
  <c r="O27" i="52"/>
  <c r="O26" i="52"/>
  <c r="O25" i="52"/>
  <c r="O24" i="52"/>
  <c r="O23" i="52"/>
  <c r="O22" i="52"/>
  <c r="O21" i="52"/>
  <c r="O20" i="52"/>
  <c r="O18" i="52"/>
  <c r="O17" i="52"/>
  <c r="O16" i="52"/>
  <c r="O15" i="52"/>
  <c r="O14" i="52"/>
  <c r="O13" i="52"/>
  <c r="O12" i="52"/>
  <c r="O11" i="52"/>
  <c r="O10" i="52"/>
  <c r="O9" i="52"/>
  <c r="Q72" i="51"/>
  <c r="Q71" i="51"/>
  <c r="Q70" i="51"/>
  <c r="Q69" i="51"/>
  <c r="Q68" i="51"/>
  <c r="Q67" i="51"/>
  <c r="Q66" i="51"/>
  <c r="Q65" i="51"/>
  <c r="Q64" i="51"/>
  <c r="Q63" i="51"/>
  <c r="Q62" i="51"/>
  <c r="Q61" i="51"/>
  <c r="Q60" i="51"/>
  <c r="Q59" i="51"/>
  <c r="Q58" i="51"/>
  <c r="Q57" i="51"/>
  <c r="Q56" i="51"/>
  <c r="Q55" i="51"/>
  <c r="Q54" i="51"/>
  <c r="Q53" i="51"/>
  <c r="Q52" i="51"/>
  <c r="Q51" i="51"/>
  <c r="Q50" i="51"/>
  <c r="Q49" i="51"/>
  <c r="Q48" i="51"/>
  <c r="Q47" i="51"/>
  <c r="Q46" i="51"/>
  <c r="Q45" i="51"/>
  <c r="Q44" i="51"/>
  <c r="Q43" i="51"/>
  <c r="Q42" i="51"/>
  <c r="Q41" i="51"/>
  <c r="Q40" i="51"/>
  <c r="Q39" i="51"/>
  <c r="Q38" i="51"/>
  <c r="Q37" i="51"/>
  <c r="Q36" i="51"/>
  <c r="Q35" i="51"/>
  <c r="Q34" i="51"/>
  <c r="Q33" i="51"/>
  <c r="Q32" i="51"/>
  <c r="Q31" i="51"/>
  <c r="Q30" i="51"/>
  <c r="Q29" i="51"/>
  <c r="Q28" i="51"/>
  <c r="Q27" i="51"/>
  <c r="Q26" i="51"/>
  <c r="Q25" i="51"/>
  <c r="Q24" i="51"/>
  <c r="Q22" i="51"/>
  <c r="Q21" i="51"/>
  <c r="Q20" i="51"/>
  <c r="Q19" i="51"/>
  <c r="Q18" i="51"/>
  <c r="Q17" i="51"/>
  <c r="Q16" i="51"/>
  <c r="Q15" i="51"/>
  <c r="Q14" i="51"/>
  <c r="Q13" i="51"/>
  <c r="Y17" i="31" l="1"/>
  <c r="X17" i="31"/>
  <c r="W17" i="31"/>
  <c r="Y16" i="31"/>
  <c r="X16" i="31"/>
  <c r="W16" i="31"/>
  <c r="Y14" i="31"/>
  <c r="X14" i="31"/>
  <c r="W14" i="31"/>
  <c r="Y13" i="31"/>
  <c r="X13" i="31"/>
  <c r="W13" i="31"/>
  <c r="Y12" i="31"/>
  <c r="X12" i="31"/>
  <c r="W12" i="31"/>
  <c r="Y11" i="31"/>
  <c r="X11" i="31"/>
  <c r="W11" i="31"/>
  <c r="Y10" i="31"/>
  <c r="X10" i="31"/>
  <c r="W10" i="31"/>
  <c r="Y9" i="31"/>
  <c r="X9" i="31"/>
  <c r="W9" i="31"/>
  <c r="Y8" i="31"/>
  <c r="X8" i="31"/>
  <c r="W8" i="31"/>
  <c r="Y7" i="31"/>
  <c r="X7" i="31"/>
  <c r="W7" i="31"/>
  <c r="Y6" i="31"/>
  <c r="X6" i="31"/>
  <c r="W6" i="31"/>
  <c r="C14" i="15" l="1"/>
  <c r="C8" i="15"/>
</calcChain>
</file>

<file path=xl/sharedStrings.xml><?xml version="1.0" encoding="utf-8"?>
<sst xmlns="http://schemas.openxmlformats.org/spreadsheetml/2006/main" count="6886" uniqueCount="1053">
  <si>
    <t>1.1.</t>
  </si>
  <si>
    <t>1.2.</t>
  </si>
  <si>
    <t>1.3.</t>
  </si>
  <si>
    <t>1.4.</t>
  </si>
  <si>
    <t>1.5.</t>
  </si>
  <si>
    <t>1.6.</t>
  </si>
  <si>
    <t>1.7.</t>
  </si>
  <si>
    <t>1.8.</t>
  </si>
  <si>
    <t>1.9.</t>
  </si>
  <si>
    <t>1.10.</t>
  </si>
  <si>
    <t>1.11.</t>
  </si>
  <si>
    <t>1.12.</t>
  </si>
  <si>
    <t>Оценка численности постоянного населения по субъектам Российской Федерации</t>
  </si>
  <si>
    <t>Оценка численности постоянного населения по районам Крайнего Севера и местностям, приравненным к ним</t>
  </si>
  <si>
    <t>Прирост численности населения субъектов Российской Федерации за 2018 год</t>
  </si>
  <si>
    <t>№ табл.</t>
  </si>
  <si>
    <t>СОДЕРЖАНИЕ</t>
  </si>
  <si>
    <t xml:space="preserve">ФЕДЕРАЛЬНАЯ СЛУЖБА ГОСУДАРСТВЕННОЙ СТАТИСТИКИ </t>
  </si>
  <si>
    <t>РОССИЙСКОЙ ФЕДЕРАЦИИ</t>
  </si>
  <si>
    <t>(Статистический бюллетень)</t>
  </si>
  <si>
    <t xml:space="preserve"> МОСКВА 2019 г.</t>
  </si>
  <si>
    <t>ЧИСЛЕННОСТЬ И МИГРАЦИЯ НАСЕЛЕНИЯ</t>
  </si>
  <si>
    <t>Раздел 1. Численность населения</t>
  </si>
  <si>
    <t>Площадь территории и плотность населения по субъектам Российской Федерации на 1 января 2019 года</t>
  </si>
  <si>
    <t>Соотношение городского и сельского населения, удельный вес (в процентах) численности населения субъектов Российской Федерации в общей  численности населения на 1 января 2019 года</t>
  </si>
  <si>
    <t>Предисловие</t>
  </si>
  <si>
    <t>Коэффициенты общего прироста; распределение субъектов Российской Федерации по рангам коэффициентов в 2018 году</t>
  </si>
  <si>
    <t>Коэффициенты естественного прироста; распределение субъектов Российской Федерации по рангам коэффициентов в 2018 году</t>
  </si>
  <si>
    <t>Коэффициенты миграционного прироста; распределение субъектов Российской Федерации по рангам коэффициентов в 2018 году</t>
  </si>
  <si>
    <t>1.13.</t>
  </si>
  <si>
    <t>1.14.</t>
  </si>
  <si>
    <t>Численность участников Государственной программы по оказанию содействия  добровольному переселению в Российскую Федерацию соотечественников, проживающих за рубежом</t>
  </si>
  <si>
    <t>1. ЧИСЛЕННОСТЬ НАСЕЛЕНИЯ</t>
  </si>
  <si>
    <t xml:space="preserve">1.1. Площадь территории и плотность населения  </t>
  </si>
  <si>
    <t xml:space="preserve"> по субъектам Российской Федерации на 1 января 2019 года</t>
  </si>
  <si>
    <t>Таблица 1.1</t>
  </si>
  <si>
    <t>Площадь территории;  тыс. кв. км (по данным Росреестра)</t>
  </si>
  <si>
    <t>Удельный вес территории субъекта в общей территории (%):</t>
  </si>
  <si>
    <t>Плотность населения, человек на 1 кв. км</t>
  </si>
  <si>
    <t>Ранг плотности населения субъекта по отношению к плотности населения:</t>
  </si>
  <si>
    <t>всех субъектов России</t>
  </si>
  <si>
    <t>субъектов, входящих в федеральный округ</t>
  </si>
  <si>
    <t>России</t>
  </si>
  <si>
    <t>федераль-ного округа</t>
  </si>
  <si>
    <t>Российская Федеpация</t>
  </si>
  <si>
    <t>Центральный федеральный округ</t>
  </si>
  <si>
    <t>Белгородская область</t>
  </si>
  <si>
    <t>Брянская область</t>
  </si>
  <si>
    <t>Владимирская область</t>
  </si>
  <si>
    <t>Воронежская область</t>
  </si>
  <si>
    <t>Ивановская область</t>
  </si>
  <si>
    <t>Калужская область</t>
  </si>
  <si>
    <t>Костромская область</t>
  </si>
  <si>
    <t>Курская область</t>
  </si>
  <si>
    <t>Липецкая область</t>
  </si>
  <si>
    <t>Московская область</t>
  </si>
  <si>
    <t>Орловская область</t>
  </si>
  <si>
    <t>Рязанская область</t>
  </si>
  <si>
    <t>Смоленская область</t>
  </si>
  <si>
    <t>Тамбовская область</t>
  </si>
  <si>
    <t>Тверская область</t>
  </si>
  <si>
    <t>Тульская область</t>
  </si>
  <si>
    <t>Ярославская область</t>
  </si>
  <si>
    <t>г. Москва</t>
  </si>
  <si>
    <t>Северо-Западный федеральный округ</t>
  </si>
  <si>
    <t>Республика Карелия</t>
  </si>
  <si>
    <t>Республика Коми</t>
  </si>
  <si>
    <t>Архангельская область включая Ненецкий автономный округ</t>
  </si>
  <si>
    <t>Ненецкий автономный округ</t>
  </si>
  <si>
    <t xml:space="preserve">Архангельская область без Ненецкого автономного округа   </t>
  </si>
  <si>
    <t>Вологодская область</t>
  </si>
  <si>
    <t>Калининградская область</t>
  </si>
  <si>
    <t>Ленинградская область</t>
  </si>
  <si>
    <t>Мурманская область</t>
  </si>
  <si>
    <t>Новгородская область</t>
  </si>
  <si>
    <t>Псковская область</t>
  </si>
  <si>
    <t xml:space="preserve">г.Санкт-Петербург </t>
  </si>
  <si>
    <t>Южный федеральный округ</t>
  </si>
  <si>
    <t>Республика Адыгея</t>
  </si>
  <si>
    <t>Республика Калмыкия</t>
  </si>
  <si>
    <t>Республика Крым</t>
  </si>
  <si>
    <t>Краснодарский край</t>
  </si>
  <si>
    <t>Астраханская область</t>
  </si>
  <si>
    <t>Волгоградская область</t>
  </si>
  <si>
    <t>Ростовская область</t>
  </si>
  <si>
    <t>г. Севастополь</t>
  </si>
  <si>
    <t>Северо-Кавказский федеральный округ</t>
  </si>
  <si>
    <t>Республика Дагестан</t>
  </si>
  <si>
    <t>Республика Ингушетия</t>
  </si>
  <si>
    <t>Кабардино-Балкарская Республика</t>
  </si>
  <si>
    <t>Карачаево-Черкесская Республика</t>
  </si>
  <si>
    <t>Республика Северная Осетия-Алания</t>
  </si>
  <si>
    <t>Чеченская Республика</t>
  </si>
  <si>
    <t>Ставропольский край</t>
  </si>
  <si>
    <t>Приволжский федеральный округ</t>
  </si>
  <si>
    <t>Республика Башкортостан</t>
  </si>
  <si>
    <t xml:space="preserve">Республика Марий Эл </t>
  </si>
  <si>
    <t>Республика Мордовия</t>
  </si>
  <si>
    <t>Республика Татарстан</t>
  </si>
  <si>
    <t>Удмуртская Республика</t>
  </si>
  <si>
    <t>Чувашская Республика</t>
  </si>
  <si>
    <t>Пермский край</t>
  </si>
  <si>
    <t>Кировская область</t>
  </si>
  <si>
    <t>Нижегородская область</t>
  </si>
  <si>
    <t>Оренбургская область</t>
  </si>
  <si>
    <t>Пензенская область</t>
  </si>
  <si>
    <t>Самарская область</t>
  </si>
  <si>
    <t>Саратовская область</t>
  </si>
  <si>
    <t>Ульяновская область</t>
  </si>
  <si>
    <t>Уральский федеральный округ</t>
  </si>
  <si>
    <t>Курганская область</t>
  </si>
  <si>
    <t>Свердловская область</t>
  </si>
  <si>
    <t xml:space="preserve">Тюменская область включая автономные округа  </t>
  </si>
  <si>
    <t>Ханты-Мансийский автономный округ</t>
  </si>
  <si>
    <t>Ямало-Ненецкий автономный округ</t>
  </si>
  <si>
    <t xml:space="preserve">Тюменская область без автономных округов  </t>
  </si>
  <si>
    <t>Челябинская область</t>
  </si>
  <si>
    <t>Сибирский федеральный округ</t>
  </si>
  <si>
    <t>Республика Алтай</t>
  </si>
  <si>
    <t>Республика Тыва</t>
  </si>
  <si>
    <t>Республика Хакасия</t>
  </si>
  <si>
    <t>Алтайский край</t>
  </si>
  <si>
    <t>Красноярский край</t>
  </si>
  <si>
    <t>Иркутская область</t>
  </si>
  <si>
    <t>Кемеровская область</t>
  </si>
  <si>
    <t>Новосибирская область</t>
  </si>
  <si>
    <t>Омская область</t>
  </si>
  <si>
    <t>Томская область</t>
  </si>
  <si>
    <t>Дальневосточный федеральный округ</t>
  </si>
  <si>
    <t>Республика Бурятия</t>
  </si>
  <si>
    <t>Республика Саха (Якутия)</t>
  </si>
  <si>
    <t>Забайкальский край</t>
  </si>
  <si>
    <t>Камчатский край</t>
  </si>
  <si>
    <t>Приморский край</t>
  </si>
  <si>
    <t>Хабаровский край</t>
  </si>
  <si>
    <t>Амурская область</t>
  </si>
  <si>
    <t>Магаданская область</t>
  </si>
  <si>
    <t>Сахалинская область</t>
  </si>
  <si>
    <t>Еврейская автономная область</t>
  </si>
  <si>
    <t>Чукотский автономный округ</t>
  </si>
  <si>
    <t xml:space="preserve"> </t>
  </si>
  <si>
    <t xml:space="preserve">1.2. Оценка численности постоянного населения по субъектам Российской Федерации </t>
  </si>
  <si>
    <t>(человек)</t>
  </si>
  <si>
    <t>Таблица 1.2</t>
  </si>
  <si>
    <t>На 1 января 2019 года</t>
  </si>
  <si>
    <t>В среднем за 2018 год</t>
  </si>
  <si>
    <t>Все население</t>
  </si>
  <si>
    <t>в том числе :</t>
  </si>
  <si>
    <t>городское</t>
  </si>
  <si>
    <t>сельское</t>
  </si>
  <si>
    <t xml:space="preserve">Архангельская область </t>
  </si>
  <si>
    <t>Архангельская область без Ненецкого автономного округа</t>
  </si>
  <si>
    <t xml:space="preserve">Тюменская область </t>
  </si>
  <si>
    <t>Ханты-Мансийский автономный округ-Югра</t>
  </si>
  <si>
    <t>Тюменская область без автономных округов</t>
  </si>
  <si>
    <t xml:space="preserve">Красноярский край </t>
  </si>
  <si>
    <t>1.3. Изменение численности постоянного населения по субъектам Российской Федерации по компонентам</t>
  </si>
  <si>
    <t>Таблица 1.3</t>
  </si>
  <si>
    <t xml:space="preserve">Численность </t>
  </si>
  <si>
    <t>Изменения за 2018г.  (+,-)</t>
  </si>
  <si>
    <t>Замещение естественной убыли миграционным приростом</t>
  </si>
  <si>
    <t xml:space="preserve">населения </t>
  </si>
  <si>
    <t xml:space="preserve">общий </t>
  </si>
  <si>
    <t>в том числе:</t>
  </si>
  <si>
    <t xml:space="preserve">на 1 января </t>
  </si>
  <si>
    <t>прирост</t>
  </si>
  <si>
    <t xml:space="preserve">естественный </t>
  </si>
  <si>
    <t>миграционный</t>
  </si>
  <si>
    <t>объем</t>
  </si>
  <si>
    <t>2018г.</t>
  </si>
  <si>
    <t xml:space="preserve"> прирост </t>
  </si>
  <si>
    <t>2019г.</t>
  </si>
  <si>
    <t>*) МТП - муниципально-территориальные преобразования</t>
  </si>
  <si>
    <t>Городское население</t>
  </si>
  <si>
    <t>Сельское население</t>
  </si>
  <si>
    <t xml:space="preserve">1.4. Группировка субъектов Российской Федерации  по степени влияния показателей естественного движения и  миграции </t>
  </si>
  <si>
    <t xml:space="preserve">на изменение численности населения в 2018 году </t>
  </si>
  <si>
    <t>Таблица 1.4</t>
  </si>
  <si>
    <t>Число субъектов</t>
  </si>
  <si>
    <t xml:space="preserve">Субъекты Российской Федерации, входящие в группу </t>
  </si>
  <si>
    <t>Число субъектов Российской Федерации, в которых население сократилось</t>
  </si>
  <si>
    <t>Всего</t>
  </si>
  <si>
    <t>в том числе за счет:</t>
  </si>
  <si>
    <t>естественной убыли и миграционного оттока населения</t>
  </si>
  <si>
    <t>Республики Башкортостан, Карелия, Коми, Марий Эл, Мордовия, Удмуртская, Хакасия и Чувашская; Алтайский, Камчатский, Красноярский, Пермский, Приморский, Ставропольский и Хабаровский края; Амурская, Архангельская (без Ненецкого автономного округа), Брянская, Владимирская, Волгоградская, Вологодская, Ивановская, Иркутская, Кемеровская, Кировская, Костромская, Курганская, Курская, Липецкая, Магаданская, Мурманская, Нижегородская, Новгородская, Омская, Оренбургская, Орловская, Пензенская,  Псковская, Ростовская,  Рязанская, Самарская, Саратовская, Сахалинская, Свердловская, Смоленская, Тамбовская, Тверская, Томская, Тульская, Ульяновская, Челябинская и Еврейская автономная области</t>
  </si>
  <si>
    <t>превышения естественной убыли над миграционным приростом</t>
  </si>
  <si>
    <t>Республика Крым, Белгородская, Воронежская, Калужская и Ярославская области</t>
  </si>
  <si>
    <t>превышения миграционного оттока над естественным приростом</t>
  </si>
  <si>
    <t>Число субъектов Российской Федерации, в которых население увеличилось</t>
  </si>
  <si>
    <t>естественного и миграционного приростов</t>
  </si>
  <si>
    <t>Республики Ингушетия и Татарстан; Тюменская (без автономных округов) область; Чукотский автономный округ, города федерального значения Москва и Санкт-Петербург</t>
  </si>
  <si>
    <t>превышения естественного прироста над миграционным оттоком</t>
  </si>
  <si>
    <t>Республики Алтай, Дагестан, Кабардино-Балкарская, Саха (Якутия), Тыва и Чеченская; Ханты-Манскийский и Ямало-Ненецкий автономные округа</t>
  </si>
  <si>
    <t>превышения миграционного прироста над естественной убылью</t>
  </si>
  <si>
    <t xml:space="preserve">Российской Федерации в общей численности населения на 1 января 2019 года </t>
  </si>
  <si>
    <t xml:space="preserve">Доля  (%) в общей </t>
  </si>
  <si>
    <t>Число сельских</t>
  </si>
  <si>
    <t>Удельный вес субъектов в  численности населения</t>
  </si>
  <si>
    <t>Таблица 1.5</t>
  </si>
  <si>
    <t>численности населения</t>
  </si>
  <si>
    <t>жителей на</t>
  </si>
  <si>
    <t xml:space="preserve"> России (%)</t>
  </si>
  <si>
    <t>Федерального округа (%)</t>
  </si>
  <si>
    <t>1000 горожан</t>
  </si>
  <si>
    <t>1.6. Прирост численности населения субъектов Российской Федерации за 2018 год</t>
  </si>
  <si>
    <t>Прирост численности населения; человек</t>
  </si>
  <si>
    <t>Таблица 1.6</t>
  </si>
  <si>
    <t>Все</t>
  </si>
  <si>
    <t>Городское</t>
  </si>
  <si>
    <t>Сельское</t>
  </si>
  <si>
    <t>население</t>
  </si>
  <si>
    <t>1.7. Распределение субъектов Российской Федерации по рангам показателя численности населения</t>
  </si>
  <si>
    <t>на 1 января 2019 года</t>
  </si>
  <si>
    <t>Среди всех субъектов Российской Федерации</t>
  </si>
  <si>
    <t>Таблица 1.7</t>
  </si>
  <si>
    <t>Число субъектов Российской Федерации с соответствующим населением</t>
  </si>
  <si>
    <t>1.8. Коэффициенты общего прироста; распределение субъектов Российской Федерации по рангам коэффициентов  в 2018 году</t>
  </si>
  <si>
    <t>Таблица 1.8</t>
  </si>
  <si>
    <t xml:space="preserve">Коэффициенты общего прироста на 1000 человек </t>
  </si>
  <si>
    <t>Среди всех субъектов Российской Федерации ранги коэффициентов общего прироста</t>
  </si>
  <si>
    <t>Среди субъектов федерального округа ранги коэффициентов общего прироста</t>
  </si>
  <si>
    <t>всего</t>
  </si>
  <si>
    <t>населения</t>
  </si>
  <si>
    <t>городского</t>
  </si>
  <si>
    <t>сельского</t>
  </si>
  <si>
    <t>в том числе Ненецкий автономный округ</t>
  </si>
  <si>
    <t>г.Севастополь</t>
  </si>
  <si>
    <t>Таблица 1.9</t>
  </si>
  <si>
    <t xml:space="preserve">Коэффициенты естественного прироста на 1000 человек </t>
  </si>
  <si>
    <t>Среди всех субъектов Российской Федерации ранги коэффициентов естественного прироста</t>
  </si>
  <si>
    <t>Среди субъектов федерального округа ранги коэффициентов естественного прироста</t>
  </si>
  <si>
    <t>Таблица 1.10</t>
  </si>
  <si>
    <t xml:space="preserve">Коэффициенты миграционного прироста на 1000 человек </t>
  </si>
  <si>
    <t>Среди всех субъектов Российской Федерации ранги коэффициентов миграционного прироста</t>
  </si>
  <si>
    <t>Среди субъектов федерального округа ранги коэффициентов миграционного прироста</t>
  </si>
  <si>
    <t>1.11. Оценка численности постоянного населения сухопутных территорий Арктической зоны Российской Федерации</t>
  </si>
  <si>
    <t xml:space="preserve"> на 1 января 2018 года, на 1 января 2019 года и в среднем за 2018 год</t>
  </si>
  <si>
    <t>На 1 января 2018 года</t>
  </si>
  <si>
    <t>Таблица 1.11</t>
  </si>
  <si>
    <t>в том числе</t>
  </si>
  <si>
    <t>Арктическая зона Российской Федерации</t>
  </si>
  <si>
    <t>Летнереченское сельское поселение</t>
  </si>
  <si>
    <t>Пяозерское городское поселение</t>
  </si>
  <si>
    <t>Кривопорожское сельское поселение</t>
  </si>
  <si>
    <t>Городской округ Воркута</t>
  </si>
  <si>
    <t>Аллаиховский муниципальный район</t>
  </si>
  <si>
    <t>Анабарский национальный (долгано-эвенкийский) муниципальный район</t>
  </si>
  <si>
    <t>Булунский муниципальный район</t>
  </si>
  <si>
    <t>Нижнеколымский муниципальный район</t>
  </si>
  <si>
    <t>Усть-Янский муниципальный район</t>
  </si>
  <si>
    <t>Городской округ город Норильск</t>
  </si>
  <si>
    <t>Таймырский Долгано-Ненецкий муниципальный район</t>
  </si>
  <si>
    <t>Туруханский муниципальный район</t>
  </si>
  <si>
    <t>Архангельская область с Ненецким автономным округом</t>
  </si>
  <si>
    <t>Городской округ "Архангельск"</t>
  </si>
  <si>
    <t>Городской округ "Новая Земля"</t>
  </si>
  <si>
    <t>Городской округ "Новодвинск"</t>
  </si>
  <si>
    <t>Городской округ "Северодвинск"</t>
  </si>
  <si>
    <t xml:space="preserve">Мезенский муниципальный район </t>
  </si>
  <si>
    <t xml:space="preserve">Онежский муниципальный район </t>
  </si>
  <si>
    <t xml:space="preserve">Приморский муниципальный район </t>
  </si>
  <si>
    <t>*</t>
  </si>
  <si>
    <t xml:space="preserve"> - вся территория субъекта Российской Федерации включена в сухопутную территорию Арктической зоны Российской Федерации.</t>
  </si>
  <si>
    <t>(тысяч человек)</t>
  </si>
  <si>
    <t>Таблица 1.12</t>
  </si>
  <si>
    <t>Районы Крайнего Севера и местности, приравненные к ним - всего</t>
  </si>
  <si>
    <t>Архангельская область включая Ненецкий авт.округ</t>
  </si>
  <si>
    <t>Ненецкий авт. округ</t>
  </si>
  <si>
    <t>Архангельская область без авт. округа</t>
  </si>
  <si>
    <t>Тюменская область включая авт. округа</t>
  </si>
  <si>
    <t>Ханты-Мансийский авт. округ-Югра</t>
  </si>
  <si>
    <t>Ямало-Ненецкий авт. округ</t>
  </si>
  <si>
    <t>Тюменская область без авт. округов</t>
  </si>
  <si>
    <t>Чукотский авт. округ</t>
  </si>
  <si>
    <t>* - вся территория субъекта Российской Федерации включена в перечень районов Крайнего Севера или местностей, приравненных к ним.</t>
  </si>
  <si>
    <t xml:space="preserve">1.13. Изменение численности постоянного населения по районам Крайнего Севера и </t>
  </si>
  <si>
    <t>местностям, приравненным к ним, по компонентам</t>
  </si>
  <si>
    <t>Изменения за 2018 г.  (+,-)</t>
  </si>
  <si>
    <t>2019 г.</t>
  </si>
  <si>
    <t>Таблица 1.13</t>
  </si>
  <si>
    <t>в % к 2018 г.</t>
  </si>
  <si>
    <t>2018 г.</t>
  </si>
  <si>
    <t xml:space="preserve">МТП </t>
  </si>
  <si>
    <t>Архангельская область без автономного округа</t>
  </si>
  <si>
    <t>Тюменская область включая автономные округа</t>
  </si>
  <si>
    <t>Тюменская область без автономный округов</t>
  </si>
  <si>
    <t>1.14. Численность участников Государственной программы по оказанию содействия добровольному</t>
  </si>
  <si>
    <t>Таблица 1.14</t>
  </si>
  <si>
    <t xml:space="preserve">2010 год </t>
  </si>
  <si>
    <t xml:space="preserve">2011 год </t>
  </si>
  <si>
    <t>2012 год</t>
  </si>
  <si>
    <t>2013 год</t>
  </si>
  <si>
    <t xml:space="preserve"> 2014 год</t>
  </si>
  <si>
    <t xml:space="preserve"> 2015 год</t>
  </si>
  <si>
    <t>2016 год</t>
  </si>
  <si>
    <t>2017 год</t>
  </si>
  <si>
    <t>2018 год</t>
  </si>
  <si>
    <t>Российская Федерация</t>
  </si>
  <si>
    <t>г.Москва</t>
  </si>
  <si>
    <t>Архангельская область с автономным округом</t>
  </si>
  <si>
    <t>г.Санкт-Петербург</t>
  </si>
  <si>
    <t>Республика Северная Осетия - Алания</t>
  </si>
  <si>
    <t>Республика Марий Эл</t>
  </si>
  <si>
    <t>Тюменская область с автономными округами</t>
  </si>
  <si>
    <t>*) Включая членов семей участников Государственной программы</t>
  </si>
  <si>
    <t>Ранг территории субъекта по отношению к территории:</t>
  </si>
  <si>
    <t>Прирост численности населения; %</t>
  </si>
  <si>
    <t>Темпы роста численности населения; %</t>
  </si>
  <si>
    <t>*) По строке федеральный округ - число субъектов с соответствующим населением.</t>
  </si>
  <si>
    <t>Среди субъектов федерального округа*)</t>
  </si>
  <si>
    <t xml:space="preserve"> МТП *)</t>
  </si>
  <si>
    <r>
      <t xml:space="preserve"> МТП </t>
    </r>
    <r>
      <rPr>
        <vertAlign val="superscript"/>
        <sz val="10"/>
        <rFont val="Arial Cyr"/>
        <charset val="204"/>
      </rPr>
      <t xml:space="preserve">*) </t>
    </r>
  </si>
  <si>
    <r>
      <rPr>
        <sz val="11"/>
        <color indexed="8"/>
        <rFont val="Arial Cyr"/>
        <charset val="204"/>
      </rPr>
      <t xml:space="preserve">*) </t>
    </r>
    <r>
      <rPr>
        <sz val="10"/>
        <color indexed="8"/>
        <rFont val="Arial Cyr"/>
        <family val="2"/>
        <charset val="204"/>
      </rPr>
      <t>МТП - муниципально-территориальные преобразования</t>
    </r>
  </si>
  <si>
    <t>2. МИГРАЦИЯ НАСЕЛЕНИЯ</t>
  </si>
  <si>
    <t xml:space="preserve">             2.1. Общие итоги миграции населения Российской Федерации</t>
  </si>
  <si>
    <t>Таблица 2.1</t>
  </si>
  <si>
    <t>2017 г.</t>
  </si>
  <si>
    <t>число прибывших</t>
  </si>
  <si>
    <t>число      выбывших</t>
  </si>
  <si>
    <t>миграционный прирост</t>
  </si>
  <si>
    <t>Городские поселения и сельская местность</t>
  </si>
  <si>
    <t>Миграция - всего</t>
  </si>
  <si>
    <t xml:space="preserve">   из нее:                                                              в пределах России</t>
  </si>
  <si>
    <t xml:space="preserve">   в том числе:                                                                    внутрирегиональная</t>
  </si>
  <si>
    <t>межрегиональная</t>
  </si>
  <si>
    <t>международная</t>
  </si>
  <si>
    <t xml:space="preserve">   в том числе:                                                                   со странами СНГ</t>
  </si>
  <si>
    <t>с другими зарубежными странами</t>
  </si>
  <si>
    <t>Городские поселения</t>
  </si>
  <si>
    <t>Сельская местность</t>
  </si>
  <si>
    <t xml:space="preserve"> 2.2. Общие итоги миграции населения по субъектам Российской Федерации за 2018 год</t>
  </si>
  <si>
    <t>Таблица 2.2</t>
  </si>
  <si>
    <r>
      <t xml:space="preserve">Число </t>
    </r>
    <r>
      <rPr>
        <b/>
        <sz val="10"/>
        <rFont val="Arial Cyr"/>
        <family val="2"/>
        <charset val="204"/>
      </rPr>
      <t>прибывших</t>
    </r>
    <r>
      <rPr>
        <sz val="10"/>
        <rFont val="Arial Cyr"/>
        <family val="2"/>
        <charset val="204"/>
      </rPr>
      <t xml:space="preserve"> - всего</t>
    </r>
  </si>
  <si>
    <t>из   них</t>
  </si>
  <si>
    <t>Из-за                              пределов региона</t>
  </si>
  <si>
    <t>в пределах России</t>
  </si>
  <si>
    <t>из-за пределов России</t>
  </si>
  <si>
    <t>внутри региона</t>
  </si>
  <si>
    <t>из других регионов</t>
  </si>
  <si>
    <t xml:space="preserve">из стран СНГ                              </t>
  </si>
  <si>
    <t>из других зарубежных стран</t>
  </si>
  <si>
    <t>Архангельская область</t>
  </si>
  <si>
    <t>Архангельская область                                    без автономного округа</t>
  </si>
  <si>
    <t>Тюменская область</t>
  </si>
  <si>
    <t>Ханты-Мансийский автономный                 округ-Югра</t>
  </si>
  <si>
    <t>Тюменская область                                   без автономных округов</t>
  </si>
  <si>
    <r>
      <t xml:space="preserve">Число </t>
    </r>
    <r>
      <rPr>
        <b/>
        <sz val="10"/>
        <rFont val="Arial Cyr"/>
        <family val="2"/>
        <charset val="204"/>
      </rPr>
      <t>выбывших</t>
    </r>
    <r>
      <rPr>
        <sz val="10"/>
        <rFont val="Arial Cyr"/>
        <family val="2"/>
        <charset val="204"/>
      </rPr>
      <t xml:space="preserve"> - всего</t>
    </r>
  </si>
  <si>
    <t>За пределы региона</t>
  </si>
  <si>
    <t>за пределы России</t>
  </si>
  <si>
    <t>в другие регионы</t>
  </si>
  <si>
    <t xml:space="preserve">в страны СНГ                             </t>
  </si>
  <si>
    <t>в другие зарубежные страны</t>
  </si>
  <si>
    <t>Архангельская область                                без автономного округа</t>
  </si>
  <si>
    <t>Тюменская область                                       без автономных округов</t>
  </si>
  <si>
    <r>
      <t>Мигра-                        ционный прирост</t>
    </r>
    <r>
      <rPr>
        <sz val="10"/>
        <rFont val="Arial Cyr"/>
        <family val="2"/>
        <charset val="204"/>
      </rPr>
      <t xml:space="preserve"> -                                 всего</t>
    </r>
  </si>
  <si>
    <t>из него за счет передвижений</t>
  </si>
  <si>
    <t>Внешняя                            (для региона) миграция</t>
  </si>
  <si>
    <t>между-народных</t>
  </si>
  <si>
    <t>с другими регионами</t>
  </si>
  <si>
    <t xml:space="preserve">со странами СНГ </t>
  </si>
  <si>
    <t>Архангельская область                              без автономного округа</t>
  </si>
  <si>
    <t>Тюменская область                                               без автономных округов</t>
  </si>
  <si>
    <t>2.3. Распределение числа прибывших по видам и срокам регистрации по субъектам Российской Федерации в 2018 году</t>
  </si>
  <si>
    <t>Таблица 2.3</t>
  </si>
  <si>
    <r>
      <t xml:space="preserve">Число </t>
    </r>
    <r>
      <rPr>
        <b/>
        <sz val="10"/>
        <rFont val="Arial"/>
        <family val="2"/>
        <charset val="204"/>
      </rPr>
      <t>прибывших</t>
    </r>
    <r>
      <rPr>
        <sz val="10"/>
        <rFont val="Arial"/>
        <family val="2"/>
        <charset val="204"/>
      </rPr>
      <t xml:space="preserve"> - всего человек
</t>
    </r>
  </si>
  <si>
    <t xml:space="preserve">из общего числа прибывших :
</t>
  </si>
  <si>
    <t>зарегистри-рованы в новом месте жительства</t>
  </si>
  <si>
    <t>возвратились к месту жительства после временного пребывания на другой территории</t>
  </si>
  <si>
    <t xml:space="preserve">прибыли к месту пребывания - всего                      </t>
  </si>
  <si>
    <t>из них на срок</t>
  </si>
  <si>
    <t>от 9 месяцев до 1 года</t>
  </si>
  <si>
    <t>1 год</t>
  </si>
  <si>
    <t>2 года</t>
  </si>
  <si>
    <t>3 года</t>
  </si>
  <si>
    <t xml:space="preserve">4 года </t>
  </si>
  <si>
    <t>5 лет и более</t>
  </si>
  <si>
    <t xml:space="preserve">Российская Федерация </t>
  </si>
  <si>
    <t>Архангельская область                                         без автономного округа</t>
  </si>
  <si>
    <t xml:space="preserve"> Приволжский федеральный округ</t>
  </si>
  <si>
    <t>2.4. Распределение числа выбывших по видам и срокам регистрации по субъектам Российской Федерации в 2018 году</t>
  </si>
  <si>
    <t>Таблица 2.4</t>
  </si>
  <si>
    <r>
      <t xml:space="preserve">Число </t>
    </r>
    <r>
      <rPr>
        <b/>
        <sz val="10"/>
        <rFont val="Arial"/>
        <family val="2"/>
        <charset val="204"/>
      </rPr>
      <t>выбывших</t>
    </r>
    <r>
      <rPr>
        <sz val="10"/>
        <rFont val="Arial"/>
        <family val="2"/>
        <charset val="204"/>
      </rPr>
      <t xml:space="preserve"> - всего человек
</t>
    </r>
  </si>
  <si>
    <t xml:space="preserve">из общего числа выбывших :
</t>
  </si>
  <si>
    <t>снято с регис-трационного учета по преж-нему месту жительства</t>
  </si>
  <si>
    <t>выбыло к прежнему месту жительства из территории времен-ного пребывания       по окончании срока пребывания</t>
  </si>
  <si>
    <t xml:space="preserve">выбыли из места жительства    к месту пребывания - всего                     </t>
  </si>
  <si>
    <t>2.5. Внутрироссийская миграция населения по территориям прибытия и выбытия в 2018 году</t>
  </si>
  <si>
    <t>Таблица 2.5</t>
  </si>
  <si>
    <t>Центральный федераль-ный  округ</t>
  </si>
  <si>
    <t>Северо-                                 Западный федераль-ный  округ</t>
  </si>
  <si>
    <t>Южный федераль-ный  округ</t>
  </si>
  <si>
    <t>Северо-Кавказский федераль-ный  округ</t>
  </si>
  <si>
    <t>Приволжский федераль-ный  округ</t>
  </si>
  <si>
    <t>Уральский федераль-ный  округ</t>
  </si>
  <si>
    <t>Сибирский федераль-ный  округ</t>
  </si>
  <si>
    <t>Дальне-восточный федераль-ный  округ</t>
  </si>
  <si>
    <t>Из городских поселений и                                                                             сельской местности</t>
  </si>
  <si>
    <t>Северо-Кавказский федеральный  округ</t>
  </si>
  <si>
    <t>Из городских поселений</t>
  </si>
  <si>
    <t>Из сельской местности</t>
  </si>
  <si>
    <t>2.6. Международная миграция Российской Федерации в 2018 году</t>
  </si>
  <si>
    <t>Таблица 2.6</t>
  </si>
  <si>
    <t>Городская и сельская местность</t>
  </si>
  <si>
    <t>Городская местность</t>
  </si>
  <si>
    <t>Число прибывших</t>
  </si>
  <si>
    <t>Число выбывших</t>
  </si>
  <si>
    <t>Миграционный прирост</t>
  </si>
  <si>
    <t>Всего по всем странам</t>
  </si>
  <si>
    <t>Страны СНГ</t>
  </si>
  <si>
    <t>Азербайджан</t>
  </si>
  <si>
    <t>Армения</t>
  </si>
  <si>
    <t>Беларусь</t>
  </si>
  <si>
    <t>Казахстан</t>
  </si>
  <si>
    <t>Кыргызстан</t>
  </si>
  <si>
    <t>Молдова, республика</t>
  </si>
  <si>
    <t>Таджикистан</t>
  </si>
  <si>
    <t>Туркменистан</t>
  </si>
  <si>
    <t>Узбекистан</t>
  </si>
  <si>
    <t>Украина</t>
  </si>
  <si>
    <t>Другие страны</t>
  </si>
  <si>
    <t>Абхазия</t>
  </si>
  <si>
    <t>Австралия</t>
  </si>
  <si>
    <t>Австрия</t>
  </si>
  <si>
    <t>Албания</t>
  </si>
  <si>
    <t>Алжир</t>
  </si>
  <si>
    <t>Ангилья</t>
  </si>
  <si>
    <t>Ангола</t>
  </si>
  <si>
    <t>Аргентина</t>
  </si>
  <si>
    <t>Афганистан</t>
  </si>
  <si>
    <t>Бангладеш</t>
  </si>
  <si>
    <t>Белиз</t>
  </si>
  <si>
    <t>Бельгия</t>
  </si>
  <si>
    <t>Бенин</t>
  </si>
  <si>
    <t>Болгария</t>
  </si>
  <si>
    <t>Боливия</t>
  </si>
  <si>
    <t>Босния и Герцеговина</t>
  </si>
  <si>
    <t>Ботсвана</t>
  </si>
  <si>
    <t>Бразилия</t>
  </si>
  <si>
    <t>Британская территория в Индийском океане</t>
  </si>
  <si>
    <t>Бурунди</t>
  </si>
  <si>
    <t>Великобритания</t>
  </si>
  <si>
    <t>Венгрия</t>
  </si>
  <si>
    <t>Венесуэла</t>
  </si>
  <si>
    <t>Виргинские острова, Британские</t>
  </si>
  <si>
    <t>Виргинские острова, США</t>
  </si>
  <si>
    <t>Вьетнам</t>
  </si>
  <si>
    <t>Гана</t>
  </si>
  <si>
    <t>Гвинея-Бисау</t>
  </si>
  <si>
    <t>Гвинея</t>
  </si>
  <si>
    <t>Германия</t>
  </si>
  <si>
    <t>Греция</t>
  </si>
  <si>
    <t>Грузия</t>
  </si>
  <si>
    <t>Дания</t>
  </si>
  <si>
    <t>Египет</t>
  </si>
  <si>
    <t>Замбия</t>
  </si>
  <si>
    <t>Зимбабве</t>
  </si>
  <si>
    <t>Израиль</t>
  </si>
  <si>
    <t>Индия</t>
  </si>
  <si>
    <t>Индонезия</t>
  </si>
  <si>
    <t>Иордания</t>
  </si>
  <si>
    <t>Ирак</t>
  </si>
  <si>
    <t>Иран, исламская республика</t>
  </si>
  <si>
    <t>Ирландия</t>
  </si>
  <si>
    <t>Испания</t>
  </si>
  <si>
    <t>Италия</t>
  </si>
  <si>
    <t>Йемен</t>
  </si>
  <si>
    <t>Камбоджа</t>
  </si>
  <si>
    <t>Камерун</t>
  </si>
  <si>
    <t>Канада</t>
  </si>
  <si>
    <t>Кения</t>
  </si>
  <si>
    <t>Кипр</t>
  </si>
  <si>
    <t>Китай</t>
  </si>
  <si>
    <t>Колумбия</t>
  </si>
  <si>
    <t>Конго</t>
  </si>
  <si>
    <t>Конго, демократическая республика</t>
  </si>
  <si>
    <t>Корея, народно-демократическая республика</t>
  </si>
  <si>
    <t>Корея, республика</t>
  </si>
  <si>
    <t>Кот д'Ивуар</t>
  </si>
  <si>
    <t>Куба</t>
  </si>
  <si>
    <t>Лаосская Народно-Демократическая Республика</t>
  </si>
  <si>
    <t>Латвия</t>
  </si>
  <si>
    <t>Ливан</t>
  </si>
  <si>
    <t>Ливийская Арабская Джамахирия</t>
  </si>
  <si>
    <t>Литва</t>
  </si>
  <si>
    <t>Республика Македония</t>
  </si>
  <si>
    <t>Малайзия</t>
  </si>
  <si>
    <t>Мальта</t>
  </si>
  <si>
    <t>Марокко</t>
  </si>
  <si>
    <t>Мексика</t>
  </si>
  <si>
    <t>Монголия</t>
  </si>
  <si>
    <t>Намибия</t>
  </si>
  <si>
    <t>Непал</t>
  </si>
  <si>
    <t>Нигерия</t>
  </si>
  <si>
    <t>Нидерланды</t>
  </si>
  <si>
    <t>Новая Зеландия</t>
  </si>
  <si>
    <t>Норвегия</t>
  </si>
  <si>
    <t>Объединенные Арабские Эмираты</t>
  </si>
  <si>
    <t>Пакистан</t>
  </si>
  <si>
    <t>Палестина</t>
  </si>
  <si>
    <t>Перу</t>
  </si>
  <si>
    <t>Польша</t>
  </si>
  <si>
    <t>Португалия</t>
  </si>
  <si>
    <t>Руанда</t>
  </si>
  <si>
    <t>Румыния</t>
  </si>
  <si>
    <t>Саудовская Аравия</t>
  </si>
  <si>
    <t>Сенегал</t>
  </si>
  <si>
    <t xml:space="preserve">Сербия </t>
  </si>
  <si>
    <t>Сирийская Арабская Республика</t>
  </si>
  <si>
    <t>Словакия</t>
  </si>
  <si>
    <t>Словения</t>
  </si>
  <si>
    <t>США</t>
  </si>
  <si>
    <t>Судан</t>
  </si>
  <si>
    <t>Таиланд</t>
  </si>
  <si>
    <t>Танзания</t>
  </si>
  <si>
    <t>Того</t>
  </si>
  <si>
    <t>Тунис</t>
  </si>
  <si>
    <t>Турция</t>
  </si>
  <si>
    <t>Уругвай</t>
  </si>
  <si>
    <t>Финляндия</t>
  </si>
  <si>
    <t>Франция</t>
  </si>
  <si>
    <t>Хорватия</t>
  </si>
  <si>
    <t>Чад</t>
  </si>
  <si>
    <t xml:space="preserve">Черногория </t>
  </si>
  <si>
    <t>Чешская Республика</t>
  </si>
  <si>
    <t>Чили</t>
  </si>
  <si>
    <t>Швейцария</t>
  </si>
  <si>
    <t>Швеция</t>
  </si>
  <si>
    <t>Шри-Ланка</t>
  </si>
  <si>
    <t>Эквадор</t>
  </si>
  <si>
    <t>Экваториальная Гвинея</t>
  </si>
  <si>
    <t>Эстония</t>
  </si>
  <si>
    <t>Эфиопия</t>
  </si>
  <si>
    <t>Южная Африка</t>
  </si>
  <si>
    <t>Южная Осетия</t>
  </si>
  <si>
    <t>Япония</t>
  </si>
  <si>
    <t>Прочие страны</t>
  </si>
  <si>
    <t xml:space="preserve">2.7. Миграция населения субъектов Российской Федерации со странами СНГ в 2018 году </t>
  </si>
  <si>
    <t>Таблица 2.7</t>
  </si>
  <si>
    <r>
      <t xml:space="preserve">Число </t>
    </r>
    <r>
      <rPr>
        <b/>
        <sz val="9"/>
        <rFont val="Arial Cyr"/>
        <family val="2"/>
        <charset val="204"/>
      </rPr>
      <t>прибывших</t>
    </r>
    <r>
      <rPr>
        <sz val="9"/>
        <rFont val="Arial Cyr"/>
        <family val="2"/>
        <charset val="204"/>
      </rPr>
      <t xml:space="preserve"> из  стран СНГ -  всего</t>
    </r>
  </si>
  <si>
    <t>в том числе по странам:</t>
  </si>
  <si>
    <t>Азербай-джан</t>
  </si>
  <si>
    <t>Киргизия</t>
  </si>
  <si>
    <t>Республика Молдова</t>
  </si>
  <si>
    <t>Таджикис-тан</t>
  </si>
  <si>
    <t>Туркме-ния</t>
  </si>
  <si>
    <t>Узбекис-тан</t>
  </si>
  <si>
    <t>Архангельская область                       без автономного округа</t>
  </si>
  <si>
    <t>Тюменская область                             без автономных округов</t>
  </si>
  <si>
    <r>
      <t xml:space="preserve">Число </t>
    </r>
    <r>
      <rPr>
        <b/>
        <sz val="9"/>
        <rFont val="Arial Cyr"/>
        <family val="2"/>
        <charset val="204"/>
      </rPr>
      <t>выбывших</t>
    </r>
    <r>
      <rPr>
        <sz val="9"/>
        <rFont val="Arial Cyr"/>
        <family val="2"/>
        <charset val="204"/>
      </rPr>
      <t xml:space="preserve"> в  страны СНГ -  всего</t>
    </r>
  </si>
  <si>
    <t>Миграцион-ный прирост - всего</t>
  </si>
  <si>
    <t xml:space="preserve">2.8. Миграция населения субъектов Российской Федерации с зарубежными странами в 2018 году </t>
  </si>
  <si>
    <t>Таблица 2.8</t>
  </si>
  <si>
    <r>
      <t xml:space="preserve">Число </t>
    </r>
    <r>
      <rPr>
        <b/>
        <sz val="8"/>
        <rFont val="Arial Cyr"/>
        <family val="2"/>
        <charset val="204"/>
      </rPr>
      <t>прибывших</t>
    </r>
    <r>
      <rPr>
        <sz val="8"/>
        <rFont val="Arial Cyr"/>
        <family val="2"/>
        <charset val="204"/>
      </rPr>
      <t xml:space="preserve"> из  зарубеж-ных стран -  всего</t>
    </r>
  </si>
  <si>
    <t>Абха-зия</t>
  </si>
  <si>
    <t>Афга-нистан</t>
  </si>
  <si>
    <t>Вьет-нам</t>
  </si>
  <si>
    <t>Герма-ния</t>
  </si>
  <si>
    <t>КНДР</t>
  </si>
  <si>
    <t>Лат-вия</t>
  </si>
  <si>
    <t>Сирия</t>
  </si>
  <si>
    <t>Тур-ция</t>
  </si>
  <si>
    <t>Эсто-ния</t>
  </si>
  <si>
    <r>
      <t xml:space="preserve">Число </t>
    </r>
    <r>
      <rPr>
        <b/>
        <sz val="8"/>
        <rFont val="Arial Cyr"/>
        <family val="2"/>
        <charset val="204"/>
      </rPr>
      <t xml:space="preserve">выбывших                                </t>
    </r>
    <r>
      <rPr>
        <sz val="8"/>
        <rFont val="Arial Cyr"/>
        <charset val="204"/>
      </rPr>
      <t>в</t>
    </r>
    <r>
      <rPr>
        <sz val="8"/>
        <rFont val="Arial Cyr"/>
        <family val="2"/>
        <charset val="204"/>
      </rPr>
      <t xml:space="preserve">  зарубеж-ные страны -  всего</t>
    </r>
  </si>
  <si>
    <r>
      <rPr>
        <b/>
        <sz val="8"/>
        <rFont val="Arial Cyr"/>
        <charset val="204"/>
      </rPr>
      <t>Миграцион-ный прирост</t>
    </r>
    <r>
      <rPr>
        <sz val="8"/>
        <rFont val="Arial Cyr"/>
        <family val="2"/>
        <charset val="204"/>
      </rPr>
      <t xml:space="preserve"> -  всего</t>
    </r>
  </si>
  <si>
    <t xml:space="preserve"> 2.9. Возрастно-половой состав мигрантов по Российской Федерации в 2018 году</t>
  </si>
  <si>
    <t>Таблица 2.9</t>
  </si>
  <si>
    <r>
      <t xml:space="preserve">Число                                  </t>
    </r>
    <r>
      <rPr>
        <b/>
        <sz val="10"/>
        <rFont val="Arial Cyr"/>
        <family val="2"/>
        <charset val="204"/>
      </rPr>
      <t>прибывших</t>
    </r>
    <r>
      <rPr>
        <sz val="10"/>
        <rFont val="Arial Cyr"/>
        <family val="2"/>
        <charset val="204"/>
      </rPr>
      <t xml:space="preserve"> -                                   всего </t>
    </r>
  </si>
  <si>
    <t>из-за                                пределов России</t>
  </si>
  <si>
    <t xml:space="preserve">из стран СНГ </t>
  </si>
  <si>
    <t>Всего мужчин и женщин</t>
  </si>
  <si>
    <t>в том числе в возрасте:</t>
  </si>
  <si>
    <t>моложе трудоспособного</t>
  </si>
  <si>
    <t>трудоспособном</t>
  </si>
  <si>
    <t>старше трудоспособного</t>
  </si>
  <si>
    <t>по возрастным группам, лет:</t>
  </si>
  <si>
    <t xml:space="preserve"> 0 - 4</t>
  </si>
  <si>
    <t xml:space="preserve"> 5 - 9</t>
  </si>
  <si>
    <t xml:space="preserve"> 10 - 14</t>
  </si>
  <si>
    <t xml:space="preserve"> 15 - 19</t>
  </si>
  <si>
    <t xml:space="preserve"> 20 - 24</t>
  </si>
  <si>
    <t xml:space="preserve"> 25 - 29</t>
  </si>
  <si>
    <t xml:space="preserve"> 30 - 34</t>
  </si>
  <si>
    <t xml:space="preserve"> 35 - 39</t>
  </si>
  <si>
    <t xml:space="preserve"> 40 - 44</t>
  </si>
  <si>
    <t xml:space="preserve"> 45 - 49</t>
  </si>
  <si>
    <t xml:space="preserve"> 50 - 54</t>
  </si>
  <si>
    <t xml:space="preserve"> 55 - 59</t>
  </si>
  <si>
    <t xml:space="preserve"> 60 - 64</t>
  </si>
  <si>
    <t xml:space="preserve"> 65 - 69</t>
  </si>
  <si>
    <t xml:space="preserve"> 70 - 74</t>
  </si>
  <si>
    <t xml:space="preserve"> 75 - 79</t>
  </si>
  <si>
    <t>80 лет и более</t>
  </si>
  <si>
    <t xml:space="preserve">Всего мужчин </t>
  </si>
  <si>
    <t>Всего женщин</t>
  </si>
  <si>
    <r>
      <t xml:space="preserve">Число                                  </t>
    </r>
    <r>
      <rPr>
        <b/>
        <sz val="10"/>
        <rFont val="Arial Cyr"/>
        <family val="2"/>
        <charset val="204"/>
      </rPr>
      <t>выбывших</t>
    </r>
    <r>
      <rPr>
        <sz val="10"/>
        <rFont val="Arial Cyr"/>
        <family val="2"/>
        <charset val="204"/>
      </rPr>
      <t xml:space="preserve"> -                                   всего </t>
    </r>
  </si>
  <si>
    <t xml:space="preserve">в страны СНГ </t>
  </si>
  <si>
    <r>
      <rPr>
        <b/>
        <sz val="10"/>
        <rFont val="Arial Cyr"/>
        <charset val="204"/>
      </rPr>
      <t>Миграционный     прирос</t>
    </r>
    <r>
      <rPr>
        <sz val="10"/>
        <rFont val="Arial Cyr"/>
        <family val="2"/>
        <charset val="204"/>
      </rPr>
      <t>т -                               всего</t>
    </r>
  </si>
  <si>
    <t>внутри                            региона</t>
  </si>
  <si>
    <t>2.10. Возрастно-половой состав мигрантов по категориям поселений</t>
  </si>
  <si>
    <t xml:space="preserve"> в Российской Федерации в 2018 году</t>
  </si>
  <si>
    <t>Таблица 2.10</t>
  </si>
  <si>
    <t xml:space="preserve">     Число прибывших</t>
  </si>
  <si>
    <t xml:space="preserve">        Число выбывших</t>
  </si>
  <si>
    <t xml:space="preserve"> Миграционный прирост</t>
  </si>
  <si>
    <t>Мужчины и женщины</t>
  </si>
  <si>
    <t>Мужчины</t>
  </si>
  <si>
    <t>Женщины</t>
  </si>
  <si>
    <t>Городское и сельское население</t>
  </si>
  <si>
    <t>Вся миграция</t>
  </si>
  <si>
    <t>по возрастным группам, лет</t>
  </si>
  <si>
    <t>0-4</t>
  </si>
  <si>
    <t>5-9</t>
  </si>
  <si>
    <t>10-14</t>
  </si>
  <si>
    <t>15-19</t>
  </si>
  <si>
    <t>20-24</t>
  </si>
  <si>
    <t>25-29</t>
  </si>
  <si>
    <t>30-34</t>
  </si>
  <si>
    <t>35-39</t>
  </si>
  <si>
    <t>40-44</t>
  </si>
  <si>
    <t>45-49</t>
  </si>
  <si>
    <t>50-54</t>
  </si>
  <si>
    <t>55-59</t>
  </si>
  <si>
    <t>60-64</t>
  </si>
  <si>
    <t>65-69</t>
  </si>
  <si>
    <t>70-74</t>
  </si>
  <si>
    <t>75-79</t>
  </si>
  <si>
    <t>Международная миграция</t>
  </si>
  <si>
    <t>2.11. Возрастной состав мигрантов по субъектам Российской Федерации в 2018 году</t>
  </si>
  <si>
    <t>Таблица 2.11</t>
  </si>
  <si>
    <t>Общее число прибывших</t>
  </si>
  <si>
    <t>Число прибывших из других                                                                    регионов России</t>
  </si>
  <si>
    <t>Число прибывших из-за пределов                                                                     России</t>
  </si>
  <si>
    <t>в том числе в возрасте</t>
  </si>
  <si>
    <t>моложе трудоспо-собного</t>
  </si>
  <si>
    <t>трудоспо-собном</t>
  </si>
  <si>
    <t>старше трудоспо-собного</t>
  </si>
  <si>
    <t>трудо-способ-ном</t>
  </si>
  <si>
    <t>Общее число выбывших</t>
  </si>
  <si>
    <t>Число выбывших в другие                                                                    регионы России</t>
  </si>
  <si>
    <t>Число выбывших за пределы                                                                     России</t>
  </si>
  <si>
    <t>Архангельская область                     без автономного округа</t>
  </si>
  <si>
    <t>Тюменская область                           без автономных округов</t>
  </si>
  <si>
    <t>Общий миграционный прирост населения</t>
  </si>
  <si>
    <t>моложе
трудоспособного</t>
  </si>
  <si>
    <t>старше
трудоспособного</t>
  </si>
  <si>
    <t xml:space="preserve">Белгородская область  </t>
  </si>
  <si>
    <t xml:space="preserve">Брянская область </t>
  </si>
  <si>
    <t xml:space="preserve">Костромская область </t>
  </si>
  <si>
    <t xml:space="preserve">Тамбовская область </t>
  </si>
  <si>
    <t xml:space="preserve">Ярославская область   </t>
  </si>
  <si>
    <t xml:space="preserve">Архангельская область   </t>
  </si>
  <si>
    <t>Архангельская область                           без автономного округа</t>
  </si>
  <si>
    <t xml:space="preserve">Ленинградская область </t>
  </si>
  <si>
    <t xml:space="preserve">Мурманская область   </t>
  </si>
  <si>
    <t xml:space="preserve">Псковская область   </t>
  </si>
  <si>
    <t>Кабардино-Балкарская  Республика</t>
  </si>
  <si>
    <t>Карачаево-Черкесская  Республика</t>
  </si>
  <si>
    <t>Республика  Северная Осетия - Алания</t>
  </si>
  <si>
    <t xml:space="preserve">Республика Марий Эл  </t>
  </si>
  <si>
    <t xml:space="preserve">Чувашская Республика </t>
  </si>
  <si>
    <t xml:space="preserve">Нижегородская область </t>
  </si>
  <si>
    <t xml:space="preserve">Пензенская область </t>
  </si>
  <si>
    <t xml:space="preserve">Тюменская область   </t>
  </si>
  <si>
    <t>Тюменская область                                    без автономных округов</t>
  </si>
  <si>
    <t xml:space="preserve">Красноярский край   </t>
  </si>
  <si>
    <t xml:space="preserve">Хабаровский край </t>
  </si>
  <si>
    <t xml:space="preserve">Магаданская область </t>
  </si>
  <si>
    <t xml:space="preserve">Сахалинская область   </t>
  </si>
  <si>
    <t>Чукотский  автономный округ</t>
  </si>
  <si>
    <t>2.12. Распределение мигрантов по основным возрастным группам и зарубежным странам в 2018 году</t>
  </si>
  <si>
    <t>Таблица 2.12</t>
  </si>
  <si>
    <r>
      <t>Прибыло</t>
    </r>
    <r>
      <rPr>
        <sz val="9"/>
        <rFont val="Arial Cyr"/>
        <family val="2"/>
        <charset val="204"/>
      </rPr>
      <t xml:space="preserve"> в Российскую Федерацию - всего</t>
    </r>
  </si>
  <si>
    <r>
      <t xml:space="preserve">Выбыло </t>
    </r>
    <r>
      <rPr>
        <sz val="9"/>
        <rFont val="Arial Cyr"/>
        <family val="2"/>
        <charset val="204"/>
      </rPr>
      <t>из Российской Федерации - всего</t>
    </r>
  </si>
  <si>
    <r>
      <t xml:space="preserve">Мигра-ционный </t>
    </r>
    <r>
      <rPr>
        <b/>
        <sz val="9"/>
        <rFont val="Arial Cyr"/>
        <charset val="204"/>
      </rPr>
      <t>прирост</t>
    </r>
    <r>
      <rPr>
        <sz val="9"/>
        <rFont val="Arial Cyr"/>
        <family val="2"/>
        <charset val="204"/>
      </rPr>
      <t xml:space="preserve"> - всего</t>
    </r>
  </si>
  <si>
    <t>Миграция со странами СНГ</t>
  </si>
  <si>
    <t>Туркмения</t>
  </si>
  <si>
    <t>Миграция с другими зарубежными странами</t>
  </si>
  <si>
    <t>Иран</t>
  </si>
  <si>
    <t>Корея, народно-демократи-ческая республика</t>
  </si>
  <si>
    <t>Ливия</t>
  </si>
  <si>
    <t>Сербия</t>
  </si>
  <si>
    <t xml:space="preserve">Швеция </t>
  </si>
  <si>
    <t>Прочие</t>
  </si>
  <si>
    <t>2.13. Распределение мигрантов-иностранных граждан по целям поездок</t>
  </si>
  <si>
    <t>(по данным Пограничной службы ФСБ России)</t>
  </si>
  <si>
    <t>Таблица 2.13</t>
  </si>
  <si>
    <t>2017г.</t>
  </si>
  <si>
    <t>Служеб-ная</t>
  </si>
  <si>
    <t>Туризм</t>
  </si>
  <si>
    <t>Частная</t>
  </si>
  <si>
    <t>ПМЖ</t>
  </si>
  <si>
    <t>Транзит</t>
  </si>
  <si>
    <t>Обслуж. персонал транспорт. средств</t>
  </si>
  <si>
    <t>Получение гражданства</t>
  </si>
  <si>
    <t>ВСЕГО</t>
  </si>
  <si>
    <t>Всего прибыло</t>
  </si>
  <si>
    <r>
      <t xml:space="preserve">в том числе </t>
    </r>
    <r>
      <rPr>
        <b/>
        <sz val="10"/>
        <rFont val="Arial Narrow"/>
        <family val="2"/>
      </rPr>
      <t>граждане государств</t>
    </r>
    <r>
      <rPr>
        <sz val="10"/>
        <rFont val="Arial Narrow"/>
        <family val="2"/>
      </rPr>
      <t>:</t>
    </r>
  </si>
  <si>
    <t xml:space="preserve">Стран СНГ </t>
  </si>
  <si>
    <t>Стран вне СНГ</t>
  </si>
  <si>
    <t>Багамы</t>
  </si>
  <si>
    <t>Корея, Республика</t>
  </si>
  <si>
    <t>Панама</t>
  </si>
  <si>
    <t>Соединенное Королевство (Великобритания)</t>
  </si>
  <si>
    <t>Соединенные Штаты</t>
  </si>
  <si>
    <t>Филиппины</t>
  </si>
  <si>
    <t>Черногория</t>
  </si>
  <si>
    <t>Лица без гражданства</t>
  </si>
  <si>
    <t>Служебная</t>
  </si>
  <si>
    <t>Всего выбыло</t>
  </si>
  <si>
    <t>Стран СНГ</t>
  </si>
  <si>
    <t>2.14. Распределение мигрантов  в возрасте 14 лет и старше по уровню образования и                                                                                                              причинам смены места жительства в Российской Федерации в 2018 году</t>
  </si>
  <si>
    <t>Таблица 2.14</t>
  </si>
  <si>
    <r>
      <t xml:space="preserve">Число </t>
    </r>
    <r>
      <rPr>
        <b/>
        <sz val="9"/>
        <rFont val="Arial"/>
        <family val="2"/>
        <charset val="204"/>
      </rPr>
      <t>прибывших</t>
    </r>
    <r>
      <rPr>
        <sz val="9"/>
        <rFont val="Arial"/>
        <family val="2"/>
        <charset val="204"/>
      </rPr>
      <t xml:space="preserve"> в возрасте 14 лет и старше</t>
    </r>
  </si>
  <si>
    <t>в том числе имели образование:</t>
  </si>
  <si>
    <t>высшее професси-ональное (высшее)</t>
  </si>
  <si>
    <t>из них имели ученую степень</t>
  </si>
  <si>
    <t>неполное высшее про-фессиональ-ное (незакон-ченное высшее)</t>
  </si>
  <si>
    <t>среднее  професси-ональное (среднее специаль-ное)</t>
  </si>
  <si>
    <t>началь-ное профес-сиональ-ное</t>
  </si>
  <si>
    <t>среднее общее (полное)</t>
  </si>
  <si>
    <t>основное общее (среднее общее неполное)</t>
  </si>
  <si>
    <t>начальное общее (на-чальное) и не имеющие образования</t>
  </si>
  <si>
    <t>уровень образования не указан</t>
  </si>
  <si>
    <t>доктора наук</t>
  </si>
  <si>
    <t>кандида-та наук</t>
  </si>
  <si>
    <t xml:space="preserve">Всего   </t>
  </si>
  <si>
    <t>в том числе по причинам:</t>
  </si>
  <si>
    <t>в связи  с учебой</t>
  </si>
  <si>
    <t>в связи с работой</t>
  </si>
  <si>
    <t>возвращение к прежнему месту жительства</t>
  </si>
  <si>
    <t>из-за обострения межнациональных отношений</t>
  </si>
  <si>
    <t>из-за  обострения криминогенной обстановки</t>
  </si>
  <si>
    <t>экологическое неблагополучие</t>
  </si>
  <si>
    <t>несоответствие природно-климатическим условиям</t>
  </si>
  <si>
    <t>причины личного, семейного характера</t>
  </si>
  <si>
    <t>из них:</t>
  </si>
  <si>
    <t>в  связи с переменой места работы супруга(и)</t>
  </si>
  <si>
    <t>в связи с вступлением в брак</t>
  </si>
  <si>
    <t>к детям</t>
  </si>
  <si>
    <t>к родителям</t>
  </si>
  <si>
    <t>иные причины</t>
  </si>
  <si>
    <t>в т.ч. приобретение жилья (покупка, наследование т.п.)</t>
  </si>
  <si>
    <t>возвратились после временного отсутствия</t>
  </si>
  <si>
    <t>причина  не указана</t>
  </si>
  <si>
    <t>Миграция в пределах России</t>
  </si>
  <si>
    <r>
      <t xml:space="preserve">Число </t>
    </r>
    <r>
      <rPr>
        <b/>
        <sz val="9"/>
        <rFont val="Arial"/>
        <family val="2"/>
        <charset val="204"/>
      </rPr>
      <t>выбывших</t>
    </r>
    <r>
      <rPr>
        <sz val="9"/>
        <rFont val="Arial"/>
        <family val="2"/>
        <charset val="204"/>
      </rPr>
      <t xml:space="preserve"> в возрасте 14 лет и старше</t>
    </r>
  </si>
  <si>
    <t xml:space="preserve"> Таблица 2.14</t>
  </si>
  <si>
    <r>
      <rPr>
        <b/>
        <sz val="9"/>
        <rFont val="Arial"/>
        <family val="2"/>
        <charset val="204"/>
      </rPr>
      <t>Миграцион-ный при-рост</t>
    </r>
    <r>
      <rPr>
        <sz val="9"/>
        <rFont val="Arial"/>
        <family val="2"/>
        <charset val="204"/>
      </rPr>
      <t xml:space="preserve"> лиц в возрасте 14 лет и старше</t>
    </r>
  </si>
  <si>
    <t>2.15. Распределение мигрантов в возрасте 14 лет и старше по уровню образования</t>
  </si>
  <si>
    <t>и субъектам Российской Федерации в 2018 году</t>
  </si>
  <si>
    <t>Таблица 2.15</t>
  </si>
  <si>
    <r>
      <t xml:space="preserve">Число </t>
    </r>
    <r>
      <rPr>
        <b/>
        <sz val="8"/>
        <rFont val="Arial Cyr"/>
        <family val="2"/>
        <charset val="204"/>
      </rPr>
      <t xml:space="preserve">прибывших
</t>
    </r>
    <r>
      <rPr>
        <sz val="8"/>
        <rFont val="Arial Cyr"/>
        <family val="2"/>
        <charset val="204"/>
      </rPr>
      <t xml:space="preserve"> в возрасте 14 лет и старше </t>
    </r>
  </si>
  <si>
    <t>высшее профес-сиональное (высшее)</t>
  </si>
  <si>
    <t>неполное выс-шее профес-сиональное (незакончен-ное высшее)</t>
  </si>
  <si>
    <t>среднее про-фессиональ-ное (среднее специальное)</t>
  </si>
  <si>
    <t>начальное профес-сиональ-ное</t>
  </si>
  <si>
    <t>начальное общее (начальное) и
не имеющие образования</t>
  </si>
  <si>
    <t>уровень образо-вания
 не указан</t>
  </si>
  <si>
    <t>Архангельская область                                 без автономного округа</t>
  </si>
  <si>
    <r>
      <t xml:space="preserve">Число </t>
    </r>
    <r>
      <rPr>
        <b/>
        <sz val="8"/>
        <rFont val="Arial Cyr"/>
        <family val="2"/>
        <charset val="204"/>
      </rPr>
      <t xml:space="preserve">выбывших
</t>
    </r>
    <r>
      <rPr>
        <sz val="8"/>
        <rFont val="Arial Cyr"/>
        <family val="2"/>
        <charset val="204"/>
      </rPr>
      <t xml:space="preserve"> в возрасте 14 лет и старше </t>
    </r>
  </si>
  <si>
    <t>высшее профес-сиональ-ное (высшее)</t>
  </si>
  <si>
    <t>среднее про-фессиональное (среднее специальное)</t>
  </si>
  <si>
    <t>начальное общее (на-чальное) и
не имеющие образования</t>
  </si>
  <si>
    <r>
      <rPr>
        <b/>
        <sz val="8"/>
        <rFont val="Arial Cyr"/>
        <charset val="204"/>
      </rPr>
      <t>Миграцион-ный прирост</t>
    </r>
    <r>
      <rPr>
        <sz val="8"/>
        <rFont val="Arial Cyr"/>
        <family val="2"/>
        <charset val="204"/>
      </rPr>
      <t xml:space="preserve"> лиц в возрасте                         14 лет  и                          старше</t>
    </r>
  </si>
  <si>
    <t>2.16. Распределение мигрантов в возрасте 14 лет и старше по уровню образования и</t>
  </si>
  <si>
    <t>странам выхода/приема по Российской Федерации в 2018 году</t>
  </si>
  <si>
    <t>Таблица 2.16</t>
  </si>
  <si>
    <r>
      <t xml:space="preserve">Число </t>
    </r>
    <r>
      <rPr>
        <b/>
        <sz val="9"/>
        <rFont val="Arial"/>
        <family val="2"/>
        <charset val="204"/>
      </rPr>
      <t>прибывших</t>
    </r>
    <r>
      <rPr>
        <sz val="9"/>
        <rFont val="Arial"/>
        <family val="2"/>
        <charset val="204"/>
      </rPr>
      <t xml:space="preserve"> из-за преде-лов России в возрасте 14 лет и старше</t>
    </r>
  </si>
  <si>
    <t>неполное высшее про-фессиональ-ное (неза-конченное высшее)</t>
  </si>
  <si>
    <t>начальное общее (на-чальное) и      не имеющие образования</t>
  </si>
  <si>
    <t>уровень образо-вания       не указан</t>
  </si>
  <si>
    <t>докто-ра наук</t>
  </si>
  <si>
    <t>канди-дата наук</t>
  </si>
  <si>
    <t>миграция со странами СНГ</t>
  </si>
  <si>
    <t>миграция с другими странами</t>
  </si>
  <si>
    <t>Исламская республика Иран</t>
  </si>
  <si>
    <t>Соединенные штаты</t>
  </si>
  <si>
    <r>
      <t>Число</t>
    </r>
    <r>
      <rPr>
        <b/>
        <sz val="9"/>
        <rFont val="Arial"/>
        <family val="2"/>
        <charset val="204"/>
      </rPr>
      <t xml:space="preserve"> выбывших</t>
    </r>
    <r>
      <rPr>
        <sz val="9"/>
        <rFont val="Arial"/>
        <family val="2"/>
        <charset val="204"/>
      </rPr>
      <t xml:space="preserve"> в возрасте 14 лет и старше</t>
    </r>
  </si>
  <si>
    <t>неполное высшее профес-сиональное (незакончен-ное высшее)</t>
  </si>
  <si>
    <t>начальное общее (на-чальное) и     не имеющие образования</t>
  </si>
  <si>
    <r>
      <rPr>
        <b/>
        <sz val="9"/>
        <rFont val="Arial"/>
        <family val="2"/>
        <charset val="204"/>
      </rPr>
      <t>Миграцион-ный прирост</t>
    </r>
    <r>
      <rPr>
        <sz val="9"/>
        <rFont val="Arial"/>
        <family val="2"/>
        <charset val="204"/>
      </rPr>
      <t xml:space="preserve"> населения в возрасте 14 лет и старше</t>
    </r>
  </si>
  <si>
    <t>уровень образо-вания     не указан</t>
  </si>
  <si>
    <t xml:space="preserve">2.17. Распределение мигрантов  в возрасте 14 лет и старше  по причинам смены места жительства и гражданству </t>
  </si>
  <si>
    <t>по Российской Федерации в 2018 году</t>
  </si>
  <si>
    <t>Число</t>
  </si>
  <si>
    <t>Таблица 2.17</t>
  </si>
  <si>
    <r>
      <rPr>
        <b/>
        <sz val="10"/>
        <rFont val="Arial"/>
        <family val="2"/>
        <charset val="204"/>
      </rPr>
      <t>прибывших</t>
    </r>
    <r>
      <rPr>
        <sz val="10"/>
        <rFont val="Arial"/>
        <family val="2"/>
        <charset val="204"/>
      </rPr>
      <t>-всего</t>
    </r>
  </si>
  <si>
    <t>граждане России</t>
  </si>
  <si>
    <t>иностран-ные граждане</t>
  </si>
  <si>
    <t>лица без граж-данства</t>
  </si>
  <si>
    <t>не указано</t>
  </si>
  <si>
    <r>
      <rPr>
        <b/>
        <sz val="10"/>
        <rFont val="Arial"/>
        <family val="2"/>
        <charset val="204"/>
      </rPr>
      <t>выбывших</t>
    </r>
    <r>
      <rPr>
        <sz val="10"/>
        <rFont val="Arial"/>
        <family val="2"/>
        <charset val="204"/>
      </rPr>
      <t>-всего</t>
    </r>
  </si>
  <si>
    <t xml:space="preserve">Вся миграция - всего   </t>
  </si>
  <si>
    <t xml:space="preserve">Миграция в пределах России - всего </t>
  </si>
  <si>
    <t>из-за  обострения межнациональных отношений</t>
  </si>
  <si>
    <t xml:space="preserve">Международная миграция - всего </t>
  </si>
  <si>
    <t xml:space="preserve">Миграция со странами СНГ - всего </t>
  </si>
  <si>
    <t xml:space="preserve">Миграция с другими странами - всего </t>
  </si>
  <si>
    <t>2.18. Распределение мигрантов по гражданству и субъектам Российской Федерации за 2018 год. Международная миграция</t>
  </si>
  <si>
    <t>Таблица 2.18</t>
  </si>
  <si>
    <r>
      <t xml:space="preserve">Число </t>
    </r>
    <r>
      <rPr>
        <b/>
        <sz val="9"/>
        <rFont val="Arial Cyr"/>
        <family val="2"/>
        <charset val="204"/>
      </rPr>
      <t>прибывших</t>
    </r>
    <r>
      <rPr>
        <sz val="9"/>
        <rFont val="Arial Cyr"/>
        <family val="2"/>
        <charset val="204"/>
      </rPr>
      <t xml:space="preserve"> - всего</t>
    </r>
  </si>
  <si>
    <t>Граждане России</t>
  </si>
  <si>
    <t>из них                       имеют второе гражданство</t>
  </si>
  <si>
    <t>Иностранные граждане</t>
  </si>
  <si>
    <t>из них</t>
  </si>
  <si>
    <t>Гражданство не указано</t>
  </si>
  <si>
    <t xml:space="preserve">граждане стран СНГ </t>
  </si>
  <si>
    <t>других зарубежных стран</t>
  </si>
  <si>
    <r>
      <t xml:space="preserve">Число </t>
    </r>
    <r>
      <rPr>
        <b/>
        <sz val="9"/>
        <rFont val="Arial Cyr"/>
        <family val="2"/>
        <charset val="204"/>
      </rPr>
      <t>выбывших</t>
    </r>
    <r>
      <rPr>
        <sz val="9"/>
        <rFont val="Arial Cyr"/>
        <family val="2"/>
        <charset val="204"/>
      </rPr>
      <t xml:space="preserve"> - всего</t>
    </r>
  </si>
  <si>
    <t>граждане стран СНГ</t>
  </si>
  <si>
    <r>
      <rPr>
        <b/>
        <sz val="9"/>
        <rFont val="Arial Cyr"/>
        <charset val="204"/>
      </rPr>
      <t>Миграционный прирост</t>
    </r>
    <r>
      <rPr>
        <sz val="9"/>
        <rFont val="Arial Cyr"/>
        <family val="2"/>
        <charset val="204"/>
      </rPr>
      <t xml:space="preserve"> - всего</t>
    </r>
  </si>
  <si>
    <t>2.19. Распределение международных мигрантов в Российской Федерации</t>
  </si>
  <si>
    <t>по гражданству и возрастным группам за 2018 год</t>
  </si>
  <si>
    <t>Таблица 2.19</t>
  </si>
  <si>
    <r>
      <t xml:space="preserve">Число </t>
    </r>
    <r>
      <rPr>
        <b/>
        <sz val="9"/>
        <rFont val="Arial Cyr"/>
        <family val="2"/>
        <charset val="204"/>
      </rPr>
      <t>прибыв-ших</t>
    </r>
    <r>
      <rPr>
        <sz val="9"/>
        <rFont val="Arial Cyr"/>
        <family val="2"/>
        <charset val="204"/>
      </rPr>
      <t>- всего</t>
    </r>
  </si>
  <si>
    <t>в том числе в возрасте, лет:</t>
  </si>
  <si>
    <t>Гражданство</t>
  </si>
  <si>
    <t xml:space="preserve"> 0-4</t>
  </si>
  <si>
    <t xml:space="preserve"> 5-9</t>
  </si>
  <si>
    <t xml:space="preserve"> 10-14</t>
  </si>
  <si>
    <t xml:space="preserve"> 15-19</t>
  </si>
  <si>
    <t xml:space="preserve"> 20-24</t>
  </si>
  <si>
    <t xml:space="preserve"> 25-29</t>
  </si>
  <si>
    <t xml:space="preserve"> 30-34</t>
  </si>
  <si>
    <t xml:space="preserve"> 35-39</t>
  </si>
  <si>
    <t xml:space="preserve"> 40-44</t>
  </si>
  <si>
    <t xml:space="preserve"> 45-49</t>
  </si>
  <si>
    <t xml:space="preserve"> 50-54</t>
  </si>
  <si>
    <t xml:space="preserve"> 55-59</t>
  </si>
  <si>
    <t xml:space="preserve"> 60-64</t>
  </si>
  <si>
    <t>80 и старше</t>
  </si>
  <si>
    <t xml:space="preserve">Всего мигрантов                                                             </t>
  </si>
  <si>
    <r>
      <t xml:space="preserve">  в том числе:                                                    </t>
    </r>
    <r>
      <rPr>
        <b/>
        <sz val="9"/>
        <rFont val="Arial Cyr"/>
        <family val="2"/>
        <charset val="204"/>
      </rPr>
      <t>Граждане России</t>
    </r>
  </si>
  <si>
    <t>из них имеют второе гражданство</t>
  </si>
  <si>
    <r>
      <t xml:space="preserve">   из них по странам гражданства:                                </t>
    </r>
    <r>
      <rPr>
        <b/>
        <sz val="9"/>
        <rFont val="Arial Cyr"/>
        <family val="2"/>
        <charset val="204"/>
      </rPr>
      <t xml:space="preserve"> Страны СНГ</t>
    </r>
  </si>
  <si>
    <t xml:space="preserve">  Другие зарубежные страны</t>
  </si>
  <si>
    <r>
      <t xml:space="preserve">Число </t>
    </r>
    <r>
      <rPr>
        <b/>
        <sz val="10"/>
        <rFont val="Arial Cyr"/>
        <family val="2"/>
        <charset val="204"/>
      </rPr>
      <t xml:space="preserve">выбыв-ших </t>
    </r>
    <r>
      <rPr>
        <sz val="10"/>
        <rFont val="Arial Cyr"/>
        <family val="2"/>
        <charset val="204"/>
      </rPr>
      <t>- всего</t>
    </r>
  </si>
  <si>
    <r>
      <t xml:space="preserve">  в том числе:                                                    </t>
    </r>
    <r>
      <rPr>
        <b/>
        <sz val="10"/>
        <rFont val="Arial Cyr"/>
        <family val="2"/>
        <charset val="204"/>
      </rPr>
      <t>Граждане России</t>
    </r>
  </si>
  <si>
    <r>
      <t xml:space="preserve">   из них по странам гражданства:                                </t>
    </r>
    <r>
      <rPr>
        <b/>
        <sz val="10"/>
        <rFont val="Arial Cyr"/>
        <family val="2"/>
        <charset val="204"/>
      </rPr>
      <t xml:space="preserve"> Страны СНГ</t>
    </r>
  </si>
  <si>
    <r>
      <rPr>
        <b/>
        <sz val="9"/>
        <rFont val="Arial Cyr"/>
        <charset val="204"/>
      </rPr>
      <t>Миграцион-ный прирост</t>
    </r>
    <r>
      <rPr>
        <sz val="10"/>
        <rFont val="Arial Cyr"/>
        <family val="2"/>
        <charset val="204"/>
      </rPr>
      <t xml:space="preserve"> - всего</t>
    </r>
  </si>
  <si>
    <t>Ливийская Арабс-кая Джамахирия</t>
  </si>
  <si>
    <t>2.20. Распределение мигрантов в Российской Федерации по видам миграции и                                                                                                                              длительности проживания в предыдущем месте жительства за 2018 год</t>
  </si>
  <si>
    <t xml:space="preserve">  </t>
  </si>
  <si>
    <t>Таблица 2.20</t>
  </si>
  <si>
    <t xml:space="preserve">в том числе проживали по предыдущему месту жительства </t>
  </si>
  <si>
    <t>длительность проживания не указана</t>
  </si>
  <si>
    <t>с рождения</t>
  </si>
  <si>
    <t>не с рождения</t>
  </si>
  <si>
    <t>2-4 года</t>
  </si>
  <si>
    <t>5-9 лет</t>
  </si>
  <si>
    <t>10 лет и более</t>
  </si>
  <si>
    <t xml:space="preserve">   из неё:                                                                                         в пределах России</t>
  </si>
  <si>
    <t xml:space="preserve">       в том числе:                                                                внутрирегиональная</t>
  </si>
  <si>
    <t>международная миграция</t>
  </si>
  <si>
    <t xml:space="preserve">       в том числе:                                                                со странами СНГ</t>
  </si>
  <si>
    <t xml:space="preserve">  Внешняя (для региона) миграция</t>
  </si>
  <si>
    <t xml:space="preserve">       в том числе:                                                                со странами СНГ </t>
  </si>
  <si>
    <r>
      <rPr>
        <b/>
        <sz val="9"/>
        <rFont val="Arial Cyr"/>
        <charset val="204"/>
      </rPr>
      <t>Миграционный</t>
    </r>
    <r>
      <rPr>
        <sz val="9"/>
        <rFont val="Arial Cyr"/>
        <family val="2"/>
        <charset val="204"/>
      </rPr>
      <t xml:space="preserve"> прирост -                                                      всего</t>
    </r>
  </si>
  <si>
    <t xml:space="preserve">       в том числе:                                                                со странами СНГ и Балтии</t>
  </si>
  <si>
    <t>2.21. Распределение мигрантов в Российской Федерации по территориям прибытия и выбытия и                                                                                             длительности проживания в предыдущем месте жительства за 2018 год</t>
  </si>
  <si>
    <t>Таблица 2.21                                                                         Предыдущее место жительства или откуда прибыли</t>
  </si>
  <si>
    <t>длительность  проживания не указана</t>
  </si>
  <si>
    <t>Архангельская область                                              без автономного округа</t>
  </si>
  <si>
    <t>Тюменская область                                     без автономных округов</t>
  </si>
  <si>
    <t>Миграция с другими странами</t>
  </si>
  <si>
    <t>Таблица 2.21                                                                         Новое место жительства или куда выбыли</t>
  </si>
  <si>
    <r>
      <t>Таблица 2.22</t>
    </r>
    <r>
      <rPr>
        <sz val="9"/>
        <rFont val="Arial Cyr"/>
        <family val="2"/>
        <charset val="204"/>
      </rPr>
      <t xml:space="preserve">                                                                          Предыдущее место жительства или откуда прибыли</t>
    </r>
  </si>
  <si>
    <r>
      <t>Таблица 2.22</t>
    </r>
    <r>
      <rPr>
        <sz val="9"/>
        <rFont val="Arial Cyr"/>
        <family val="2"/>
        <charset val="204"/>
      </rPr>
      <t xml:space="preserve">                                                                         Новое место жительства или куда выбыли</t>
    </r>
  </si>
  <si>
    <t xml:space="preserve">Миграция со странами СНГ </t>
  </si>
  <si>
    <t>Таблица 2.23</t>
  </si>
  <si>
    <r>
      <t xml:space="preserve">Число </t>
    </r>
    <r>
      <rPr>
        <b/>
        <sz val="9"/>
        <rFont val="Arial Cyr"/>
        <family val="2"/>
        <charset val="204"/>
      </rPr>
      <t xml:space="preserve">прибывших            </t>
    </r>
    <r>
      <rPr>
        <sz val="9"/>
        <rFont val="Arial Cyr"/>
        <family val="2"/>
        <charset val="204"/>
      </rPr>
      <t xml:space="preserve"> в возрасте                                    14 лет и более</t>
    </r>
  </si>
  <si>
    <t>Внешняя (для региона) миграция</t>
  </si>
  <si>
    <t>между-народная</t>
  </si>
  <si>
    <t>внутрире-гиональная</t>
  </si>
  <si>
    <t>межрегио-нальная</t>
  </si>
  <si>
    <r>
      <t>Всего мужчин и женщин</t>
    </r>
    <r>
      <rPr>
        <sz val="10"/>
        <rFont val="Arial Cyr"/>
        <family val="2"/>
        <charset val="204"/>
      </rPr>
      <t xml:space="preserve">                                                           в возрасте 14 лет и более</t>
    </r>
  </si>
  <si>
    <t xml:space="preserve">    в том числе:                                                               состоящие в браке </t>
  </si>
  <si>
    <t>никогда не состоявшие в браке</t>
  </si>
  <si>
    <t>вдовые</t>
  </si>
  <si>
    <t>разведенные</t>
  </si>
  <si>
    <t>не указавшие брачное состояние</t>
  </si>
  <si>
    <r>
      <t>Всего мужчин</t>
    </r>
    <r>
      <rPr>
        <sz val="10"/>
        <rFont val="Arial Cyr"/>
        <family val="2"/>
        <charset val="204"/>
      </rPr>
      <t xml:space="preserve">                                                                   в возрасте 14 лет и более</t>
    </r>
  </si>
  <si>
    <r>
      <t>Всего женщин</t>
    </r>
    <r>
      <rPr>
        <sz val="10"/>
        <rFont val="Arial Cyr"/>
        <family val="2"/>
        <charset val="204"/>
      </rPr>
      <t xml:space="preserve">                                                                  в возрасте 14 лет и более</t>
    </r>
  </si>
  <si>
    <r>
      <t xml:space="preserve">Число </t>
    </r>
    <r>
      <rPr>
        <b/>
        <sz val="9"/>
        <rFont val="Arial Cyr"/>
        <family val="2"/>
        <charset val="204"/>
      </rPr>
      <t xml:space="preserve">выбывших            </t>
    </r>
    <r>
      <rPr>
        <sz val="9"/>
        <rFont val="Arial Cyr"/>
        <family val="2"/>
        <charset val="204"/>
      </rPr>
      <t xml:space="preserve"> в возрасте                                    14 лет и более</t>
    </r>
  </si>
  <si>
    <r>
      <rPr>
        <b/>
        <sz val="9"/>
        <rFont val="Arial Cyr"/>
        <charset val="204"/>
      </rPr>
      <t>Миграционный</t>
    </r>
    <r>
      <rPr>
        <sz val="9"/>
        <rFont val="Arial Cyr"/>
        <family val="2"/>
        <charset val="204"/>
      </rPr>
      <t xml:space="preserve"> прирост                                 лиц</t>
    </r>
    <r>
      <rPr>
        <b/>
        <sz val="9"/>
        <rFont val="Arial Cyr"/>
        <family val="2"/>
        <charset val="204"/>
      </rPr>
      <t xml:space="preserve"> </t>
    </r>
    <r>
      <rPr>
        <sz val="9"/>
        <rFont val="Arial Cyr"/>
        <family val="2"/>
        <charset val="204"/>
      </rPr>
      <t>в возрасте                                    14 лет и более</t>
    </r>
  </si>
  <si>
    <t xml:space="preserve">    в том числе                                                               состоящие в браке </t>
  </si>
  <si>
    <t>2.24. Распределение мигрантов по семейной структуре за 2018 год</t>
  </si>
  <si>
    <t>Таблица 2.24</t>
  </si>
  <si>
    <t>Всего мигрантов</t>
  </si>
  <si>
    <t>в т.ч. в прежнем месте жительства проживали</t>
  </si>
  <si>
    <t>Из общего числа мигрантов имеют родствен-ников по новому месту жительства</t>
  </si>
  <si>
    <t>Не имеет родствен-ников по новому месту жительства</t>
  </si>
  <si>
    <t>в составе семьи</t>
  </si>
  <si>
    <t>из них переселились</t>
  </si>
  <si>
    <t>вне семьи</t>
  </si>
  <si>
    <t>не указали</t>
  </si>
  <si>
    <t>в т.ч. переселились</t>
  </si>
  <si>
    <t>в прежнем месте жительства проживал вне семьи</t>
  </si>
  <si>
    <t>со всей семьей</t>
  </si>
  <si>
    <t>с частью членов семьи</t>
  </si>
  <si>
    <t>отдельно от других членов семьи</t>
  </si>
  <si>
    <t>с другими членами семьи</t>
  </si>
  <si>
    <t xml:space="preserve">Городские поселения и сельская местность </t>
  </si>
  <si>
    <t xml:space="preserve">Прибывшие </t>
  </si>
  <si>
    <t>Выбывшие</t>
  </si>
  <si>
    <t xml:space="preserve">Миграционный прирост </t>
  </si>
  <si>
    <t xml:space="preserve">Сельская местность </t>
  </si>
  <si>
    <t>3. ВЫНУЖДЕННЫЕ ПЕРЕСЕЛЕНЦЫ И БЕЖЕНЦЫ</t>
  </si>
  <si>
    <t>Таблица 3.1</t>
  </si>
  <si>
    <t>Беженцы</t>
  </si>
  <si>
    <t>Вынужденные переселенцы</t>
  </si>
  <si>
    <t>Лица, получившие временное убежище</t>
  </si>
  <si>
    <t>человек</t>
  </si>
  <si>
    <t>в % к итогу</t>
  </si>
  <si>
    <t>Россия</t>
  </si>
  <si>
    <t>3.2. Численность беженцев, вынужденных переселенцев  и лиц, получивших временное убежище в субъектах  Российской Федерации                         на 1 января 2019 года</t>
  </si>
  <si>
    <t>Таблица 3.2</t>
  </si>
  <si>
    <t>Численность беженцев, состоящих на учете на 1  января 2019 г.</t>
  </si>
  <si>
    <t>Численность вынужденных переселенцев, состоящих на учете      на 1 января 2019 г.</t>
  </si>
  <si>
    <t>Численность лиц, получивших временное убежище, состоящих    на учете на 1 января 2019 г.</t>
  </si>
  <si>
    <t>Численность беженцев, состоящих на учете на 1  января 2018 г.</t>
  </si>
  <si>
    <t>Численность вынужденных переселенцев, состоящих на учете на 1 января 2018 г.</t>
  </si>
  <si>
    <t>Численность лиц, получивших временное убежище, состоящих на учете на 1 января 2018 г.</t>
  </si>
  <si>
    <t xml:space="preserve">     Ненецкий автономный округ</t>
  </si>
  <si>
    <t xml:space="preserve">     Архангельская область                                  без автономного округа</t>
  </si>
  <si>
    <t>Ленинградская область и г.Санкт-Петербург</t>
  </si>
  <si>
    <t xml:space="preserve">     Ханты-Мансийский автономный                         округ-Югра</t>
  </si>
  <si>
    <t xml:space="preserve">     Ямало-Ненецкий автономный округ</t>
  </si>
  <si>
    <t xml:space="preserve">     Тюменская область                                        без автономных округов  </t>
  </si>
  <si>
    <t>3.3. Распределение беженцев, вынужденных переселенцев и лиц, получивших временное убежище</t>
  </si>
  <si>
    <t xml:space="preserve">  по странам гражданства и  категориям  поселений в Российской Федерации, </t>
  </si>
  <si>
    <t>состоящих на учете на 1 января 2019 года</t>
  </si>
  <si>
    <t>Таблица 3.3</t>
  </si>
  <si>
    <t>Временное убежище</t>
  </si>
  <si>
    <t>в городской местности</t>
  </si>
  <si>
    <t>в сельской местности</t>
  </si>
  <si>
    <t>…</t>
  </si>
  <si>
    <t>3.4. Возрастно-половой состав беженцев  в субъектах Российской Федерации</t>
  </si>
  <si>
    <t>на 1 января 2019 года с начала регистрации</t>
  </si>
  <si>
    <t>Таблица 3.4</t>
  </si>
  <si>
    <t xml:space="preserve">   в  том числе в возрасте</t>
  </si>
  <si>
    <t>0-5 лет</t>
  </si>
  <si>
    <t>6-15 лет</t>
  </si>
  <si>
    <t xml:space="preserve">     Архангельская область               без автономного округа</t>
  </si>
  <si>
    <t xml:space="preserve">Республика Адыгея  </t>
  </si>
  <si>
    <t xml:space="preserve">Ростовская область </t>
  </si>
  <si>
    <t xml:space="preserve">    Ханты-Мансийский автономный  округ-Югра</t>
  </si>
  <si>
    <t xml:space="preserve">    Ямало-Ненецкий автономный округ</t>
  </si>
  <si>
    <t xml:space="preserve">    Тюменская область                  без автономных округов</t>
  </si>
  <si>
    <t xml:space="preserve">Камчатский край  </t>
  </si>
  <si>
    <t>3.5. Возрастно-половой состав вынужденных переселенцев  в субъектах Российской Федерации</t>
  </si>
  <si>
    <t>Таблица 3.5</t>
  </si>
  <si>
    <t xml:space="preserve">   Ненецкий автономный округ</t>
  </si>
  <si>
    <t xml:space="preserve">   Архангельская область                    без автономного округа</t>
  </si>
  <si>
    <t xml:space="preserve">    Ханты-Мансийский автономный округ-Югра</t>
  </si>
  <si>
    <t xml:space="preserve">   Ямало-Ненецкий автономный округ</t>
  </si>
  <si>
    <t xml:space="preserve">   Тюменская область                              без автономных округов</t>
  </si>
  <si>
    <t xml:space="preserve">Забайкальский край </t>
  </si>
  <si>
    <t>3.6. Возрастно-половой состав лиц, получивших временное убежище  в субъектах Российской Федерации</t>
  </si>
  <si>
    <t>Таблица 3.6</t>
  </si>
  <si>
    <t>Жен-щины</t>
  </si>
  <si>
    <t xml:space="preserve">   Архангельская область                          без автономного округа</t>
  </si>
  <si>
    <t xml:space="preserve">   Ханты-Мансийский автономный округ-Югра</t>
  </si>
  <si>
    <t xml:space="preserve">   Тюменская область                            без автономных округов</t>
  </si>
  <si>
    <t>1.9. Коэффициенты естественного прироста; распределение субъектов Российской Федерации                                                        по рангам коэффициентов в 2018 году</t>
  </si>
  <si>
    <t>1.10. Коэффициенты миграционного прироста; распределение субъектов Российской Федерации                                                                                          по рангам коэффициентов в 2018 году</t>
  </si>
  <si>
    <t>Содержание</t>
  </si>
  <si>
    <t>2.22. Удельный вес мигрантов в Российской Федерации по длительности проживания                                                                                  в предыдущем месте жительства и территориям (в процентах)</t>
  </si>
  <si>
    <t>2.23. Распределение мигрантов в возрасте 14 лет и более по потокам передвижения,                                                                  полу и брачному состоянию за 2018 год</t>
  </si>
  <si>
    <t>в 2018 году</t>
  </si>
  <si>
    <t>2.1.</t>
  </si>
  <si>
    <t>Общие итоги миграции населения Российской Федерации</t>
  </si>
  <si>
    <t>2.2.</t>
  </si>
  <si>
    <t>2.3.</t>
  </si>
  <si>
    <t>2.4.</t>
  </si>
  <si>
    <t>2.5.</t>
  </si>
  <si>
    <t>Внутрироссийская миграция населения по территориям прибытия и выбытия в 2018 году</t>
  </si>
  <si>
    <t>2.6.</t>
  </si>
  <si>
    <t>Международная миграция Российской Федерации в 2018 году</t>
  </si>
  <si>
    <t>2.7.</t>
  </si>
  <si>
    <t>2.8.</t>
  </si>
  <si>
    <t>2.9.</t>
  </si>
  <si>
    <t>2.10.</t>
  </si>
  <si>
    <t>2.11.</t>
  </si>
  <si>
    <t>2.12.</t>
  </si>
  <si>
    <t>Распределение мигрантов по основным возрастным группам и зарубежным странам в 2018 году</t>
  </si>
  <si>
    <t>2.13.</t>
  </si>
  <si>
    <t>2.14.</t>
  </si>
  <si>
    <t>2.15.</t>
  </si>
  <si>
    <t>2.16.</t>
  </si>
  <si>
    <t>Возрастно-половой состав мигрантов по категориям поселений в Российской Федерации в 2018 году</t>
  </si>
  <si>
    <t>2.17.</t>
  </si>
  <si>
    <t>Распределение мигрантов в возрасте 14 лет и старше по причинам смены места жительства и гражданству по Российской Федерации в 2018 году</t>
  </si>
  <si>
    <t>2.18.</t>
  </si>
  <si>
    <t>2.19.</t>
  </si>
  <si>
    <t>2.20.</t>
  </si>
  <si>
    <t>2.21.</t>
  </si>
  <si>
    <t>2.22.</t>
  </si>
  <si>
    <t>2.23.</t>
  </si>
  <si>
    <t>2.24.</t>
  </si>
  <si>
    <t>Распределение мигрантов по семейной структуре за 2018 год</t>
  </si>
  <si>
    <t>3.1.</t>
  </si>
  <si>
    <t>Распределение беженцев, вынужденных переселенцев и лиц, получивших временное убежище по странам прежнего проживания, состоящих на учете на 1 января 2019 года</t>
  </si>
  <si>
    <t>3.2.</t>
  </si>
  <si>
    <t>Численность беженцев, вынужденных переселенцев и лиц, получивших временное убежище в субъектах Российкой Федерации на 1 января 2019 года</t>
  </si>
  <si>
    <t>3.3.</t>
  </si>
  <si>
    <t>3.4.</t>
  </si>
  <si>
    <t>Возрастно-половой состав беженцев в субъектах Российской Федерации на 1 января 2019 года с начала регистрации</t>
  </si>
  <si>
    <t>3.5.</t>
  </si>
  <si>
    <t>3.6.</t>
  </si>
  <si>
    <t>Возрастно-половой состав вынужденных переселенцев в субъектах Российской Федерации на 1 января 2019 года с начала регистрации</t>
  </si>
  <si>
    <t>Возрастно-половой состав лиц, получивших временное убежище в субъектах Российской Федерации на 1 января 2019 года с начала регистрации</t>
  </si>
  <si>
    <t>Раздел 3. Вынужденные переселенцы и беженцы</t>
  </si>
  <si>
    <t>ПРЕДИСЛОВИЕ</t>
  </si>
  <si>
    <t>Группировка субъектов Российской Федерации по степени влияния показателей естественного движения и миграции на изменение численности населения в 2018 году</t>
  </si>
  <si>
    <t>1.5. Соотношение городского и сельского населения, удельный вес (в процентах) численности населения субъектов</t>
  </si>
  <si>
    <t>Распределение субъектов Российской Федерации по рангам показателя численности  населения на 1 января 2019 года</t>
  </si>
  <si>
    <t>Оценка численности постоянного населения сухопутных территорий Арктической зоны Российской Федерации на 1 января 2018 года, на 1 января 2019 года и в среднем за 2018 год</t>
  </si>
  <si>
    <r>
      <t>переселению в Российскую Федерацию соотечественников, проживающих за рубежом*</t>
    </r>
    <r>
      <rPr>
        <b/>
        <vertAlign val="superscript"/>
        <sz val="11"/>
        <rFont val="Arial"/>
        <family val="2"/>
        <charset val="204"/>
      </rPr>
      <t>)</t>
    </r>
  </si>
  <si>
    <t>Раздел 2. Миграция населения</t>
  </si>
  <si>
    <t>Распределение числа прибывших по видам и срокам регистрации по субъектам Российской Федерации в 2018 году</t>
  </si>
  <si>
    <t>Распределение числа выбывших по видам и срокам регистрации по субъектам Российской Федерации в 2018 году</t>
  </si>
  <si>
    <t>3.1. Распределение беженцев, вынужденных переселенцев и лиц, получивших временное убежище                                            по странам прежнего проживания, состоящих на учете на 1 января 2019 года</t>
  </si>
  <si>
    <t>Распределение беженцев, вынужденных переселенцев и лиц,  получивших временное убежище по странам гражданства и категориям поселений в Российской Федерации, состоящих  на учете на 1 января 2019 года</t>
  </si>
  <si>
    <t>- все население;</t>
  </si>
  <si>
    <t>- городское население;</t>
  </si>
  <si>
    <t xml:space="preserve">Изменение численности постоянного населения по субъектам Российской Федерации по компонентам: </t>
  </si>
  <si>
    <t>Изменение численности постоянного населения по районам Крайнего Севера и местностям, приравненным к ним, по компонентам:</t>
  </si>
  <si>
    <t>- прибывшие;</t>
  </si>
  <si>
    <t>- выбывшие;</t>
  </si>
  <si>
    <t>- миграционный прирост</t>
  </si>
  <si>
    <t>- сельское население</t>
  </si>
  <si>
    <t>Общие итоги миграции населения по субъектам Российской Федерации за 2018 год:</t>
  </si>
  <si>
    <t>Миграция населения субъектов Российской Федерации со странами СНГ в 2018 году:</t>
  </si>
  <si>
    <t>Миграция населения субъектов Российской Федерации с зарубежными странами в 2018 году:</t>
  </si>
  <si>
    <t>Возрастно-половой состав мигрантов по Российской Федерации в 2018 году:</t>
  </si>
  <si>
    <t>- выбывшие</t>
  </si>
  <si>
    <t>Распределение мигрантов в возрасте 14 лет и старше по уровню образования и субъектам Российской Федерации в 2018 году:</t>
  </si>
  <si>
    <t>Распределение мигрантов в возрасте 14 лет и старше по уровню образования и причинам смены места жительства в Российской Федерации в 2018 году:</t>
  </si>
  <si>
    <t>Распределение мигрантов-иностранных граждан по целям поездок (по данным Пограничной службы ФСБ России):</t>
  </si>
  <si>
    <t>Возрастной состав мигрантов по субъектам Российской Федерации в 2018 году:</t>
  </si>
  <si>
    <t>Распределение мигрантов в возрасте 14 лет и старше по уровню образования и странам выхода/приема по Российской Федерации в 2018 году:</t>
  </si>
  <si>
    <t>Распределение мигрантов в возрасте 14 лет и более по потокам передвижения, полу и брачному состоянию за 2018 год:</t>
  </si>
  <si>
    <t>Удельный вес мигрантов в Российской Федерации по длительности проживания в предыдущем месте жительства и территориям (в процентах):</t>
  </si>
  <si>
    <t>Распределение мигрантов в Российской Федерации по территориям прибытия и выбытия и длительности проживания в предыдущем месте жительства за 2018 год:</t>
  </si>
  <si>
    <t>Распределение мигрантов в Российской Федерации по видам миграции и длительности проживания в предыдущем месте жительства за 2018 год:</t>
  </si>
  <si>
    <t>Распределение международных мигрантов в Российской Федерации по гражданству и возрастным группам за 2018 год:</t>
  </si>
  <si>
    <t>Распределение мигрантов по гражданству и субъектам Российской Федерации за 2018 год. Международная миграция:</t>
  </si>
  <si>
    <t xml:space="preserve">                Настоящий бюллетень подготовлен по материалам годовых статистических разработок за 2018 год и содержит сведения о численности населения, общих итогах миграции населения по Российской Федерации, ее субъектам, районам Крайнего Севера и местностям, приравненным к ним, о вынужденной миграции, а также данные о численности участников Государственной программы содействия добровольному переселению в Российскую Федерацию соотечественников, проживающих за рубежом.
                В разделе 1 приведена оценка численности постоянного населения на 1 января 2019 года и в среднем за 2018 год. 
                В целях информационного обеспечения Указа Президента Российской Федерации «О сухопутных территориях Арктической зоны Российской Федерации» от 2 мая 2014 г. и Стратегии развития Арктической зоны Российской Федерации и обеспечения национальной безопасности на период до 2020 года в разделе 1 приведена оценка численности населения Арктической зоны.
                Данные об участниках Государственной программы по оказанию содействия добровольному переселению в Российскую Федерацию соотечественников, проживающих за рубежом (таблица 1.14), приведены по результатам федерального статистического наблюдения (формы № 2-СООТЕЧ, 3-СООТЕЧ).
                Значения показателей коэффициентов естественного прироста населения и рангов этого показателя могут незначительно отличаться за счет округления от данных, приведенных в других изданиях. Сведения, опубликованные в бюллетене, используются для анализа изменения численности населения.
                В таблицах, где приведены ранги показателей, ранжирование производилось по убыванию, отдельно по федеральным округам и отдельно по субъектам Российской Федерации.
                       Данные о миграции получены в результате разработки поступающих от территориальных органов Министерства внутренних дел Российской Федерации документов статистического учета прибытий и выбытий. Листки статистического учёта мигрантов составляются при регистрации и снятии с регистрационного учета населения по месту жительства и при регистрации по месту пребывания на срок 9 месяцев и более. Формирование числа выбывших осуществляется автоматически в процессе электронной обработки данных о миграции населения при перемещениях в пределах Российской Федерации, а также по истечении срока пребывания у мигрантов независимо от места прежнего жительства.</t>
  </si>
  <si>
    <t xml:space="preserve">             Нормативные правовые документы, разработанные в целях реализации Федерального закона «О правовом положении иностранных граждан в Российской Федерации» и регламентирующие порядок оформления разрешения на временное проживание и вида на жительство, не содержат порядка составления и передачи первичных документов статистического учета мигрантов в органы государственной статистики.
             После вступления в действие Федерального закона  до 2007 г. в территориальные органы Росстата поступали листки статистического учета прибытий, составленные при регистрации по месту жительства иностранных граждан и лиц без гражданства после получения ими вида на жительство. С 1 января 2007 г. статистические документы составляются на иностранных граждан и лиц без гражданства, впервые получивших разрешение на временное проживание.
              Согласно Административному регламенту Министерства внутренних дел Российской Федерации по предоставлению государственной услуги по регистрационному учету граждан Российской Федерации по месту пребывания и по месту жительства в пределах Российской Федерации с 2008 г. в листках статистического учета прибытий и выбытий отсутствует вопрос о национальной принадлежности мигрантов. Информация о национальном составе мигрантов за предыдущие годы содержится в изданиях прошлых лет.
               В таблице 2.13 использованы данные Пограничной службы ФСБ России о фактическом количестве иностранных граждан въехавших в Российскую Федерацию и выехавших из Российской Федерации по целям поездок в 2017-2018 годах.
               Сведения о беженцах, вынужденных переселенцах и лицах, получивших временное убежище, (раздел 3) приведены по данным Министерства внутренних дел Российской Федерации в отношении лиц, официально получивших этот статус в территориальных органах Министерства внутренних дел Российской Федерации.
      В бюллетене используются условные обозначения:
             - явление отсутствует;
             ... данных не имеется;
             0,0 величина явления меньше единицы измерения.                                                                                                                                                                                                                                                                                         
                                                                                                                                                                                                                                                                                                                        Ответственный исполнитель: В.С. Алексеева 8 (495) 607-28-82
</t>
  </si>
  <si>
    <t>Республики Адыгея; Краснодарский край;  Калининградская, Ленинградская, Московская и  Новосибирская области; город федерального значения Севастополь</t>
  </si>
  <si>
    <t>Республики Бурятия, Калмыкия, Карачаево-Черкесская, Северная Осетия - Алания; Забайкальский край; Астраханская область, Ненецкий автономный округ</t>
  </si>
  <si>
    <t xml:space="preserve">1.12. Оценка численности постоянного населения по районам Крайнего Севера и местностям, приравненным к ним </t>
  </si>
</sst>
</file>

<file path=xl/styles.xml><?xml version="1.0" encoding="utf-8"?>
<styleSheet xmlns="http://schemas.openxmlformats.org/spreadsheetml/2006/main" xmlns:mc="http://schemas.openxmlformats.org/markup-compatibility/2006" xmlns:x14ac="http://schemas.microsoft.com/office/spreadsheetml/2009/9/ac" mc:Ignorable="x14ac">
  <numFmts count="74">
    <numFmt numFmtId="164" formatCode="0&quot;      &quot;"/>
    <numFmt numFmtId="165" formatCode="0.0"/>
    <numFmt numFmtId="166" formatCode="_-* #,##0.00_р_._-;\-* #,##0.00_р_._-;_-* &quot;-&quot;??_р_._-;_-@_-"/>
    <numFmt numFmtId="167" formatCode="[=0]&quot;-    &quot;;0.0&quot;    &quot;"/>
    <numFmt numFmtId="168" formatCode="[=0]&quot;-    &quot;;0&quot;     &quot;"/>
    <numFmt numFmtId="169" formatCode="[=0]&quot;-       &quot;;0&quot;        &quot;"/>
    <numFmt numFmtId="170" formatCode="[=0]&quot;-    &quot;;0.00&quot;    &quot;"/>
    <numFmt numFmtId="171" formatCode="[=0]&quot;-    &quot;;0&quot;    &quot;"/>
    <numFmt numFmtId="172" formatCode="[=0]&quot;-  &quot;;General&quot;  &quot;"/>
    <numFmt numFmtId="173" formatCode="[=0]&quot; -  &quot;;#,##0&quot;  &quot;"/>
    <numFmt numFmtId="174" formatCode="[=0]&quot;-&quot;;General"/>
    <numFmt numFmtId="175" formatCode="[=0]&quot; -  &quot;;#,##0.0&quot;  &quot;"/>
    <numFmt numFmtId="176" formatCode="0&quot;  &quot;"/>
    <numFmt numFmtId="177" formatCode="[=0]&quot; - &quot;;General"/>
    <numFmt numFmtId="178" formatCode="0&quot;     &quot;"/>
    <numFmt numFmtId="179" formatCode="[=0]&quot;-         &quot;;0&quot;         &quot;"/>
    <numFmt numFmtId="180" formatCode="0&quot;   &quot;"/>
    <numFmt numFmtId="181" formatCode="0.00&quot;   &quot;"/>
    <numFmt numFmtId="182" formatCode="[=0]&quot;-   &quot;;0.00&quot;   &quot;"/>
    <numFmt numFmtId="183" formatCode="0&quot;    &quot;"/>
    <numFmt numFmtId="184" formatCode="0.00&quot;    &quot;"/>
    <numFmt numFmtId="185" formatCode="#,##0&quot;  &quot;"/>
    <numFmt numFmtId="186" formatCode="0.0&quot;   &quot;"/>
    <numFmt numFmtId="187" formatCode="0.00&quot;     &quot;"/>
    <numFmt numFmtId="188" formatCode="0.0&quot;     &quot;"/>
    <numFmt numFmtId="189" formatCode="[=0]&quot;- &quot;;"/>
    <numFmt numFmtId="190" formatCode="0.0&quot;      &quot;"/>
    <numFmt numFmtId="191" formatCode="[=0]&quot; - &quot;;#,##0&quot; &quot;"/>
    <numFmt numFmtId="192" formatCode="[=0]&quot; - &quot;;#,##0.0&quot; &quot;"/>
    <numFmt numFmtId="193" formatCode="General&quot;   &quot;"/>
    <numFmt numFmtId="194" formatCode="[=0]&quot; -     &quot;;#,##0&quot;    &quot;"/>
    <numFmt numFmtId="195" formatCode="[=0]&quot; -      &quot;;#,##0&quot;      &quot;"/>
    <numFmt numFmtId="196" formatCode="[=0]&quot; -     &quot;;#,##0.00&quot;    &quot;"/>
    <numFmt numFmtId="197" formatCode="[=0]&quot; -  &quot;;#,##0&quot;    &quot;"/>
    <numFmt numFmtId="198" formatCode="0&quot;        &quot;"/>
    <numFmt numFmtId="199" formatCode="[=0]&quot; -   &quot;;General"/>
    <numFmt numFmtId="200" formatCode="0&quot; &quot;"/>
    <numFmt numFmtId="201" formatCode="[=0]&quot; -     &quot;;General"/>
    <numFmt numFmtId="202" formatCode="[=0]&quot; -      &quot;;General"/>
    <numFmt numFmtId="203" formatCode="[=0]&quot; -         &quot;;General"/>
    <numFmt numFmtId="204" formatCode="[=0]\ &quot;-&quot;;#,##0"/>
    <numFmt numFmtId="205" formatCode="[=0]&quot; -     &quot;;#,##0&quot;     &quot;"/>
    <numFmt numFmtId="206" formatCode="[=0]&quot; -       &quot;;#,##0&quot;       &quot;"/>
    <numFmt numFmtId="207" formatCode="[=0]&quot; -     &quot;;General&quot;     &quot;"/>
    <numFmt numFmtId="208" formatCode="_(* #,##0_);_(* \(#,##0\);_(* &quot;-&quot;_);_(@_)"/>
    <numFmt numFmtId="209" formatCode="_(* #,##0.00_);_(* \(#,##0.00\);_(* &quot;-&quot;??_);_(@_)"/>
    <numFmt numFmtId="210" formatCode="[=0]&quot;-   &quot;;#,##0&quot;   &quot;"/>
    <numFmt numFmtId="211" formatCode="[=0]&quot;-    &quot;;#,##0&quot;    &quot;"/>
    <numFmt numFmtId="212" formatCode="[=0]&quot;-     &quot;;#,##0&quot;     &quot;"/>
    <numFmt numFmtId="213" formatCode="[=0]&quot;-      &quot;;#,##0&quot;      &quot;"/>
    <numFmt numFmtId="214" formatCode="0_ ;\-0\ "/>
    <numFmt numFmtId="215" formatCode="[=0]&quot; -  &quot;;#,##0&quot;   &quot;"/>
    <numFmt numFmtId="216" formatCode="[=0]&quot; -         &quot;;#,##0&quot;          &quot;"/>
    <numFmt numFmtId="217" formatCode="[=0]&quot;-  &quot;;#,##0&quot;  &quot;"/>
    <numFmt numFmtId="218" formatCode="[=0]&quot;- &quot;;#,##0&quot; &quot;"/>
    <numFmt numFmtId="219" formatCode="[=0]&quot;-&quot;;#,##0"/>
    <numFmt numFmtId="220" formatCode="[=0]&quot;...&quot;;\ General"/>
    <numFmt numFmtId="221" formatCode="[=0]&quot;-       &quot;;#,##0&quot;       &quot;"/>
    <numFmt numFmtId="222" formatCode="[=0]&quot;-           &quot;;#,##0&quot;            &quot;"/>
    <numFmt numFmtId="223" formatCode="[=0]\ &quot; -&quot;;General"/>
    <numFmt numFmtId="224" formatCode="[=0]&quot;-&quot;;\ General"/>
    <numFmt numFmtId="225" formatCode="[=0]&quot;- &quot;;#,##0&quot;&quot;"/>
    <numFmt numFmtId="226" formatCode="[=0]&quot;-    &quot;;General&quot;    &quot;"/>
    <numFmt numFmtId="227" formatCode="[=0]&quot;-        &quot;;#,##0&quot;        &quot;"/>
    <numFmt numFmtId="228" formatCode="[=0]&quot; - &quot;;#,##0&quot;   &quot;"/>
    <numFmt numFmtId="229" formatCode="[=0]&quot; - &quot;;#,##0&quot;&quot;"/>
    <numFmt numFmtId="230" formatCode="[=0]&quot;-     &quot;;General&quot;     &quot;"/>
    <numFmt numFmtId="231" formatCode="[=0]&quot;-&quot;;#,##0&quot;&quot;"/>
    <numFmt numFmtId="232" formatCode="[=0]&quot;-       &quot;;0.0&quot;       &quot;"/>
    <numFmt numFmtId="233" formatCode="[=0]&quot;-        &quot;;0.0&quot;        &quot;"/>
    <numFmt numFmtId="234" formatCode="[=0]&quot;-      &quot;;General&quot;      &quot;"/>
    <numFmt numFmtId="235" formatCode="0.000"/>
    <numFmt numFmtId="236" formatCode="[=0]\ &quot;-&quot;;General"/>
    <numFmt numFmtId="237" formatCode="0.0&quot;    &quot;"/>
  </numFmts>
  <fonts count="136" x14ac:knownFonts="1">
    <font>
      <sz val="11"/>
      <color theme="1"/>
      <name val="Calibri"/>
      <family val="2"/>
      <charset val="204"/>
      <scheme val="minor"/>
    </font>
    <font>
      <sz val="9"/>
      <name val="Arial Cyr"/>
      <charset val="204"/>
    </font>
    <font>
      <b/>
      <sz val="9"/>
      <name val="Arial Cyr"/>
      <charset val="204"/>
    </font>
    <font>
      <sz val="11"/>
      <name val="Arial"/>
      <family val="2"/>
      <charset val="204"/>
    </font>
    <font>
      <sz val="11"/>
      <color theme="1"/>
      <name val="Arial"/>
      <family val="2"/>
      <charset val="204"/>
    </font>
    <font>
      <b/>
      <sz val="11"/>
      <name val="Arial"/>
      <family val="2"/>
      <charset val="204"/>
    </font>
    <font>
      <u/>
      <sz val="11"/>
      <color theme="10"/>
      <name val="Calibri"/>
      <family val="2"/>
      <charset val="204"/>
    </font>
    <font>
      <sz val="11"/>
      <color rgb="FFFF0000"/>
      <name val="Arial"/>
      <family val="2"/>
      <charset val="204"/>
    </font>
    <font>
      <b/>
      <sz val="12"/>
      <name val="Times New Roman"/>
      <family val="1"/>
    </font>
    <font>
      <sz val="10"/>
      <name val="Times New Roman"/>
      <family val="1"/>
    </font>
    <font>
      <b/>
      <sz val="10"/>
      <name val="Times New Roman"/>
      <family val="1"/>
    </font>
    <font>
      <b/>
      <sz val="16"/>
      <name val="Times New Roman"/>
      <family val="1"/>
    </font>
    <font>
      <sz val="16"/>
      <name val="Times New Roman"/>
      <family val="1"/>
    </font>
    <font>
      <b/>
      <sz val="14"/>
      <name val="Times New Roman"/>
      <family val="1"/>
    </font>
    <font>
      <sz val="14"/>
      <name val="Times New Roman"/>
      <family val="1"/>
    </font>
    <font>
      <sz val="10"/>
      <name val="Arial Cyr"/>
      <charset val="204"/>
    </font>
    <font>
      <sz val="10"/>
      <name val="Arial"/>
      <family val="2"/>
      <charset val="204"/>
    </font>
    <font>
      <sz val="10"/>
      <color theme="1"/>
      <name val="Arial Cyr"/>
      <family val="2"/>
      <charset val="204"/>
    </font>
    <font>
      <b/>
      <sz val="16"/>
      <color theme="1"/>
      <name val="Times New Roman"/>
      <family val="1"/>
      <charset val="204"/>
    </font>
    <font>
      <sz val="11"/>
      <name val="Arial Cyr"/>
      <charset val="204"/>
    </font>
    <font>
      <b/>
      <sz val="11"/>
      <name val="Arial Cyr"/>
      <charset val="204"/>
    </font>
    <font>
      <b/>
      <sz val="12"/>
      <name val="Arial Cyr"/>
      <charset val="204"/>
    </font>
    <font>
      <b/>
      <sz val="10"/>
      <name val="Arial Cyr"/>
      <charset val="204"/>
    </font>
    <font>
      <sz val="12"/>
      <name val="Arial Cyr"/>
      <family val="2"/>
      <charset val="204"/>
    </font>
    <font>
      <sz val="10"/>
      <name val="Arial Cyr"/>
      <family val="2"/>
      <charset val="204"/>
    </font>
    <font>
      <sz val="10"/>
      <name val="Courier New Cyr"/>
      <charset val="204"/>
    </font>
    <font>
      <b/>
      <sz val="10"/>
      <name val="Arial"/>
      <family val="2"/>
      <charset val="204"/>
    </font>
    <font>
      <sz val="11"/>
      <name val="Arial Cyr"/>
      <family val="2"/>
      <charset val="204"/>
    </font>
    <font>
      <sz val="8"/>
      <name val="Arial Cyr"/>
      <family val="2"/>
      <charset val="204"/>
    </font>
    <font>
      <b/>
      <sz val="11"/>
      <name val="Arial Cyr"/>
      <family val="2"/>
      <charset val="204"/>
    </font>
    <font>
      <sz val="11"/>
      <name val="Arial"/>
      <family val="2"/>
    </font>
    <font>
      <sz val="10"/>
      <color indexed="10"/>
      <name val="Arial Cyr"/>
      <family val="2"/>
      <charset val="204"/>
    </font>
    <font>
      <sz val="10.5"/>
      <name val="Arial Cyr"/>
      <family val="2"/>
      <charset val="204"/>
    </font>
    <font>
      <b/>
      <sz val="10"/>
      <color rgb="FFFF0000"/>
      <name val="Arial Cyr"/>
      <charset val="204"/>
    </font>
    <font>
      <sz val="9"/>
      <name val="Arial Cyr"/>
      <family val="2"/>
      <charset val="204"/>
    </font>
    <font>
      <b/>
      <sz val="10"/>
      <name val="Arial Cyr"/>
      <family val="2"/>
      <charset val="204"/>
    </font>
    <font>
      <b/>
      <i/>
      <sz val="10"/>
      <name val="Arial Cyr"/>
      <family val="2"/>
      <charset val="204"/>
    </font>
    <font>
      <sz val="10"/>
      <name val="Arial"/>
      <family val="2"/>
    </font>
    <font>
      <sz val="10"/>
      <color indexed="8"/>
      <name val="Arial Cyr"/>
      <family val="2"/>
      <charset val="204"/>
    </font>
    <font>
      <b/>
      <sz val="9"/>
      <color rgb="FFFF0000"/>
      <name val="Arial Cyr"/>
      <charset val="204"/>
    </font>
    <font>
      <b/>
      <sz val="10"/>
      <color rgb="FFFF0000"/>
      <name val="Arial Cyr"/>
      <family val="2"/>
      <charset val="204"/>
    </font>
    <font>
      <sz val="10.5"/>
      <name val="Arial"/>
      <family val="2"/>
    </font>
    <font>
      <sz val="11"/>
      <name val="Arial Narrow"/>
      <family val="2"/>
    </font>
    <font>
      <sz val="9"/>
      <name val="Arial"/>
      <family val="2"/>
      <charset val="204"/>
    </font>
    <font>
      <sz val="10"/>
      <color rgb="FFFF0000"/>
      <name val="Arial Cyr"/>
      <charset val="204"/>
    </font>
    <font>
      <b/>
      <sz val="11"/>
      <color indexed="8"/>
      <name val="Arial Cyr"/>
      <charset val="204"/>
    </font>
    <font>
      <b/>
      <i/>
      <sz val="10"/>
      <name val="Arial Cyr"/>
      <charset val="204"/>
    </font>
    <font>
      <b/>
      <i/>
      <sz val="11"/>
      <name val="Arial Cyr"/>
      <charset val="204"/>
    </font>
    <font>
      <b/>
      <sz val="10"/>
      <color rgb="FFFF0000"/>
      <name val="Times New Roman"/>
      <family val="1"/>
      <charset val="204"/>
    </font>
    <font>
      <sz val="10"/>
      <color indexed="10"/>
      <name val="Arial Cyr"/>
      <charset val="204"/>
    </font>
    <font>
      <sz val="11"/>
      <color indexed="10"/>
      <name val="Arial Cyr"/>
      <charset val="204"/>
    </font>
    <font>
      <b/>
      <sz val="11"/>
      <color rgb="FFFF0000"/>
      <name val="Arial Cyr"/>
      <charset val="204"/>
    </font>
    <font>
      <b/>
      <sz val="9"/>
      <name val="Arial Cyr"/>
      <family val="2"/>
      <charset val="204"/>
    </font>
    <font>
      <sz val="10"/>
      <name val="Courier New Cyr"/>
    </font>
    <font>
      <sz val="10"/>
      <color indexed="24"/>
      <name val="Arial"/>
      <family val="2"/>
      <charset val="204"/>
    </font>
    <font>
      <vertAlign val="superscript"/>
      <sz val="10"/>
      <name val="Arial Cyr"/>
      <charset val="204"/>
    </font>
    <font>
      <sz val="11"/>
      <color indexed="8"/>
      <name val="Arial Cyr"/>
      <charset val="204"/>
    </font>
    <font>
      <sz val="10"/>
      <color indexed="8"/>
      <name val="Arial Cyr"/>
      <charset val="204"/>
    </font>
    <font>
      <b/>
      <sz val="12"/>
      <name val="Arial"/>
      <family val="2"/>
    </font>
    <font>
      <sz val="9"/>
      <name val="Arial"/>
      <family val="2"/>
    </font>
    <font>
      <b/>
      <sz val="9"/>
      <name val="Arial"/>
      <family val="2"/>
    </font>
    <font>
      <b/>
      <sz val="11"/>
      <color rgb="FFFF0000"/>
      <name val="Arial"/>
      <family val="2"/>
      <charset val="204"/>
    </font>
    <font>
      <b/>
      <sz val="9"/>
      <color rgb="FFFF0000"/>
      <name val="Arial"/>
      <family val="2"/>
      <charset val="204"/>
    </font>
    <font>
      <sz val="10"/>
      <name val="Arial Cyr"/>
    </font>
    <font>
      <sz val="10"/>
      <color rgb="FFFF0000"/>
      <name val="Arial Cyr"/>
      <family val="2"/>
      <charset val="204"/>
    </font>
    <font>
      <b/>
      <sz val="10"/>
      <color theme="3" tint="0.39997558519241921"/>
      <name val="Arial Cyr"/>
      <charset val="204"/>
    </font>
    <font>
      <b/>
      <sz val="12"/>
      <name val="Arial Cyr"/>
      <family val="2"/>
      <charset val="204"/>
    </font>
    <font>
      <b/>
      <sz val="10.5"/>
      <name val="Arial Cyr"/>
      <charset val="204"/>
    </font>
    <font>
      <sz val="10.5"/>
      <name val="Arial Cyr"/>
      <charset val="204"/>
    </font>
    <font>
      <sz val="12"/>
      <color rgb="FFFF0000"/>
      <name val="Arial Cyr"/>
      <family val="2"/>
      <charset val="204"/>
    </font>
    <font>
      <sz val="11"/>
      <color rgb="FFFF0000"/>
      <name val="Arial Cyr"/>
      <family val="2"/>
      <charset val="204"/>
    </font>
    <font>
      <b/>
      <sz val="10.5"/>
      <name val="Arial"/>
      <family val="2"/>
      <charset val="204"/>
    </font>
    <font>
      <b/>
      <sz val="10"/>
      <color indexed="10"/>
      <name val="Arial Cyr"/>
      <family val="2"/>
      <charset val="204"/>
    </font>
    <font>
      <b/>
      <sz val="12"/>
      <color rgb="FFFF0000"/>
      <name val="Arial Cyr"/>
      <family val="2"/>
      <charset val="204"/>
    </font>
    <font>
      <sz val="10"/>
      <name val="Arial"/>
      <family val="2"/>
      <charset val="204"/>
    </font>
    <font>
      <b/>
      <i/>
      <sz val="10"/>
      <name val="Arial"/>
      <family val="2"/>
      <charset val="204"/>
    </font>
    <font>
      <b/>
      <sz val="10"/>
      <color rgb="FFFF0000"/>
      <name val="Arial"/>
      <family val="2"/>
      <charset val="204"/>
    </font>
    <font>
      <b/>
      <sz val="8"/>
      <name val="Arial Cyr"/>
      <family val="2"/>
      <charset val="204"/>
    </font>
    <font>
      <sz val="8.5"/>
      <name val="Arial Cyr"/>
      <family val="2"/>
      <charset val="204"/>
    </font>
    <font>
      <sz val="8"/>
      <name val="Arial Cyr"/>
      <charset val="204"/>
    </font>
    <font>
      <b/>
      <sz val="8"/>
      <name val="Arial Cyr"/>
      <charset val="204"/>
    </font>
    <font>
      <sz val="12"/>
      <color rgb="FFFF0000"/>
      <name val="Arial CYR"/>
      <charset val="204"/>
    </font>
    <font>
      <b/>
      <sz val="12"/>
      <color rgb="FFFF0000"/>
      <name val="Arial Cyr"/>
      <charset val="204"/>
    </font>
    <font>
      <sz val="9"/>
      <color rgb="FFFF0000"/>
      <name val="Arial CYR"/>
      <charset val="204"/>
    </font>
    <font>
      <sz val="9"/>
      <color rgb="FFFF0000"/>
      <name val="Arial Cyr"/>
      <family val="2"/>
      <charset val="204"/>
    </font>
    <font>
      <sz val="10"/>
      <name val="Arial Narrow"/>
      <family val="2"/>
    </font>
    <font>
      <b/>
      <sz val="12"/>
      <color rgb="FFFF0000"/>
      <name val="Arial Narrow"/>
      <family val="2"/>
    </font>
    <font>
      <b/>
      <sz val="10"/>
      <name val="Arial Narrow"/>
      <family val="2"/>
    </font>
    <font>
      <b/>
      <sz val="9"/>
      <name val="Arial Narrow"/>
      <family val="2"/>
    </font>
    <font>
      <sz val="9"/>
      <name val="Arial Narrow"/>
      <family val="2"/>
    </font>
    <font>
      <b/>
      <i/>
      <sz val="10"/>
      <name val="Arial Narrow"/>
      <family val="2"/>
      <charset val="204"/>
    </font>
    <font>
      <b/>
      <sz val="10"/>
      <name val="Arial Narrow"/>
      <family val="2"/>
      <charset val="204"/>
    </font>
    <font>
      <sz val="10"/>
      <name val="Arial Narrow"/>
      <family val="2"/>
      <charset val="204"/>
    </font>
    <font>
      <b/>
      <sz val="12"/>
      <color rgb="FFFF0000"/>
      <name val="Arial Narrow"/>
      <family val="2"/>
      <charset val="204"/>
    </font>
    <font>
      <b/>
      <sz val="11"/>
      <color rgb="FFFF0000"/>
      <name val="Arial Narrow"/>
      <family val="2"/>
      <charset val="204"/>
    </font>
    <font>
      <b/>
      <sz val="11"/>
      <color theme="1"/>
      <name val="Arial"/>
      <family val="2"/>
      <charset val="204"/>
    </font>
    <font>
      <b/>
      <sz val="9"/>
      <name val="Arial"/>
      <family val="2"/>
      <charset val="204"/>
    </font>
    <font>
      <b/>
      <sz val="10"/>
      <color theme="1"/>
      <name val="Arial"/>
      <family val="2"/>
      <charset val="204"/>
    </font>
    <font>
      <sz val="10"/>
      <color theme="1"/>
      <name val="Arial"/>
      <family val="2"/>
      <charset val="204"/>
    </font>
    <font>
      <sz val="8"/>
      <color theme="1"/>
      <name val="Arial"/>
      <family val="2"/>
      <charset val="204"/>
    </font>
    <font>
      <b/>
      <sz val="8"/>
      <color theme="1"/>
      <name val="Arial"/>
      <family val="2"/>
      <charset val="204"/>
    </font>
    <font>
      <b/>
      <sz val="11"/>
      <color rgb="FFFF0000"/>
      <name val="Arial Cyr"/>
      <family val="2"/>
      <charset val="204"/>
    </font>
    <font>
      <b/>
      <sz val="8"/>
      <color rgb="FFFF0000"/>
      <name val="Arial"/>
      <family val="2"/>
      <charset val="204"/>
    </font>
    <font>
      <sz val="9"/>
      <color theme="1"/>
      <name val="Arial"/>
      <family val="2"/>
      <charset val="204"/>
    </font>
    <font>
      <b/>
      <sz val="10"/>
      <color indexed="10"/>
      <name val="Arial Cyr"/>
      <charset val="204"/>
    </font>
    <font>
      <b/>
      <sz val="11"/>
      <color indexed="10"/>
      <name val="Arial Cyr"/>
      <charset val="204"/>
    </font>
    <font>
      <b/>
      <sz val="8"/>
      <color indexed="10"/>
      <name val="Arial Cyr"/>
      <charset val="204"/>
    </font>
    <font>
      <sz val="8"/>
      <color indexed="10"/>
      <name val="Arial Cyr"/>
      <charset val="204"/>
    </font>
    <font>
      <sz val="9"/>
      <color theme="1"/>
      <name val="Calibri"/>
      <family val="2"/>
      <charset val="204"/>
      <scheme val="minor"/>
    </font>
    <font>
      <b/>
      <sz val="9"/>
      <color theme="1"/>
      <name val="Arial"/>
      <family val="2"/>
      <charset val="204"/>
    </font>
    <font>
      <b/>
      <i/>
      <sz val="10"/>
      <color theme="1"/>
      <name val="Arial"/>
      <family val="2"/>
      <charset val="204"/>
    </font>
    <font>
      <b/>
      <sz val="12"/>
      <color rgb="FFFF0000"/>
      <name val="Arial"/>
      <family val="2"/>
      <charset val="204"/>
    </font>
    <font>
      <sz val="12"/>
      <color theme="1"/>
      <name val="Arial"/>
      <family val="2"/>
      <charset val="204"/>
    </font>
    <font>
      <b/>
      <sz val="11"/>
      <color theme="1"/>
      <name val="Calibri"/>
      <family val="2"/>
      <charset val="204"/>
      <scheme val="minor"/>
    </font>
    <font>
      <sz val="8"/>
      <color rgb="FFFF0000"/>
      <name val="Arial Cyr"/>
      <family val="2"/>
      <charset val="204"/>
    </font>
    <font>
      <sz val="10"/>
      <color theme="1"/>
      <name val="Calibri"/>
      <family val="2"/>
      <charset val="204"/>
      <scheme val="minor"/>
    </font>
    <font>
      <sz val="12"/>
      <color indexed="22"/>
      <name val="System"/>
      <family val="2"/>
      <charset val="204"/>
    </font>
    <font>
      <sz val="18"/>
      <color indexed="22"/>
      <name val="System"/>
      <family val="2"/>
      <charset val="204"/>
    </font>
    <font>
      <sz val="8"/>
      <color indexed="22"/>
      <name val="System"/>
      <family val="2"/>
      <charset val="204"/>
    </font>
    <font>
      <i/>
      <sz val="12"/>
      <color indexed="22"/>
      <name val="System"/>
      <family val="2"/>
      <charset val="204"/>
    </font>
    <font>
      <sz val="12"/>
      <color indexed="22"/>
      <name val="Times New Roman"/>
      <family val="1"/>
      <charset val="204"/>
    </font>
    <font>
      <sz val="18"/>
      <color indexed="22"/>
      <name val="Times New Roman"/>
      <family val="1"/>
      <charset val="204"/>
    </font>
    <font>
      <sz val="8"/>
      <color indexed="22"/>
      <name val="Times New Roman"/>
      <family val="1"/>
      <charset val="204"/>
    </font>
    <font>
      <i/>
      <sz val="12"/>
      <color indexed="22"/>
      <name val="Times New Roman"/>
      <family val="1"/>
      <charset val="204"/>
    </font>
    <font>
      <b/>
      <sz val="18"/>
      <color indexed="22"/>
      <name val="System"/>
      <family val="2"/>
      <charset val="204"/>
    </font>
    <font>
      <b/>
      <sz val="12"/>
      <color indexed="22"/>
      <name val="System"/>
      <family val="2"/>
      <charset val="204"/>
    </font>
    <font>
      <b/>
      <sz val="11"/>
      <color rgb="FFFF0000"/>
      <name val="Calibri"/>
      <family val="2"/>
      <charset val="204"/>
      <scheme val="minor"/>
    </font>
    <font>
      <i/>
      <sz val="10"/>
      <color theme="1"/>
      <name val="Arial Cyr"/>
      <charset val="204"/>
    </font>
    <font>
      <i/>
      <sz val="10"/>
      <name val="Arial Cyr"/>
      <charset val="204"/>
    </font>
    <font>
      <i/>
      <sz val="11"/>
      <name val="Arial Cyr"/>
      <charset val="204"/>
    </font>
    <font>
      <b/>
      <sz val="11"/>
      <name val="Arial"/>
      <family val="2"/>
    </font>
    <font>
      <sz val="11"/>
      <color theme="10"/>
      <name val="Arial cyr"/>
      <charset val="204"/>
    </font>
    <font>
      <i/>
      <sz val="10"/>
      <color theme="10"/>
      <name val="Arial cyr"/>
      <charset val="204"/>
    </font>
    <font>
      <b/>
      <sz val="14"/>
      <color theme="1"/>
      <name val="Calibri"/>
      <family val="2"/>
      <charset val="204"/>
      <scheme val="minor"/>
    </font>
    <font>
      <b/>
      <vertAlign val="superscript"/>
      <sz val="11"/>
      <name val="Arial"/>
      <family val="2"/>
      <charset val="204"/>
    </font>
    <font>
      <sz val="11"/>
      <color theme="1"/>
      <name val="Arial Cyr"/>
      <charset val="204"/>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73">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style="hair">
        <color indexed="64"/>
      </right>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hair">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hair">
        <color indexed="64"/>
      </right>
      <top style="hair">
        <color indexed="64"/>
      </top>
      <bottom style="hair">
        <color indexed="64"/>
      </bottom>
      <diagonal/>
    </border>
    <border>
      <left/>
      <right/>
      <top style="thin">
        <color indexed="64"/>
      </top>
      <bottom/>
      <diagonal/>
    </border>
    <border>
      <left/>
      <right/>
      <top/>
      <bottom style="thin">
        <color indexed="64"/>
      </bottom>
      <diagonal/>
    </border>
    <border>
      <left/>
      <right/>
      <top style="thin">
        <color indexed="64"/>
      </top>
      <bottom style="hair">
        <color indexed="64"/>
      </bottom>
      <diagonal/>
    </border>
    <border>
      <left style="hair">
        <color indexed="64"/>
      </left>
      <right style="hair">
        <color indexed="64"/>
      </right>
      <top/>
      <bottom/>
      <diagonal/>
    </border>
    <border>
      <left style="hair">
        <color indexed="64"/>
      </left>
      <right style="hair">
        <color indexed="64"/>
      </right>
      <top style="thin">
        <color indexed="64"/>
      </top>
      <bottom/>
      <diagonal/>
    </border>
    <border>
      <left/>
      <right/>
      <top style="hair">
        <color indexed="64"/>
      </top>
      <bottom style="hair">
        <color indexed="64"/>
      </bottom>
      <diagonal/>
    </border>
    <border>
      <left/>
      <right/>
      <top style="hair">
        <color indexed="64"/>
      </top>
      <bottom style="thin">
        <color indexed="64"/>
      </bottom>
      <diagonal/>
    </border>
    <border>
      <left/>
      <right/>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diagonal/>
    </border>
    <border>
      <left style="hair">
        <color indexed="64"/>
      </left>
      <right/>
      <top style="hair">
        <color indexed="64"/>
      </top>
      <bottom/>
      <diagonal/>
    </border>
    <border>
      <left style="hair">
        <color indexed="64"/>
      </left>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right/>
      <top style="thin">
        <color indexed="64"/>
      </top>
      <bottom style="double">
        <color indexed="64"/>
      </bottom>
      <diagonal/>
    </border>
  </borders>
  <cellStyleXfs count="35">
    <xf numFmtId="0" fontId="0" fillId="0" borderId="0"/>
    <xf numFmtId="0" fontId="6" fillId="0" borderId="0" applyNumberFormat="0" applyFill="0" applyBorder="0" applyAlignment="0" applyProtection="0">
      <alignment vertical="top"/>
      <protection locked="0"/>
    </xf>
    <xf numFmtId="0" fontId="15" fillId="0" borderId="0"/>
    <xf numFmtId="0" fontId="16" fillId="0" borderId="0"/>
    <xf numFmtId="0" fontId="17" fillId="0" borderId="0"/>
    <xf numFmtId="166" fontId="15" fillId="0" borderId="0" applyFont="0" applyFill="0" applyBorder="0" applyAlignment="0" applyProtection="0"/>
    <xf numFmtId="0" fontId="25" fillId="0" borderId="0"/>
    <xf numFmtId="0" fontId="53" fillId="0" borderId="0"/>
    <xf numFmtId="0" fontId="54" fillId="0" borderId="0"/>
    <xf numFmtId="208" fontId="63" fillId="0" borderId="0" applyFont="0" applyFill="0" applyBorder="0" applyAlignment="0" applyProtection="0"/>
    <xf numFmtId="209" fontId="63" fillId="0" borderId="0" applyFont="0" applyFill="0" applyBorder="0" applyAlignment="0" applyProtection="0"/>
    <xf numFmtId="0" fontId="25" fillId="0" borderId="0"/>
    <xf numFmtId="0" fontId="15" fillId="0" borderId="0"/>
    <xf numFmtId="0" fontId="16" fillId="0" borderId="0"/>
    <xf numFmtId="0" fontId="74" fillId="0" borderId="0"/>
    <xf numFmtId="0" fontId="25" fillId="0" borderId="0"/>
    <xf numFmtId="0" fontId="15" fillId="0" borderId="0"/>
    <xf numFmtId="0" fontId="112" fillId="0" borderId="0"/>
    <xf numFmtId="0" fontId="63" fillId="0" borderId="0"/>
    <xf numFmtId="0" fontId="54" fillId="0" borderId="0"/>
    <xf numFmtId="0" fontId="54" fillId="0" borderId="0"/>
    <xf numFmtId="0" fontId="54" fillId="0" borderId="0"/>
    <xf numFmtId="0" fontId="63" fillId="0" borderId="0"/>
    <xf numFmtId="0" fontId="116" fillId="0" borderId="0" applyProtection="0"/>
    <xf numFmtId="0" fontId="117" fillId="0" borderId="0" applyProtection="0"/>
    <xf numFmtId="0" fontId="118" fillId="0" borderId="0" applyProtection="0"/>
    <xf numFmtId="0" fontId="119" fillId="0" borderId="0" applyProtection="0"/>
    <xf numFmtId="0" fontId="120" fillId="0" borderId="0" applyProtection="0"/>
    <xf numFmtId="0" fontId="121" fillId="0" borderId="0" applyProtection="0"/>
    <xf numFmtId="0" fontId="122" fillId="0" borderId="0" applyProtection="0"/>
    <xf numFmtId="0" fontId="123" fillId="0" borderId="0" applyProtection="0"/>
    <xf numFmtId="2" fontId="116" fillId="0" borderId="0" applyProtection="0"/>
    <xf numFmtId="0" fontId="124" fillId="0" borderId="0" applyProtection="0"/>
    <xf numFmtId="0" fontId="125" fillId="0" borderId="0" applyProtection="0"/>
    <xf numFmtId="0" fontId="116" fillId="0" borderId="72" applyProtection="0"/>
  </cellStyleXfs>
  <cellXfs count="2391">
    <xf numFmtId="0" fontId="0" fillId="0" borderId="0" xfId="0"/>
    <xf numFmtId="0" fontId="3" fillId="0" borderId="0" xfId="0" applyFont="1"/>
    <xf numFmtId="0" fontId="4" fillId="0" borderId="0" xfId="0" applyFont="1"/>
    <xf numFmtId="0" fontId="3" fillId="0" borderId="3" xfId="0" applyFont="1" applyBorder="1" applyAlignment="1">
      <alignment horizontal="center" vertical="center" wrapText="1"/>
    </xf>
    <xf numFmtId="0" fontId="3" fillId="0" borderId="0" xfId="0" applyFont="1" applyFill="1"/>
    <xf numFmtId="0" fontId="7" fillId="0" borderId="0" xfId="0" applyFont="1" applyFill="1"/>
    <xf numFmtId="0" fontId="9" fillId="0" borderId="0" xfId="0" applyFont="1"/>
    <xf numFmtId="0" fontId="12" fillId="0" borderId="0" xfId="0" applyFont="1"/>
    <xf numFmtId="0" fontId="15" fillId="0" borderId="0" xfId="2"/>
    <xf numFmtId="0" fontId="23" fillId="0" borderId="0" xfId="2" applyFont="1"/>
    <xf numFmtId="0" fontId="24" fillId="0" borderId="0" xfId="2" applyFont="1"/>
    <xf numFmtId="0" fontId="23" fillId="0" borderId="0" xfId="2" applyFont="1" applyBorder="1" applyAlignment="1">
      <alignment horizontal="centerContinuous"/>
    </xf>
    <xf numFmtId="0" fontId="15" fillId="0" borderId="0" xfId="2" applyBorder="1"/>
    <xf numFmtId="0" fontId="27" fillId="0" borderId="0" xfId="2" quotePrefix="1" applyFont="1" applyBorder="1" applyAlignment="1">
      <alignment horizontal="center" vertical="center"/>
    </xf>
    <xf numFmtId="0" fontId="3" fillId="0" borderId="3" xfId="2" applyFont="1" applyBorder="1" applyAlignment="1">
      <alignment horizontal="center" vertical="top" wrapText="1"/>
    </xf>
    <xf numFmtId="0" fontId="3" fillId="0" borderId="7" xfId="2" applyFont="1" applyBorder="1" applyAlignment="1">
      <alignment horizontal="center" vertical="top" wrapText="1"/>
    </xf>
    <xf numFmtId="0" fontId="22" fillId="0" borderId="0" xfId="2" applyFont="1"/>
    <xf numFmtId="167" fontId="23" fillId="0" borderId="0" xfId="2" applyNumberFormat="1" applyFont="1" applyBorder="1"/>
    <xf numFmtId="167" fontId="21" fillId="0" borderId="0" xfId="2" applyNumberFormat="1" applyFont="1" applyBorder="1"/>
    <xf numFmtId="172" fontId="19" fillId="0" borderId="0" xfId="2" applyNumberFormat="1" applyFont="1" applyFill="1" applyBorder="1" applyAlignment="1"/>
    <xf numFmtId="167" fontId="15" fillId="0" borderId="0" xfId="2" applyNumberFormat="1"/>
    <xf numFmtId="0" fontId="23" fillId="0" borderId="0" xfId="2" applyFont="1" applyAlignment="1">
      <alignment horizontal="left" wrapText="1"/>
    </xf>
    <xf numFmtId="2" fontId="28" fillId="0" borderId="0" xfId="2" applyNumberFormat="1" applyFont="1"/>
    <xf numFmtId="0" fontId="28" fillId="0" borderId="0" xfId="2" applyFont="1"/>
    <xf numFmtId="0" fontId="24" fillId="0" borderId="0" xfId="2" applyFont="1" applyBorder="1" applyAlignment="1">
      <alignment horizontal="center"/>
    </xf>
    <xf numFmtId="0" fontId="24" fillId="0" borderId="0" xfId="2" applyFont="1" applyBorder="1"/>
    <xf numFmtId="0" fontId="24" fillId="0" borderId="7" xfId="2" applyFont="1" applyBorder="1" applyAlignment="1">
      <alignment horizontal="center" vertical="center"/>
    </xf>
    <xf numFmtId="0" fontId="29" fillId="0" borderId="8" xfId="2" applyFont="1" applyFill="1" applyBorder="1" applyAlignment="1">
      <alignment horizontal="left" vertical="center" wrapText="1"/>
    </xf>
    <xf numFmtId="173" fontId="20" fillId="0" borderId="23" xfId="2" applyNumberFormat="1" applyFont="1" applyBorder="1" applyAlignment="1"/>
    <xf numFmtId="173" fontId="20" fillId="0" borderId="24" xfId="2" applyNumberFormat="1" applyFont="1" applyBorder="1" applyAlignment="1"/>
    <xf numFmtId="173" fontId="20" fillId="0" borderId="10" xfId="2" applyNumberFormat="1" applyFont="1" applyBorder="1" applyAlignment="1"/>
    <xf numFmtId="173" fontId="20" fillId="0" borderId="25" xfId="2" applyNumberFormat="1" applyFont="1" applyBorder="1" applyAlignment="1"/>
    <xf numFmtId="173" fontId="20" fillId="0" borderId="9" xfId="2" applyNumberFormat="1" applyFont="1" applyBorder="1" applyAlignment="1"/>
    <xf numFmtId="0" fontId="29" fillId="0" borderId="1" xfId="2" applyFont="1" applyFill="1" applyBorder="1" applyAlignment="1">
      <alignment horizontal="left" vertical="center" wrapText="1"/>
    </xf>
    <xf numFmtId="173" fontId="20" fillId="0" borderId="26" xfId="2" applyNumberFormat="1" applyFont="1" applyBorder="1" applyAlignment="1"/>
    <xf numFmtId="173" fontId="20" fillId="0" borderId="27" xfId="2" applyNumberFormat="1" applyFont="1" applyBorder="1" applyAlignment="1"/>
    <xf numFmtId="173" fontId="20" fillId="0" borderId="28" xfId="2" applyNumberFormat="1" applyFont="1" applyBorder="1" applyAlignment="1"/>
    <xf numFmtId="173" fontId="20" fillId="0" borderId="29" xfId="2" applyNumberFormat="1" applyFont="1" applyBorder="1" applyAlignment="1"/>
    <xf numFmtId="173" fontId="20" fillId="0" borderId="12" xfId="2" applyNumberFormat="1" applyFont="1" applyBorder="1" applyAlignment="1"/>
    <xf numFmtId="0" fontId="19" fillId="0" borderId="0" xfId="2" applyFont="1" applyBorder="1"/>
    <xf numFmtId="0" fontId="27" fillId="0" borderId="1" xfId="2" applyFont="1" applyFill="1" applyBorder="1" applyAlignment="1">
      <alignment horizontal="left" vertical="center" wrapText="1"/>
    </xf>
    <xf numFmtId="173" fontId="19" fillId="0" borderId="30" xfId="2" applyNumberFormat="1" applyFont="1" applyBorder="1" applyAlignment="1"/>
    <xf numFmtId="173" fontId="19" fillId="0" borderId="31" xfId="2" applyNumberFormat="1" applyFont="1" applyBorder="1" applyAlignment="1"/>
    <xf numFmtId="173" fontId="19" fillId="0" borderId="32" xfId="2" applyNumberFormat="1" applyFont="1" applyBorder="1" applyAlignment="1"/>
    <xf numFmtId="173" fontId="19" fillId="0" borderId="33" xfId="2" applyNumberFormat="1" applyFont="1" applyBorder="1" applyAlignment="1"/>
    <xf numFmtId="173" fontId="19" fillId="0" borderId="17" xfId="2" applyNumberFormat="1" applyFont="1" applyBorder="1" applyAlignment="1"/>
    <xf numFmtId="0" fontId="27" fillId="0" borderId="11" xfId="2" applyFont="1" applyFill="1" applyBorder="1" applyAlignment="1">
      <alignment horizontal="left" vertical="center" wrapText="1" indent="1"/>
    </xf>
    <xf numFmtId="0" fontId="27" fillId="0" borderId="1" xfId="2" applyFont="1" applyFill="1" applyBorder="1" applyAlignment="1">
      <alignment horizontal="left" vertical="center" wrapText="1" indent="1"/>
    </xf>
    <xf numFmtId="173" fontId="19" fillId="0" borderId="26" xfId="2" applyNumberFormat="1" applyFont="1" applyBorder="1" applyAlignment="1"/>
    <xf numFmtId="173" fontId="19" fillId="0" borderId="27" xfId="2" applyNumberFormat="1" applyFont="1" applyBorder="1" applyAlignment="1"/>
    <xf numFmtId="173" fontId="19" fillId="0" borderId="28" xfId="2" applyNumberFormat="1" applyFont="1" applyBorder="1" applyAlignment="1"/>
    <xf numFmtId="173" fontId="19" fillId="0" borderId="29" xfId="2" applyNumberFormat="1" applyFont="1" applyBorder="1" applyAlignment="1"/>
    <xf numFmtId="173" fontId="19" fillId="0" borderId="12" xfId="2" applyNumberFormat="1" applyFont="1" applyBorder="1" applyAlignment="1"/>
    <xf numFmtId="174" fontId="19" fillId="0" borderId="0" xfId="2" applyNumberFormat="1" applyFont="1" applyBorder="1" applyAlignment="1"/>
    <xf numFmtId="0" fontId="27" fillId="0" borderId="14" xfId="2" applyFont="1" applyFill="1" applyBorder="1" applyAlignment="1">
      <alignment horizontal="left" vertical="center" wrapText="1"/>
    </xf>
    <xf numFmtId="173" fontId="19" fillId="0" borderId="34" xfId="2" applyNumberFormat="1" applyFont="1" applyBorder="1" applyAlignment="1"/>
    <xf numFmtId="173" fontId="19" fillId="0" borderId="35" xfId="2" applyNumberFormat="1" applyFont="1" applyBorder="1" applyAlignment="1"/>
    <xf numFmtId="173" fontId="19" fillId="0" borderId="36" xfId="2" applyNumberFormat="1" applyFont="1" applyBorder="1" applyAlignment="1"/>
    <xf numFmtId="173" fontId="19" fillId="0" borderId="37" xfId="2" applyNumberFormat="1" applyFont="1" applyBorder="1" applyAlignment="1"/>
    <xf numFmtId="173" fontId="19" fillId="0" borderId="16" xfId="2" applyNumberFormat="1" applyFont="1" applyBorder="1" applyAlignment="1"/>
    <xf numFmtId="173" fontId="20" fillId="0" borderId="30" xfId="2" applyNumberFormat="1" applyFont="1" applyBorder="1" applyAlignment="1"/>
    <xf numFmtId="173" fontId="20" fillId="0" borderId="31" xfId="2" applyNumberFormat="1" applyFont="1" applyBorder="1" applyAlignment="1"/>
    <xf numFmtId="173" fontId="20" fillId="0" borderId="32" xfId="2" applyNumberFormat="1" applyFont="1" applyBorder="1" applyAlignment="1"/>
    <xf numFmtId="173" fontId="20" fillId="0" borderId="33" xfId="2" applyNumberFormat="1" applyFont="1" applyBorder="1" applyAlignment="1"/>
    <xf numFmtId="173" fontId="20" fillId="0" borderId="17" xfId="2" applyNumberFormat="1" applyFont="1" applyBorder="1" applyAlignment="1"/>
    <xf numFmtId="0" fontId="30" fillId="0" borderId="1" xfId="2" applyFont="1" applyBorder="1" applyAlignment="1">
      <alignment horizontal="left" wrapText="1" indent="1"/>
    </xf>
    <xf numFmtId="0" fontId="29" fillId="0" borderId="11" xfId="2" applyFont="1" applyFill="1" applyBorder="1" applyAlignment="1">
      <alignment horizontal="left" vertical="center" wrapText="1"/>
    </xf>
    <xf numFmtId="173" fontId="20" fillId="0" borderId="38" xfId="2" applyNumberFormat="1" applyFont="1" applyBorder="1" applyAlignment="1"/>
    <xf numFmtId="173" fontId="20" fillId="0" borderId="39" xfId="2" applyNumberFormat="1" applyFont="1" applyBorder="1" applyAlignment="1"/>
    <xf numFmtId="173" fontId="20" fillId="0" borderId="40" xfId="2" applyNumberFormat="1" applyFont="1" applyBorder="1" applyAlignment="1"/>
    <xf numFmtId="173" fontId="20" fillId="0" borderId="41" xfId="2" applyNumberFormat="1" applyFont="1" applyBorder="1" applyAlignment="1"/>
    <xf numFmtId="173" fontId="20" fillId="0" borderId="42" xfId="2" applyNumberFormat="1" applyFont="1" applyBorder="1" applyAlignment="1"/>
    <xf numFmtId="0" fontId="31" fillId="0" borderId="0" xfId="2" applyFont="1" applyFill="1" applyBorder="1"/>
    <xf numFmtId="174" fontId="32" fillId="0" borderId="0" xfId="2" applyNumberFormat="1" applyFont="1" applyBorder="1" applyAlignment="1"/>
    <xf numFmtId="175" fontId="33" fillId="0" borderId="0" xfId="2" applyNumberFormat="1" applyFont="1"/>
    <xf numFmtId="0" fontId="28" fillId="0" borderId="0" xfId="2" applyFont="1" applyBorder="1"/>
    <xf numFmtId="0" fontId="34" fillId="0" borderId="5" xfId="2" applyFont="1" applyBorder="1" applyAlignment="1">
      <alignment horizontal="centerContinuous"/>
    </xf>
    <xf numFmtId="0" fontId="34" fillId="0" borderId="6" xfId="2" applyFont="1" applyBorder="1" applyAlignment="1">
      <alignment horizontal="centerContinuous"/>
    </xf>
    <xf numFmtId="0" fontId="34" fillId="0" borderId="43" xfId="2" applyFont="1" applyBorder="1" applyAlignment="1">
      <alignment horizontal="center"/>
    </xf>
    <xf numFmtId="0" fontId="34" fillId="0" borderId="6" xfId="2" applyFont="1" applyBorder="1" applyAlignment="1">
      <alignment horizontal="center"/>
    </xf>
    <xf numFmtId="0" fontId="34" fillId="0" borderId="45" xfId="2" applyFont="1" applyBorder="1" applyAlignment="1">
      <alignment horizontal="center"/>
    </xf>
    <xf numFmtId="0" fontId="34" fillId="0" borderId="5" xfId="2" applyFont="1" applyBorder="1" applyAlignment="1">
      <alignment horizontal="center"/>
    </xf>
    <xf numFmtId="0" fontId="34" fillId="0" borderId="7" xfId="2" applyFont="1" applyBorder="1" applyAlignment="1">
      <alignment horizontal="center"/>
    </xf>
    <xf numFmtId="0" fontId="34" fillId="0" borderId="19" xfId="2" applyFont="1" applyBorder="1"/>
    <xf numFmtId="0" fontId="34" fillId="0" borderId="7" xfId="2" applyFont="1" applyBorder="1" applyAlignment="1">
      <alignment horizontal="centerContinuous"/>
    </xf>
    <xf numFmtId="0" fontId="34" fillId="0" borderId="46" xfId="2" applyFont="1" applyBorder="1" applyAlignment="1">
      <alignment horizontal="center"/>
    </xf>
    <xf numFmtId="0" fontId="35" fillId="0" borderId="11" xfId="2" applyFont="1" applyFill="1" applyBorder="1" applyAlignment="1">
      <alignment horizontal="left" vertical="center" wrapText="1"/>
    </xf>
    <xf numFmtId="176" fontId="35" fillId="0" borderId="8" xfId="2" applyNumberFormat="1" applyFont="1" applyBorder="1" applyAlignment="1">
      <alignment horizontal="right" vertical="center"/>
    </xf>
    <xf numFmtId="176" fontId="35" fillId="0" borderId="9" xfId="2" applyNumberFormat="1" applyFont="1" applyBorder="1" applyAlignment="1">
      <alignment horizontal="right" vertical="center"/>
    </xf>
    <xf numFmtId="176" fontId="35" fillId="0" borderId="30" xfId="2" applyNumberFormat="1" applyFont="1" applyBorder="1" applyAlignment="1">
      <alignment horizontal="right" vertical="center"/>
    </xf>
    <xf numFmtId="177" fontId="20" fillId="0" borderId="11" xfId="2" applyNumberFormat="1" applyFont="1" applyBorder="1"/>
    <xf numFmtId="176" fontId="35" fillId="0" borderId="8" xfId="2" applyNumberFormat="1" applyFont="1" applyBorder="1"/>
    <xf numFmtId="177" fontId="22" fillId="0" borderId="11" xfId="2" applyNumberFormat="1" applyFont="1" applyBorder="1" applyAlignment="1">
      <alignment horizontal="right" indent="1"/>
    </xf>
    <xf numFmtId="0" fontId="35" fillId="0" borderId="1" xfId="2" applyFont="1" applyFill="1" applyBorder="1" applyAlignment="1">
      <alignment horizontal="left" vertical="center" wrapText="1"/>
    </xf>
    <xf numFmtId="176" fontId="35" fillId="0" borderId="1" xfId="2" applyNumberFormat="1" applyFont="1" applyBorder="1" applyAlignment="1">
      <alignment horizontal="right" vertical="center"/>
    </xf>
    <xf numFmtId="0" fontId="35" fillId="0" borderId="0" xfId="2" applyFont="1"/>
    <xf numFmtId="0" fontId="24" fillId="0" borderId="1" xfId="2" applyFont="1" applyFill="1" applyBorder="1" applyAlignment="1">
      <alignment horizontal="left" vertical="center" wrapText="1"/>
    </xf>
    <xf numFmtId="176" fontId="24" fillId="0" borderId="30" xfId="2" applyNumberFormat="1" applyFont="1" applyBorder="1" applyAlignment="1">
      <alignment horizontal="right" vertical="center"/>
    </xf>
    <xf numFmtId="176" fontId="24" fillId="0" borderId="1" xfId="2" applyNumberFormat="1" applyFont="1" applyBorder="1" applyAlignment="1">
      <alignment horizontal="right" vertical="center"/>
    </xf>
    <xf numFmtId="177" fontId="19" fillId="0" borderId="11" xfId="2" applyNumberFormat="1" applyFont="1" applyBorder="1"/>
    <xf numFmtId="177" fontId="15" fillId="0" borderId="11" xfId="2" applyNumberFormat="1" applyFont="1" applyBorder="1" applyAlignment="1">
      <alignment horizontal="right" indent="1"/>
    </xf>
    <xf numFmtId="176" fontId="22" fillId="0" borderId="30" xfId="2" applyNumberFormat="1" applyFont="1" applyBorder="1" applyAlignment="1">
      <alignment horizontal="right"/>
    </xf>
    <xf numFmtId="176" fontId="22" fillId="0" borderId="1" xfId="2" applyNumberFormat="1" applyFont="1" applyBorder="1" applyAlignment="1">
      <alignment horizontal="right"/>
    </xf>
    <xf numFmtId="177" fontId="20" fillId="0" borderId="11" xfId="2" applyNumberFormat="1" applyFont="1" applyBorder="1" applyAlignment="1"/>
    <xf numFmtId="0" fontId="24" fillId="0" borderId="11" xfId="2" applyFont="1" applyFill="1" applyBorder="1" applyAlignment="1">
      <alignment horizontal="left" vertical="center" wrapText="1" indent="1"/>
    </xf>
    <xf numFmtId="176" fontId="24" fillId="0" borderId="26" xfId="2" applyNumberFormat="1" applyFont="1" applyBorder="1" applyAlignment="1">
      <alignment horizontal="right" vertical="center"/>
    </xf>
    <xf numFmtId="176" fontId="24" fillId="0" borderId="11" xfId="2" applyNumberFormat="1" applyFont="1" applyBorder="1" applyAlignment="1">
      <alignment horizontal="right" vertical="center"/>
    </xf>
    <xf numFmtId="0" fontId="24" fillId="0" borderId="1" xfId="2" applyFont="1" applyFill="1" applyBorder="1" applyAlignment="1">
      <alignment horizontal="left" vertical="center" wrapText="1" indent="1"/>
    </xf>
    <xf numFmtId="0" fontId="24" fillId="0" borderId="14" xfId="2" applyFont="1" applyFill="1" applyBorder="1" applyAlignment="1">
      <alignment horizontal="left" vertical="center" wrapText="1"/>
    </xf>
    <xf numFmtId="176" fontId="24" fillId="0" borderId="34" xfId="2" applyNumberFormat="1" applyFont="1" applyBorder="1" applyAlignment="1">
      <alignment horizontal="right" vertical="center"/>
    </xf>
    <xf numFmtId="176" fontId="24" fillId="0" borderId="14" xfId="2" applyNumberFormat="1" applyFont="1" applyBorder="1" applyAlignment="1">
      <alignment horizontal="right" vertical="center"/>
    </xf>
    <xf numFmtId="177" fontId="19" fillId="0" borderId="14" xfId="2" applyNumberFormat="1" applyFont="1" applyBorder="1"/>
    <xf numFmtId="177" fontId="15" fillId="0" borderId="14" xfId="2" applyNumberFormat="1" applyFont="1" applyBorder="1" applyAlignment="1">
      <alignment horizontal="right" indent="1"/>
    </xf>
    <xf numFmtId="0" fontId="35" fillId="0" borderId="8" xfId="2" applyFont="1" applyFill="1" applyBorder="1" applyAlignment="1">
      <alignment horizontal="left" vertical="center" wrapText="1"/>
    </xf>
    <xf numFmtId="176" fontId="35" fillId="0" borderId="26" xfId="2" applyNumberFormat="1" applyFont="1" applyBorder="1" applyAlignment="1">
      <alignment horizontal="right" vertical="center"/>
    </xf>
    <xf numFmtId="176" fontId="35" fillId="0" borderId="11" xfId="2" applyNumberFormat="1" applyFont="1" applyBorder="1" applyAlignment="1">
      <alignment horizontal="right" vertical="center"/>
    </xf>
    <xf numFmtId="176" fontId="35" fillId="0" borderId="30" xfId="2" applyNumberFormat="1" applyFont="1" applyBorder="1" applyAlignment="1">
      <alignment horizontal="right"/>
    </xf>
    <xf numFmtId="176" fontId="35" fillId="0" borderId="1" xfId="2" applyNumberFormat="1" applyFont="1" applyBorder="1" applyAlignment="1">
      <alignment horizontal="right"/>
    </xf>
    <xf numFmtId="176" fontId="35" fillId="0" borderId="8" xfId="2" applyNumberFormat="1" applyFont="1" applyBorder="1" applyAlignment="1">
      <alignment horizontal="right"/>
    </xf>
    <xf numFmtId="176" fontId="22" fillId="0" borderId="8" xfId="2" applyNumberFormat="1" applyFont="1" applyBorder="1" applyAlignment="1">
      <alignment horizontal="right" vertical="center"/>
    </xf>
    <xf numFmtId="176" fontId="22" fillId="0" borderId="32" xfId="2" applyNumberFormat="1" applyFont="1" applyBorder="1"/>
    <xf numFmtId="176" fontId="35" fillId="0" borderId="11" xfId="2" applyNumberFormat="1" applyFont="1" applyBorder="1" applyAlignment="1">
      <alignment horizontal="right"/>
    </xf>
    <xf numFmtId="176" fontId="24" fillId="0" borderId="47" xfId="2" applyNumberFormat="1" applyFont="1" applyBorder="1" applyAlignment="1">
      <alignment horizontal="right" vertical="center"/>
    </xf>
    <xf numFmtId="176" fontId="24" fillId="0" borderId="13" xfId="2" applyNumberFormat="1" applyFont="1" applyBorder="1" applyAlignment="1">
      <alignment horizontal="right" vertical="center"/>
    </xf>
    <xf numFmtId="0" fontId="37" fillId="0" borderId="1" xfId="2" applyFont="1" applyBorder="1" applyAlignment="1">
      <alignment horizontal="left" wrapText="1" indent="1"/>
    </xf>
    <xf numFmtId="176" fontId="22" fillId="0" borderId="1" xfId="2" applyNumberFormat="1" applyFont="1" applyBorder="1"/>
    <xf numFmtId="176" fontId="22" fillId="0" borderId="1" xfId="2" applyNumberFormat="1" applyFont="1" applyBorder="1" applyAlignment="1">
      <alignment horizontal="right" vertical="center"/>
    </xf>
    <xf numFmtId="176" fontId="35" fillId="0" borderId="11" xfId="2" applyNumberFormat="1" applyFont="1" applyBorder="1"/>
    <xf numFmtId="176" fontId="15" fillId="0" borderId="28" xfId="2" applyNumberFormat="1" applyFont="1" applyBorder="1"/>
    <xf numFmtId="176" fontId="15" fillId="0" borderId="11" xfId="2" applyNumberFormat="1" applyFont="1" applyBorder="1"/>
    <xf numFmtId="176" fontId="15" fillId="0" borderId="12" xfId="2" applyNumberFormat="1" applyFont="1" applyBorder="1"/>
    <xf numFmtId="176" fontId="15" fillId="0" borderId="32" xfId="2" applyNumberFormat="1" applyFont="1" applyBorder="1"/>
    <xf numFmtId="176" fontId="15" fillId="0" borderId="1" xfId="2" applyNumberFormat="1" applyFont="1" applyBorder="1"/>
    <xf numFmtId="177" fontId="15" fillId="0" borderId="11" xfId="2" applyNumberFormat="1" applyFont="1" applyBorder="1"/>
    <xf numFmtId="176" fontId="15" fillId="0" borderId="36" xfId="2" applyNumberFormat="1" applyFont="1" applyBorder="1"/>
    <xf numFmtId="176" fontId="15" fillId="0" borderId="14" xfId="2" applyNumberFormat="1" applyFont="1" applyBorder="1"/>
    <xf numFmtId="0" fontId="38" fillId="0" borderId="0" xfId="2" applyFont="1" applyFill="1" applyBorder="1"/>
    <xf numFmtId="0" fontId="34" fillId="0" borderId="0" xfId="2" applyFont="1" applyFill="1" applyBorder="1" applyAlignment="1">
      <alignment horizontal="left" vertical="center" wrapText="1"/>
    </xf>
    <xf numFmtId="177" fontId="39" fillId="0" borderId="0" xfId="2" applyNumberFormat="1" applyFont="1"/>
    <xf numFmtId="0" fontId="24" fillId="0" borderId="5" xfId="2" applyFont="1" applyBorder="1" applyAlignment="1">
      <alignment horizontal="center"/>
    </xf>
    <xf numFmtId="0" fontId="24" fillId="0" borderId="46" xfId="2" applyFont="1" applyBorder="1" applyAlignment="1">
      <alignment horizontal="center"/>
    </xf>
    <xf numFmtId="0" fontId="35" fillId="0" borderId="11" xfId="2" applyFont="1" applyFill="1" applyBorder="1" applyAlignment="1">
      <alignment horizontal="left" wrapText="1"/>
    </xf>
    <xf numFmtId="176" fontId="35" fillId="0" borderId="9" xfId="2" applyNumberFormat="1" applyFont="1" applyBorder="1" applyAlignment="1">
      <alignment horizontal="right"/>
    </xf>
    <xf numFmtId="177" fontId="35" fillId="0" borderId="11" xfId="2" applyNumberFormat="1" applyFont="1" applyBorder="1" applyAlignment="1"/>
    <xf numFmtId="176" fontId="35" fillId="0" borderId="8" xfId="2" applyNumberFormat="1" applyFont="1" applyBorder="1" applyAlignment="1"/>
    <xf numFmtId="177" fontId="35" fillId="0" borderId="11" xfId="2" applyNumberFormat="1" applyFont="1" applyBorder="1"/>
    <xf numFmtId="177" fontId="24" fillId="0" borderId="11" xfId="2" applyNumberFormat="1" applyFont="1" applyBorder="1"/>
    <xf numFmtId="177" fontId="24" fillId="0" borderId="14" xfId="2" applyNumberFormat="1" applyFont="1" applyBorder="1"/>
    <xf numFmtId="0" fontId="35" fillId="0" borderId="1" xfId="2" applyFont="1" applyFill="1" applyBorder="1" applyAlignment="1">
      <alignment horizontal="left" wrapText="1"/>
    </xf>
    <xf numFmtId="177" fontId="40" fillId="0" borderId="0" xfId="2" applyNumberFormat="1" applyFont="1"/>
    <xf numFmtId="0" fontId="27" fillId="0" borderId="0" xfId="2" applyFont="1"/>
    <xf numFmtId="0" fontId="22" fillId="0" borderId="3" xfId="2" applyFont="1" applyBorder="1" applyAlignment="1">
      <alignment vertical="center"/>
    </xf>
    <xf numFmtId="0" fontId="24" fillId="0" borderId="3" xfId="2" applyFont="1" applyBorder="1" applyAlignment="1">
      <alignment horizontal="center" wrapText="1"/>
    </xf>
    <xf numFmtId="0" fontId="24" fillId="0" borderId="3" xfId="2" applyFont="1" applyBorder="1" applyAlignment="1">
      <alignment horizontal="center" vertical="center" wrapText="1"/>
    </xf>
    <xf numFmtId="0" fontId="29" fillId="0" borderId="20" xfId="2" applyFont="1" applyBorder="1" applyAlignment="1">
      <alignment vertical="center"/>
    </xf>
    <xf numFmtId="0" fontId="24" fillId="0" borderId="21" xfId="2" applyFont="1" applyBorder="1" applyAlignment="1"/>
    <xf numFmtId="0" fontId="27" fillId="0" borderId="4" xfId="2" applyFont="1" applyBorder="1"/>
    <xf numFmtId="0" fontId="29" fillId="0" borderId="44" xfId="2" applyFont="1" applyBorder="1" applyAlignment="1">
      <alignment horizontal="left"/>
    </xf>
    <xf numFmtId="178" fontId="29" fillId="0" borderId="5" xfId="2" applyNumberFormat="1" applyFont="1" applyBorder="1"/>
    <xf numFmtId="0" fontId="24" fillId="0" borderId="22" xfId="2" applyFont="1" applyBorder="1" applyAlignment="1">
      <alignment horizontal="center"/>
    </xf>
    <xf numFmtId="0" fontId="41" fillId="0" borderId="46" xfId="2" applyFont="1" applyBorder="1" applyAlignment="1">
      <alignment horizontal="center" vertical="center"/>
    </xf>
    <xf numFmtId="0" fontId="24" fillId="0" borderId="7" xfId="2" applyFont="1" applyBorder="1"/>
    <xf numFmtId="0" fontId="24" fillId="0" borderId="19" xfId="2" applyFont="1" applyBorder="1" applyAlignment="1">
      <alignment horizontal="center"/>
    </xf>
    <xf numFmtId="0" fontId="3" fillId="0" borderId="3" xfId="2" applyFont="1" applyBorder="1" applyAlignment="1">
      <alignment horizontal="left" vertical="center" wrapText="1" indent="1"/>
    </xf>
    <xf numFmtId="178" fontId="32" fillId="0" borderId="5" xfId="2" applyNumberFormat="1" applyFont="1" applyBorder="1" applyAlignment="1">
      <alignment vertical="top"/>
    </xf>
    <xf numFmtId="0" fontId="27" fillId="0" borderId="3" xfId="2" applyFont="1" applyBorder="1" applyAlignment="1">
      <alignment horizontal="justify" vertical="top"/>
    </xf>
    <xf numFmtId="0" fontId="27" fillId="0" borderId="21" xfId="2" applyFont="1" applyBorder="1"/>
    <xf numFmtId="0" fontId="29" fillId="0" borderId="45" xfId="2" applyFont="1" applyBorder="1"/>
    <xf numFmtId="178" fontId="29" fillId="0" borderId="5" xfId="2" applyNumberFormat="1" applyFont="1" applyFill="1" applyBorder="1"/>
    <xf numFmtId="0" fontId="27" fillId="0" borderId="22" xfId="2" applyFont="1" applyBorder="1"/>
    <xf numFmtId="0" fontId="27" fillId="0" borderId="7" xfId="2" applyFont="1" applyBorder="1"/>
    <xf numFmtId="0" fontId="27" fillId="0" borderId="19" xfId="2" applyFont="1" applyBorder="1"/>
    <xf numFmtId="178" fontId="32" fillId="0" borderId="3" xfId="2" applyNumberFormat="1" applyFont="1" applyBorder="1" applyAlignment="1">
      <alignment vertical="top"/>
    </xf>
    <xf numFmtId="0" fontId="27" fillId="0" borderId="0" xfId="2" applyFont="1" applyBorder="1"/>
    <xf numFmtId="0" fontId="42" fillId="0" borderId="0" xfId="2" applyFont="1" applyAlignment="1"/>
    <xf numFmtId="0" fontId="27" fillId="0" borderId="0" xfId="2" applyFont="1" applyAlignment="1"/>
    <xf numFmtId="0" fontId="43" fillId="0" borderId="0" xfId="2" applyFont="1" applyBorder="1" applyAlignment="1">
      <alignment wrapText="1"/>
    </xf>
    <xf numFmtId="2" fontId="24" fillId="0" borderId="0" xfId="2" applyNumberFormat="1" applyFont="1" applyBorder="1"/>
    <xf numFmtId="0" fontId="31" fillId="0" borderId="5" xfId="2" applyFont="1" applyFill="1" applyBorder="1"/>
    <xf numFmtId="2" fontId="15" fillId="0" borderId="5" xfId="2" applyNumberFormat="1" applyBorder="1"/>
    <xf numFmtId="0" fontId="35" fillId="0" borderId="6" xfId="2" applyFont="1" applyFill="1" applyBorder="1" applyAlignment="1"/>
    <xf numFmtId="2" fontId="15" fillId="0" borderId="6" xfId="2" applyNumberFormat="1" applyBorder="1" applyAlignment="1">
      <alignment horizontal="center"/>
    </xf>
    <xf numFmtId="0" fontId="35" fillId="0" borderId="7" xfId="2" applyFont="1" applyFill="1" applyBorder="1" applyAlignment="1"/>
    <xf numFmtId="2" fontId="15" fillId="0" borderId="3" xfId="2" applyNumberFormat="1" applyBorder="1" applyAlignment="1">
      <alignment horizontal="center"/>
    </xf>
    <xf numFmtId="2" fontId="15" fillId="0" borderId="7" xfId="2" applyNumberFormat="1" applyBorder="1" applyAlignment="1">
      <alignment horizontal="center"/>
    </xf>
    <xf numFmtId="2" fontId="15" fillId="0" borderId="3" xfId="2" applyNumberFormat="1" applyFill="1" applyBorder="1" applyAlignment="1">
      <alignment horizontal="center"/>
    </xf>
    <xf numFmtId="170" fontId="35" fillId="0" borderId="23" xfId="2" applyNumberFormat="1" applyFont="1" applyBorder="1"/>
    <xf numFmtId="179" fontId="35" fillId="0" borderId="8" xfId="2" applyNumberFormat="1" applyFont="1" applyBorder="1"/>
    <xf numFmtId="180" fontId="35" fillId="0" borderId="25" xfId="2" applyNumberFormat="1" applyFont="1" applyFill="1" applyBorder="1"/>
    <xf numFmtId="180" fontId="35" fillId="0" borderId="24" xfId="2" applyNumberFormat="1" applyFont="1" applyFill="1" applyBorder="1"/>
    <xf numFmtId="180" fontId="35" fillId="0" borderId="50" xfId="2" applyNumberFormat="1" applyFont="1" applyFill="1" applyBorder="1"/>
    <xf numFmtId="181" fontId="35" fillId="0" borderId="25" xfId="2" applyNumberFormat="1" applyFont="1" applyFill="1" applyBorder="1"/>
    <xf numFmtId="181" fontId="35" fillId="0" borderId="24" xfId="2" applyNumberFormat="1" applyFont="1" applyBorder="1"/>
    <xf numFmtId="181" fontId="35" fillId="0" borderId="9" xfId="2" applyNumberFormat="1" applyFont="1" applyBorder="1"/>
    <xf numFmtId="170" fontId="35" fillId="0" borderId="32" xfId="2" applyNumberFormat="1" applyFont="1" applyBorder="1"/>
    <xf numFmtId="179" fontId="35" fillId="0" borderId="1" xfId="2" applyNumberFormat="1" applyFont="1" applyBorder="1"/>
    <xf numFmtId="182" fontId="35" fillId="0" borderId="33" xfId="2" applyNumberFormat="1" applyFont="1" applyFill="1" applyBorder="1"/>
    <xf numFmtId="182" fontId="35" fillId="0" borderId="31" xfId="2" applyNumberFormat="1" applyFont="1" applyBorder="1"/>
    <xf numFmtId="182" fontId="35" fillId="0" borderId="17" xfId="2" applyNumberFormat="1" applyFont="1" applyBorder="1"/>
    <xf numFmtId="183" fontId="35" fillId="0" borderId="33" xfId="2" applyNumberFormat="1" applyFont="1" applyFill="1" applyBorder="1"/>
    <xf numFmtId="183" fontId="35" fillId="0" borderId="31" xfId="2" applyNumberFormat="1" applyFont="1" applyFill="1" applyBorder="1"/>
    <xf numFmtId="183" fontId="35" fillId="0" borderId="17" xfId="2" applyNumberFormat="1" applyFont="1" applyFill="1" applyBorder="1"/>
    <xf numFmtId="2" fontId="15" fillId="0" borderId="0" xfId="2" applyNumberFormat="1" applyFont="1"/>
    <xf numFmtId="170" fontId="15" fillId="0" borderId="28" xfId="2" applyNumberFormat="1" applyFont="1" applyBorder="1"/>
    <xf numFmtId="179" fontId="15" fillId="0" borderId="1" xfId="2" applyNumberFormat="1" applyFont="1" applyBorder="1"/>
    <xf numFmtId="182" fontId="15" fillId="0" borderId="33" xfId="2" applyNumberFormat="1" applyFont="1" applyFill="1" applyBorder="1"/>
    <xf numFmtId="182" fontId="15" fillId="0" borderId="31" xfId="2" applyNumberFormat="1" applyFont="1" applyBorder="1"/>
    <xf numFmtId="182" fontId="15" fillId="0" borderId="17" xfId="2" applyNumberFormat="1" applyFont="1" applyBorder="1"/>
    <xf numFmtId="184" fontId="15" fillId="0" borderId="30" xfId="2" applyNumberFormat="1" applyFont="1" applyBorder="1"/>
    <xf numFmtId="184" fontId="15" fillId="0" borderId="31" xfId="2" applyNumberFormat="1" applyFont="1" applyBorder="1"/>
    <xf numFmtId="184" fontId="15" fillId="0" borderId="17" xfId="2" applyNumberFormat="1" applyFont="1" applyBorder="1"/>
    <xf numFmtId="170" fontId="22" fillId="0" borderId="28" xfId="2" applyNumberFormat="1" applyFont="1" applyBorder="1"/>
    <xf numFmtId="179" fontId="22" fillId="0" borderId="1" xfId="2" applyNumberFormat="1" applyFont="1" applyBorder="1"/>
    <xf numFmtId="182" fontId="22" fillId="0" borderId="33" xfId="2" applyNumberFormat="1" applyFont="1" applyFill="1" applyBorder="1"/>
    <xf numFmtId="182" fontId="22" fillId="0" borderId="31" xfId="2" applyNumberFormat="1" applyFont="1" applyBorder="1"/>
    <xf numFmtId="182" fontId="22" fillId="0" borderId="17" xfId="2" applyNumberFormat="1" applyFont="1" applyBorder="1"/>
    <xf numFmtId="170" fontId="15" fillId="0" borderId="1" xfId="2" applyNumberFormat="1" applyFont="1" applyBorder="1"/>
    <xf numFmtId="179" fontId="15" fillId="0" borderId="11" xfId="2" applyNumberFormat="1" applyFont="1" applyBorder="1"/>
    <xf numFmtId="182" fontId="15" fillId="0" borderId="29" xfId="2" applyNumberFormat="1" applyFont="1" applyFill="1" applyBorder="1"/>
    <xf numFmtId="182" fontId="15" fillId="0" borderId="27" xfId="2" applyNumberFormat="1" applyFont="1" applyBorder="1"/>
    <xf numFmtId="182" fontId="15" fillId="0" borderId="12" xfId="2" applyNumberFormat="1" applyFont="1" applyBorder="1"/>
    <xf numFmtId="184" fontId="15" fillId="0" borderId="26" xfId="2" applyNumberFormat="1" applyFont="1" applyBorder="1"/>
    <xf numFmtId="184" fontId="15" fillId="0" borderId="27" xfId="2" applyNumberFormat="1" applyFont="1" applyBorder="1"/>
    <xf numFmtId="184" fontId="15" fillId="0" borderId="12" xfId="2" applyNumberFormat="1" applyFont="1" applyBorder="1"/>
    <xf numFmtId="0" fontId="15" fillId="0" borderId="14" xfId="2" applyFont="1" applyFill="1" applyBorder="1" applyAlignment="1">
      <alignment horizontal="left" vertical="center" wrapText="1"/>
    </xf>
    <xf numFmtId="170" fontId="15" fillId="0" borderId="14" xfId="2" applyNumberFormat="1" applyFont="1" applyBorder="1"/>
    <xf numFmtId="170" fontId="15" fillId="0" borderId="36" xfId="2" applyNumberFormat="1" applyFont="1" applyBorder="1"/>
    <xf numFmtId="179" fontId="15" fillId="0" borderId="14" xfId="2" applyNumberFormat="1" applyFont="1" applyBorder="1"/>
    <xf numFmtId="182" fontId="15" fillId="0" borderId="37" xfId="2" applyNumberFormat="1" applyFont="1" applyFill="1" applyBorder="1"/>
    <xf numFmtId="182" fontId="15" fillId="0" borderId="35" xfId="2" applyNumberFormat="1" applyFont="1" applyBorder="1"/>
    <xf numFmtId="182" fontId="15" fillId="0" borderId="16" xfId="2" applyNumberFormat="1" applyFont="1" applyBorder="1"/>
    <xf numFmtId="184" fontId="15" fillId="0" borderId="34" xfId="2" applyNumberFormat="1" applyFont="1" applyBorder="1"/>
    <xf numFmtId="184" fontId="15" fillId="0" borderId="35" xfId="2" applyNumberFormat="1" applyFont="1" applyBorder="1"/>
    <xf numFmtId="184" fontId="15" fillId="0" borderId="16" xfId="2" applyNumberFormat="1" applyFont="1" applyBorder="1"/>
    <xf numFmtId="0" fontId="22" fillId="0" borderId="11" xfId="2" applyFont="1" applyFill="1" applyBorder="1" applyAlignment="1">
      <alignment horizontal="left" vertical="center" wrapText="1"/>
    </xf>
    <xf numFmtId="170" fontId="22" fillId="0" borderId="8" xfId="2" applyNumberFormat="1" applyFont="1" applyBorder="1"/>
    <xf numFmtId="170" fontId="22" fillId="0" borderId="10" xfId="2" applyNumberFormat="1" applyFont="1" applyBorder="1"/>
    <xf numFmtId="179" fontId="22" fillId="0" borderId="8" xfId="2" applyNumberFormat="1" applyFont="1" applyBorder="1"/>
    <xf numFmtId="182" fontId="22" fillId="0" borderId="25" xfId="2" applyNumberFormat="1" applyFont="1" applyFill="1" applyBorder="1"/>
    <xf numFmtId="182" fontId="22" fillId="0" borderId="24" xfId="2" applyNumberFormat="1" applyFont="1" applyBorder="1"/>
    <xf numFmtId="182" fontId="22" fillId="0" borderId="9" xfId="2" applyNumberFormat="1" applyFont="1" applyBorder="1"/>
    <xf numFmtId="183" fontId="22" fillId="0" borderId="25" xfId="2" applyNumberFormat="1" applyFont="1" applyFill="1" applyBorder="1"/>
    <xf numFmtId="183" fontId="22" fillId="0" borderId="24" xfId="2" applyNumberFormat="1" applyFont="1" applyFill="1" applyBorder="1"/>
    <xf numFmtId="183" fontId="22" fillId="0" borderId="9" xfId="2" applyNumberFormat="1" applyFont="1" applyFill="1" applyBorder="1"/>
    <xf numFmtId="184" fontId="15" fillId="0" borderId="29" xfId="2" applyNumberFormat="1" applyFont="1" applyFill="1" applyBorder="1"/>
    <xf numFmtId="184" fontId="15" fillId="0" borderId="27" xfId="2" applyNumberFormat="1" applyFont="1" applyFill="1" applyBorder="1"/>
    <xf numFmtId="184" fontId="15" fillId="0" borderId="12" xfId="2" applyNumberFormat="1" applyFont="1" applyFill="1" applyBorder="1"/>
    <xf numFmtId="184" fontId="15" fillId="0" borderId="0" xfId="2" applyNumberFormat="1"/>
    <xf numFmtId="170" fontId="22" fillId="0" borderId="32" xfId="2" applyNumberFormat="1" applyFont="1" applyBorder="1"/>
    <xf numFmtId="170" fontId="15" fillId="0" borderId="12" xfId="2" applyNumberFormat="1" applyFont="1" applyBorder="1"/>
    <xf numFmtId="182" fontId="15" fillId="0" borderId="44" xfId="2" applyNumberFormat="1" applyFont="1" applyFill="1" applyBorder="1"/>
    <xf numFmtId="182" fontId="15" fillId="0" borderId="51" xfId="2" applyNumberFormat="1" applyFont="1" applyBorder="1"/>
    <xf numFmtId="182" fontId="15" fillId="0" borderId="43" xfId="2" applyNumberFormat="1" applyFont="1" applyBorder="1"/>
    <xf numFmtId="184" fontId="15" fillId="0" borderId="33" xfId="2" applyNumberFormat="1" applyFont="1" applyFill="1" applyBorder="1"/>
    <xf numFmtId="184" fontId="15" fillId="0" borderId="31" xfId="2" applyNumberFormat="1" applyFont="1" applyFill="1" applyBorder="1"/>
    <xf numFmtId="2" fontId="15" fillId="0" borderId="0" xfId="2" applyNumberFormat="1" applyBorder="1"/>
    <xf numFmtId="2" fontId="15" fillId="0" borderId="5" xfId="2" applyNumberFormat="1" applyBorder="1" applyAlignment="1">
      <alignment horizontal="center"/>
    </xf>
    <xf numFmtId="2" fontId="15" fillId="0" borderId="5" xfId="2" applyNumberFormat="1" applyFill="1" applyBorder="1" applyAlignment="1">
      <alignment horizontal="center"/>
    </xf>
    <xf numFmtId="2" fontId="24" fillId="0" borderId="5" xfId="2" applyNumberFormat="1" applyFont="1" applyFill="1" applyBorder="1" applyAlignment="1">
      <alignment horizontal="center" vertical="center"/>
    </xf>
    <xf numFmtId="2" fontId="15" fillId="0" borderId="7" xfId="2" applyNumberFormat="1" applyFill="1" applyBorder="1" applyAlignment="1">
      <alignment horizontal="center"/>
    </xf>
    <xf numFmtId="0" fontId="15" fillId="0" borderId="7" xfId="2" applyBorder="1"/>
    <xf numFmtId="2" fontId="24" fillId="0" borderId="7" xfId="2" applyNumberFormat="1" applyFont="1" applyFill="1" applyBorder="1" applyAlignment="1">
      <alignment horizontal="center" vertical="center"/>
    </xf>
    <xf numFmtId="185" fontId="35" fillId="0" borderId="30" xfId="2" applyNumberFormat="1" applyFont="1" applyBorder="1" applyAlignment="1">
      <alignment horizontal="right"/>
    </xf>
    <xf numFmtId="185" fontId="35" fillId="0" borderId="31" xfId="2" applyNumberFormat="1" applyFont="1" applyBorder="1" applyAlignment="1">
      <alignment horizontal="right"/>
    </xf>
    <xf numFmtId="185" fontId="35" fillId="0" borderId="32" xfId="2" applyNumberFormat="1" applyFont="1" applyBorder="1" applyAlignment="1">
      <alignment horizontal="right"/>
    </xf>
    <xf numFmtId="186" fontId="35" fillId="0" borderId="30" xfId="2" applyNumberFormat="1" applyFont="1" applyBorder="1"/>
    <xf numFmtId="186" fontId="35" fillId="0" borderId="31" xfId="2" applyNumberFormat="1" applyFont="1" applyBorder="1"/>
    <xf numFmtId="186" fontId="35" fillId="0" borderId="32" xfId="2" applyNumberFormat="1" applyFont="1" applyBorder="1"/>
    <xf numFmtId="165" fontId="15" fillId="0" borderId="0" xfId="2" applyNumberFormat="1"/>
    <xf numFmtId="165" fontId="35" fillId="0" borderId="0" xfId="2" applyNumberFormat="1" applyFont="1"/>
    <xf numFmtId="173" fontId="24" fillId="0" borderId="30" xfId="2" applyNumberFormat="1" applyFont="1" applyBorder="1" applyAlignment="1"/>
    <xf numFmtId="173" fontId="24" fillId="0" borderId="31" xfId="2" applyNumberFormat="1" applyFont="1" applyBorder="1" applyAlignment="1"/>
    <xf numFmtId="173" fontId="24" fillId="0" borderId="32" xfId="2" applyNumberFormat="1" applyFont="1" applyBorder="1" applyAlignment="1"/>
    <xf numFmtId="186" fontId="15" fillId="0" borderId="30" xfId="2" applyNumberFormat="1" applyFont="1" applyBorder="1"/>
    <xf numFmtId="186" fontId="15" fillId="0" borderId="31" xfId="2" applyNumberFormat="1" applyFont="1" applyBorder="1"/>
    <xf numFmtId="186" fontId="15" fillId="0" borderId="32" xfId="2" applyNumberFormat="1" applyFont="1" applyBorder="1"/>
    <xf numFmtId="186" fontId="24" fillId="0" borderId="30" xfId="2" applyNumberFormat="1" applyFont="1" applyBorder="1"/>
    <xf numFmtId="186" fontId="24" fillId="0" borderId="31" xfId="2" applyNumberFormat="1" applyFont="1" applyBorder="1"/>
    <xf numFmtId="186" fontId="24" fillId="0" borderId="32" xfId="2" applyNumberFormat="1" applyFont="1" applyBorder="1"/>
    <xf numFmtId="186" fontId="22" fillId="0" borderId="30" xfId="2" applyNumberFormat="1" applyFont="1" applyBorder="1"/>
    <xf numFmtId="186" fontId="22" fillId="0" borderId="31" xfId="2" applyNumberFormat="1" applyFont="1" applyBorder="1"/>
    <xf numFmtId="186" fontId="22" fillId="0" borderId="32" xfId="2" applyNumberFormat="1" applyFont="1" applyBorder="1"/>
    <xf numFmtId="173" fontId="24" fillId="0" borderId="26" xfId="2" applyNumberFormat="1" applyFont="1" applyBorder="1" applyAlignment="1"/>
    <xf numFmtId="173" fontId="24" fillId="0" borderId="27" xfId="2" applyNumberFormat="1" applyFont="1" applyBorder="1" applyAlignment="1"/>
    <xf numFmtId="173" fontId="24" fillId="0" borderId="28" xfId="2" applyNumberFormat="1" applyFont="1" applyBorder="1" applyAlignment="1"/>
    <xf numFmtId="186" fontId="15" fillId="0" borderId="26" xfId="2" applyNumberFormat="1" applyFont="1" applyBorder="1"/>
    <xf numFmtId="186" fontId="15" fillId="0" borderId="27" xfId="2" applyNumberFormat="1" applyFont="1" applyBorder="1"/>
    <xf numFmtId="186" fontId="15" fillId="0" borderId="28" xfId="2" applyNumberFormat="1" applyFont="1" applyBorder="1"/>
    <xf numFmtId="186" fontId="24" fillId="0" borderId="26" xfId="2" applyNumberFormat="1" applyFont="1" applyBorder="1"/>
    <xf numFmtId="186" fontId="24" fillId="0" borderId="27" xfId="2" applyNumberFormat="1" applyFont="1" applyBorder="1"/>
    <xf numFmtId="186" fontId="24" fillId="0" borderId="28" xfId="2" applyNumberFormat="1" applyFont="1" applyBorder="1"/>
    <xf numFmtId="181" fontId="15" fillId="0" borderId="32" xfId="2" applyNumberFormat="1" applyFont="1" applyBorder="1"/>
    <xf numFmtId="173" fontId="24" fillId="0" borderId="34" xfId="2" applyNumberFormat="1" applyFont="1" applyBorder="1" applyAlignment="1"/>
    <xf numFmtId="173" fontId="24" fillId="0" borderId="35" xfId="2" applyNumberFormat="1" applyFont="1" applyBorder="1" applyAlignment="1"/>
    <xf numFmtId="173" fontId="24" fillId="0" borderId="36" xfId="2" applyNumberFormat="1" applyFont="1" applyBorder="1" applyAlignment="1"/>
    <xf numFmtId="186" fontId="15" fillId="0" borderId="34" xfId="2" applyNumberFormat="1" applyFont="1" applyBorder="1"/>
    <xf numFmtId="186" fontId="15" fillId="0" borderId="35" xfId="2" applyNumberFormat="1" applyFont="1" applyBorder="1"/>
    <xf numFmtId="186" fontId="24" fillId="0" borderId="34" xfId="2" applyNumberFormat="1" applyFont="1" applyBorder="1"/>
    <xf numFmtId="186" fontId="24" fillId="0" borderId="35" xfId="2" applyNumberFormat="1" applyFont="1" applyBorder="1"/>
    <xf numFmtId="185" fontId="35" fillId="0" borderId="26" xfId="2" applyNumberFormat="1" applyFont="1" applyBorder="1" applyAlignment="1">
      <alignment horizontal="right"/>
    </xf>
    <xf numFmtId="185" fontId="35" fillId="0" borderId="27" xfId="2" applyNumberFormat="1" applyFont="1" applyBorder="1" applyAlignment="1">
      <alignment horizontal="right"/>
    </xf>
    <xf numFmtId="185" fontId="35" fillId="0" borderId="28" xfId="2" applyNumberFormat="1" applyFont="1" applyBorder="1" applyAlignment="1">
      <alignment horizontal="right"/>
    </xf>
    <xf numFmtId="186" fontId="22" fillId="0" borderId="26" xfId="2" applyNumberFormat="1" applyFont="1" applyBorder="1"/>
    <xf numFmtId="186" fontId="22" fillId="0" borderId="27" xfId="2" applyNumberFormat="1" applyFont="1" applyBorder="1"/>
    <xf numFmtId="186" fontId="22" fillId="0" borderId="28" xfId="2" applyNumberFormat="1" applyFont="1" applyBorder="1"/>
    <xf numFmtId="186" fontId="35" fillId="0" borderId="26" xfId="2" applyNumberFormat="1" applyFont="1" applyBorder="1"/>
    <xf numFmtId="186" fontId="35" fillId="0" borderId="27" xfId="2" applyNumberFormat="1" applyFont="1" applyBorder="1"/>
    <xf numFmtId="186" fontId="35" fillId="0" borderId="28" xfId="2" applyNumberFormat="1" applyFont="1" applyBorder="1"/>
    <xf numFmtId="0" fontId="24" fillId="0" borderId="6" xfId="2" applyFont="1" applyFill="1" applyBorder="1" applyAlignment="1">
      <alignment horizontal="left" vertical="center" wrapText="1"/>
    </xf>
    <xf numFmtId="173" fontId="22" fillId="0" borderId="26" xfId="2" applyNumberFormat="1" applyFont="1" applyBorder="1" applyAlignment="1"/>
    <xf numFmtId="173" fontId="22" fillId="0" borderId="27" xfId="2" applyNumberFormat="1" applyFont="1" applyBorder="1" applyAlignment="1"/>
    <xf numFmtId="173" fontId="22" fillId="0" borderId="28" xfId="2" applyNumberFormat="1" applyFont="1" applyBorder="1" applyAlignment="1"/>
    <xf numFmtId="186" fontId="15" fillId="0" borderId="36" xfId="2" applyNumberFormat="1" applyFont="1" applyBorder="1"/>
    <xf numFmtId="186" fontId="24" fillId="0" borderId="36" xfId="2" applyNumberFormat="1" applyFont="1" applyBorder="1"/>
    <xf numFmtId="0" fontId="24" fillId="0" borderId="11" xfId="2" applyFont="1" applyFill="1" applyBorder="1" applyAlignment="1">
      <alignment horizontal="left" vertical="center" wrapText="1"/>
    </xf>
    <xf numFmtId="0" fontId="22" fillId="0" borderId="1" xfId="2" applyFont="1" applyFill="1" applyBorder="1" applyAlignment="1">
      <alignment horizontal="left" vertical="center" wrapText="1"/>
    </xf>
    <xf numFmtId="173" fontId="22" fillId="0" borderId="30" xfId="2" applyNumberFormat="1" applyFont="1" applyBorder="1" applyAlignment="1"/>
    <xf numFmtId="173" fontId="22" fillId="0" borderId="31" xfId="2" applyNumberFormat="1" applyFont="1" applyBorder="1" applyAlignment="1"/>
    <xf numFmtId="173" fontId="22" fillId="0" borderId="32" xfId="2" applyNumberFormat="1" applyFont="1" applyBorder="1" applyAlignment="1"/>
    <xf numFmtId="165" fontId="22" fillId="0" borderId="0" xfId="2" applyNumberFormat="1" applyFont="1"/>
    <xf numFmtId="0" fontId="15" fillId="0" borderId="1" xfId="2" applyFont="1" applyFill="1" applyBorder="1" applyAlignment="1">
      <alignment horizontal="left" vertical="center" wrapText="1"/>
    </xf>
    <xf numFmtId="185" fontId="15" fillId="0" borderId="30" xfId="2" applyNumberFormat="1" applyFont="1" applyBorder="1" applyAlignment="1">
      <alignment horizontal="right"/>
    </xf>
    <xf numFmtId="185" fontId="15" fillId="0" borderId="31" xfId="2" applyNumberFormat="1" applyFont="1" applyBorder="1" applyAlignment="1">
      <alignment horizontal="right"/>
    </xf>
    <xf numFmtId="185" fontId="15" fillId="0" borderId="32" xfId="2" applyNumberFormat="1" applyFont="1" applyBorder="1" applyAlignment="1">
      <alignment horizontal="right"/>
    </xf>
    <xf numFmtId="181" fontId="15" fillId="0" borderId="31" xfId="2" applyNumberFormat="1" applyFont="1" applyBorder="1"/>
    <xf numFmtId="0" fontId="15" fillId="0" borderId="0" xfId="2" applyFont="1"/>
    <xf numFmtId="165" fontId="15" fillId="0" borderId="0" xfId="2" applyNumberFormat="1" applyFont="1"/>
    <xf numFmtId="179" fontId="35" fillId="0" borderId="31" xfId="2" applyNumberFormat="1" applyFont="1" applyFill="1" applyBorder="1"/>
    <xf numFmtId="179" fontId="35" fillId="0" borderId="30" xfId="2" applyNumberFormat="1" applyFont="1" applyFill="1" applyBorder="1"/>
    <xf numFmtId="179" fontId="35" fillId="0" borderId="33" xfId="2" applyNumberFormat="1" applyFont="1" applyFill="1" applyBorder="1" applyAlignment="1">
      <alignment horizontal="right"/>
    </xf>
    <xf numFmtId="179" fontId="35" fillId="0" borderId="31" xfId="2" applyNumberFormat="1" applyFont="1" applyFill="1" applyBorder="1" applyAlignment="1">
      <alignment horizontal="right"/>
    </xf>
    <xf numFmtId="179" fontId="35" fillId="0" borderId="32" xfId="2" applyNumberFormat="1" applyFont="1" applyFill="1" applyBorder="1" applyAlignment="1">
      <alignment horizontal="right"/>
    </xf>
    <xf numFmtId="179" fontId="24" fillId="0" borderId="30" xfId="2" applyNumberFormat="1" applyFont="1" applyFill="1" applyBorder="1"/>
    <xf numFmtId="179" fontId="24" fillId="0" borderId="31" xfId="2" applyNumberFormat="1" applyFont="1" applyFill="1" applyBorder="1"/>
    <xf numFmtId="179" fontId="24" fillId="0" borderId="33" xfId="2" applyNumberFormat="1" applyFont="1" applyFill="1" applyBorder="1"/>
    <xf numFmtId="179" fontId="24" fillId="0" borderId="26" xfId="2" applyNumberFormat="1" applyFont="1" applyFill="1" applyBorder="1"/>
    <xf numFmtId="179" fontId="24" fillId="0" borderId="27" xfId="2" applyNumberFormat="1" applyFont="1" applyFill="1" applyBorder="1"/>
    <xf numFmtId="179" fontId="24" fillId="0" borderId="29" xfId="2" applyNumberFormat="1" applyFont="1" applyFill="1" applyBorder="1"/>
    <xf numFmtId="179" fontId="24" fillId="0" borderId="34" xfId="2" applyNumberFormat="1" applyFont="1" applyFill="1" applyBorder="1"/>
    <xf numFmtId="179" fontId="24" fillId="0" borderId="35" xfId="2" applyNumberFormat="1" applyFont="1" applyFill="1" applyBorder="1"/>
    <xf numFmtId="179" fontId="24" fillId="0" borderId="37" xfId="2" applyNumberFormat="1" applyFont="1" applyFill="1" applyBorder="1"/>
    <xf numFmtId="179" fontId="35" fillId="0" borderId="26" xfId="2" applyNumberFormat="1" applyFont="1" applyFill="1" applyBorder="1"/>
    <xf numFmtId="179" fontId="35" fillId="0" borderId="27" xfId="2" applyNumberFormat="1" applyFont="1" applyFill="1" applyBorder="1"/>
    <xf numFmtId="179" fontId="35" fillId="0" borderId="29" xfId="2" applyNumberFormat="1" applyFont="1" applyFill="1" applyBorder="1" applyAlignment="1">
      <alignment horizontal="right"/>
    </xf>
    <xf numFmtId="179" fontId="35" fillId="0" borderId="27" xfId="2" applyNumberFormat="1" applyFont="1" applyFill="1" applyBorder="1" applyAlignment="1">
      <alignment horizontal="right"/>
    </xf>
    <xf numFmtId="179" fontId="35" fillId="0" borderId="28" xfId="2" applyNumberFormat="1" applyFont="1" applyFill="1" applyBorder="1" applyAlignment="1">
      <alignment horizontal="right"/>
    </xf>
    <xf numFmtId="179" fontId="15" fillId="0" borderId="30" xfId="2" applyNumberFormat="1" applyFont="1" applyFill="1" applyBorder="1"/>
    <xf numFmtId="179" fontId="15" fillId="0" borderId="31" xfId="2" applyNumberFormat="1" applyFont="1" applyFill="1" applyBorder="1"/>
    <xf numFmtId="179" fontId="15" fillId="0" borderId="33" xfId="2" applyNumberFormat="1" applyFont="1" applyFill="1" applyBorder="1"/>
    <xf numFmtId="179" fontId="15" fillId="0" borderId="29" xfId="2" applyNumberFormat="1" applyFont="1" applyFill="1" applyBorder="1"/>
    <xf numFmtId="0" fontId="24" fillId="0" borderId="0" xfId="2" applyFont="1" applyFill="1" applyBorder="1" applyAlignment="1">
      <alignment horizontal="left" vertical="center" wrapText="1"/>
    </xf>
    <xf numFmtId="182" fontId="15" fillId="0" borderId="0" xfId="2" applyNumberFormat="1" applyFont="1" applyFill="1" applyBorder="1"/>
    <xf numFmtId="0" fontId="29" fillId="0" borderId="0" xfId="2" applyFont="1" applyFill="1" applyBorder="1" applyAlignment="1">
      <alignment horizontal="center"/>
    </xf>
    <xf numFmtId="0" fontId="24" fillId="0" borderId="5" xfId="2" applyFont="1" applyBorder="1" applyAlignment="1">
      <alignment horizontal="center" vertical="center"/>
    </xf>
    <xf numFmtId="0" fontId="24" fillId="0" borderId="22" xfId="2" applyFont="1" applyBorder="1" applyAlignment="1">
      <alignment horizontal="center" vertical="center"/>
    </xf>
    <xf numFmtId="0" fontId="34" fillId="0" borderId="0" xfId="2" applyFont="1" applyBorder="1" applyAlignment="1">
      <alignment horizontal="center"/>
    </xf>
    <xf numFmtId="0" fontId="24" fillId="0" borderId="3" xfId="2" quotePrefix="1" applyFont="1" applyBorder="1" applyAlignment="1">
      <alignment horizontal="center" vertical="center"/>
    </xf>
    <xf numFmtId="0" fontId="24" fillId="0" borderId="19" xfId="2" applyFont="1" applyBorder="1" applyAlignment="1">
      <alignment horizontal="center" vertical="center"/>
    </xf>
    <xf numFmtId="0" fontId="35" fillId="0" borderId="8" xfId="2" applyFont="1" applyFill="1" applyBorder="1" applyAlignment="1">
      <alignment horizontal="left" wrapText="1"/>
    </xf>
    <xf numFmtId="186" fontId="35" fillId="0" borderId="26" xfId="2" applyNumberFormat="1" applyFont="1" applyBorder="1" applyAlignment="1">
      <alignment horizontal="right"/>
    </xf>
    <xf numFmtId="188" fontId="35" fillId="0" borderId="27" xfId="2" applyNumberFormat="1" applyFont="1" applyBorder="1" applyAlignment="1">
      <alignment horizontal="right"/>
    </xf>
    <xf numFmtId="180" fontId="22" fillId="0" borderId="30" xfId="2" applyNumberFormat="1" applyFont="1" applyBorder="1"/>
    <xf numFmtId="164" fontId="22" fillId="0" borderId="31" xfId="2" applyNumberFormat="1" applyFont="1" applyBorder="1"/>
    <xf numFmtId="164" fontId="22" fillId="0" borderId="32" xfId="2" applyNumberFormat="1" applyFont="1" applyBorder="1"/>
    <xf numFmtId="164" fontId="22" fillId="0" borderId="0" xfId="2" applyNumberFormat="1" applyFont="1" applyBorder="1"/>
    <xf numFmtId="180" fontId="22" fillId="0" borderId="31" xfId="2" applyNumberFormat="1" applyFont="1" applyBorder="1"/>
    <xf numFmtId="186" fontId="24" fillId="0" borderId="30" xfId="2" applyNumberFormat="1" applyFont="1" applyBorder="1" applyAlignment="1">
      <alignment horizontal="right"/>
    </xf>
    <xf numFmtId="188" fontId="24" fillId="0" borderId="31" xfId="2" applyNumberFormat="1" applyFont="1" applyBorder="1" applyAlignment="1">
      <alignment horizontal="right"/>
    </xf>
    <xf numFmtId="180" fontId="15" fillId="0" borderId="30" xfId="2" applyNumberFormat="1" applyFont="1" applyBorder="1"/>
    <xf numFmtId="180" fontId="15" fillId="0" borderId="31" xfId="2" applyNumberFormat="1" applyFont="1" applyBorder="1"/>
    <xf numFmtId="164" fontId="15" fillId="0" borderId="31" xfId="2" applyNumberFormat="1" applyFont="1" applyBorder="1"/>
    <xf numFmtId="164" fontId="15" fillId="0" borderId="32" xfId="2" applyNumberFormat="1" applyFont="1" applyBorder="1"/>
    <xf numFmtId="164" fontId="15" fillId="0" borderId="0" xfId="2" applyNumberFormat="1" applyFont="1" applyBorder="1"/>
    <xf numFmtId="186" fontId="35" fillId="0" borderId="30" xfId="2" applyNumberFormat="1" applyFont="1" applyBorder="1" applyAlignment="1">
      <alignment horizontal="right"/>
    </xf>
    <xf numFmtId="188" fontId="35" fillId="0" borderId="31" xfId="2" applyNumberFormat="1" applyFont="1" applyBorder="1" applyAlignment="1">
      <alignment horizontal="right"/>
    </xf>
    <xf numFmtId="186" fontId="24" fillId="0" borderId="34" xfId="2" applyNumberFormat="1" applyFont="1" applyBorder="1" applyAlignment="1">
      <alignment horizontal="right"/>
    </xf>
    <xf numFmtId="188" fontId="24" fillId="0" borderId="35" xfId="2" applyNumberFormat="1" applyFont="1" applyBorder="1" applyAlignment="1">
      <alignment horizontal="right"/>
    </xf>
    <xf numFmtId="180" fontId="15" fillId="0" borderId="34" xfId="2" applyNumberFormat="1" applyFont="1" applyBorder="1"/>
    <xf numFmtId="180" fontId="15" fillId="0" borderId="35" xfId="2" applyNumberFormat="1" applyFont="1" applyBorder="1"/>
    <xf numFmtId="164" fontId="15" fillId="0" borderId="35" xfId="2" applyNumberFormat="1" applyFont="1" applyBorder="1"/>
    <xf numFmtId="164" fontId="15" fillId="0" borderId="36" xfId="2" applyNumberFormat="1" applyFont="1" applyBorder="1"/>
    <xf numFmtId="186" fontId="35" fillId="0" borderId="23" xfId="2" applyNumberFormat="1" applyFont="1" applyBorder="1" applyAlignment="1">
      <alignment horizontal="right"/>
    </xf>
    <xf numFmtId="188" fontId="35" fillId="0" borderId="24" xfId="2" applyNumberFormat="1" applyFont="1" applyBorder="1" applyAlignment="1">
      <alignment horizontal="right"/>
    </xf>
    <xf numFmtId="180" fontId="22" fillId="0" borderId="23" xfId="2" applyNumberFormat="1" applyFont="1" applyBorder="1"/>
    <xf numFmtId="180" fontId="22" fillId="0" borderId="24" xfId="2" applyNumberFormat="1" applyFont="1" applyBorder="1"/>
    <xf numFmtId="180" fontId="15" fillId="0" borderId="23" xfId="2" applyNumberFormat="1" applyFont="1" applyBorder="1"/>
    <xf numFmtId="164" fontId="15" fillId="0" borderId="24" xfId="2" applyNumberFormat="1" applyFont="1" applyBorder="1"/>
    <xf numFmtId="164" fontId="15" fillId="0" borderId="10" xfId="2" applyNumberFormat="1" applyFont="1" applyBorder="1"/>
    <xf numFmtId="186" fontId="22" fillId="0" borderId="30" xfId="2" applyNumberFormat="1" applyFont="1" applyBorder="1" applyAlignment="1">
      <alignment horizontal="right"/>
    </xf>
    <xf numFmtId="188" fontId="22" fillId="0" borderId="31" xfId="2" applyNumberFormat="1" applyFont="1" applyBorder="1" applyAlignment="1">
      <alignment horizontal="right"/>
    </xf>
    <xf numFmtId="186" fontId="15" fillId="0" borderId="30" xfId="2" applyNumberFormat="1" applyFont="1" applyBorder="1" applyAlignment="1">
      <alignment horizontal="right"/>
    </xf>
    <xf numFmtId="187" fontId="15" fillId="0" borderId="31" xfId="2" applyNumberFormat="1" applyFont="1" applyBorder="1" applyAlignment="1">
      <alignment horizontal="right"/>
    </xf>
    <xf numFmtId="188" fontId="15" fillId="0" borderId="31" xfId="2" applyNumberFormat="1" applyFont="1" applyBorder="1" applyAlignment="1">
      <alignment horizontal="right"/>
    </xf>
    <xf numFmtId="0" fontId="24" fillId="0" borderId="20" xfId="2" quotePrefix="1" applyFont="1" applyBorder="1" applyAlignment="1">
      <alignment horizontal="center" vertical="center"/>
    </xf>
    <xf numFmtId="186" fontId="22" fillId="0" borderId="23" xfId="2" applyNumberFormat="1" applyFont="1" applyBorder="1"/>
    <xf numFmtId="186" fontId="22" fillId="0" borderId="24" xfId="2" applyNumberFormat="1" applyFont="1" applyBorder="1"/>
    <xf numFmtId="186" fontId="22" fillId="0" borderId="10" xfId="2" applyNumberFormat="1" applyFont="1" applyBorder="1"/>
    <xf numFmtId="186" fontId="15" fillId="0" borderId="0" xfId="2" applyNumberFormat="1"/>
    <xf numFmtId="188" fontId="15" fillId="0" borderId="0" xfId="2" applyNumberFormat="1"/>
    <xf numFmtId="180" fontId="22" fillId="0" borderId="30" xfId="2" applyNumberFormat="1" applyFont="1" applyBorder="1" applyAlignment="1">
      <alignment horizontal="right"/>
    </xf>
    <xf numFmtId="180" fontId="22" fillId="0" borderId="31" xfId="2" applyNumberFormat="1" applyFont="1" applyBorder="1" applyAlignment="1">
      <alignment horizontal="right"/>
    </xf>
    <xf numFmtId="180" fontId="22" fillId="0" borderId="32" xfId="2" applyNumberFormat="1" applyFont="1" applyBorder="1" applyAlignment="1">
      <alignment horizontal="right"/>
    </xf>
    <xf numFmtId="180" fontId="24" fillId="0" borderId="30" xfId="2" applyNumberFormat="1" applyFont="1" applyBorder="1" applyAlignment="1">
      <alignment horizontal="right"/>
    </xf>
    <xf numFmtId="180" fontId="24" fillId="0" borderId="31" xfId="2" applyNumberFormat="1" applyFont="1" applyBorder="1" applyAlignment="1">
      <alignment horizontal="right"/>
    </xf>
    <xf numFmtId="180" fontId="24" fillId="0" borderId="32" xfId="2" applyNumberFormat="1" applyFont="1" applyBorder="1" applyAlignment="1">
      <alignment horizontal="right"/>
    </xf>
    <xf numFmtId="189" fontId="15" fillId="0" borderId="36" xfId="2" applyNumberFormat="1" applyFont="1" applyBorder="1"/>
    <xf numFmtId="180" fontId="24" fillId="0" borderId="34" xfId="2" applyNumberFormat="1" applyFont="1" applyBorder="1" applyAlignment="1">
      <alignment horizontal="right"/>
    </xf>
    <xf numFmtId="180" fontId="24" fillId="0" borderId="35" xfId="2" applyNumberFormat="1" applyFont="1" applyBorder="1" applyAlignment="1">
      <alignment horizontal="right"/>
    </xf>
    <xf numFmtId="180" fontId="24" fillId="0" borderId="36" xfId="2" applyNumberFormat="1" applyFont="1" applyBorder="1" applyAlignment="1">
      <alignment horizontal="right"/>
    </xf>
    <xf numFmtId="186" fontId="22" fillId="0" borderId="0" xfId="2" applyNumberFormat="1" applyFont="1"/>
    <xf numFmtId="188" fontId="22" fillId="0" borderId="0" xfId="2" applyNumberFormat="1" applyFont="1"/>
    <xf numFmtId="180" fontId="15" fillId="0" borderId="30" xfId="2" applyNumberFormat="1" applyFont="1" applyBorder="1" applyAlignment="1">
      <alignment horizontal="right"/>
    </xf>
    <xf numFmtId="180" fontId="15" fillId="0" borderId="31" xfId="2" applyNumberFormat="1" applyFont="1" applyBorder="1" applyAlignment="1">
      <alignment horizontal="right"/>
    </xf>
    <xf numFmtId="180" fontId="15" fillId="0" borderId="32" xfId="2" applyNumberFormat="1" applyFont="1" applyBorder="1" applyAlignment="1">
      <alignment horizontal="right"/>
    </xf>
    <xf numFmtId="186" fontId="15" fillId="0" borderId="0" xfId="2" applyNumberFormat="1" applyFont="1"/>
    <xf numFmtId="188" fontId="15" fillId="0" borderId="0" xfId="2" applyNumberFormat="1" applyFont="1"/>
    <xf numFmtId="190" fontId="22" fillId="0" borderId="33" xfId="2" applyNumberFormat="1" applyFont="1" applyBorder="1"/>
    <xf numFmtId="190" fontId="22" fillId="0" borderId="53" xfId="2" applyNumberFormat="1" applyFont="1" applyBorder="1"/>
    <xf numFmtId="190" fontId="22" fillId="0" borderId="17" xfId="2" applyNumberFormat="1" applyFont="1" applyBorder="1"/>
    <xf numFmtId="164" fontId="22" fillId="0" borderId="53" xfId="2" applyNumberFormat="1" applyFont="1" applyBorder="1"/>
    <xf numFmtId="190" fontId="15" fillId="0" borderId="33" xfId="2" applyNumberFormat="1" applyFont="1" applyBorder="1"/>
    <xf numFmtId="190" fontId="15" fillId="0" borderId="53" xfId="2" applyNumberFormat="1" applyFont="1" applyBorder="1"/>
    <xf numFmtId="190" fontId="15" fillId="0" borderId="17" xfId="2" applyNumberFormat="1" applyFont="1" applyBorder="1"/>
    <xf numFmtId="190" fontId="15" fillId="0" borderId="37" xfId="2" applyNumberFormat="1" applyFont="1" applyBorder="1"/>
    <xf numFmtId="190" fontId="15" fillId="0" borderId="54" xfId="2" applyNumberFormat="1" applyFont="1" applyBorder="1"/>
    <xf numFmtId="190" fontId="15" fillId="0" borderId="16" xfId="2" applyNumberFormat="1" applyFont="1" applyBorder="1"/>
    <xf numFmtId="190" fontId="22" fillId="0" borderId="25" xfId="2" applyNumberFormat="1" applyFont="1" applyBorder="1"/>
    <xf numFmtId="190" fontId="22" fillId="0" borderId="50" xfId="2" applyNumberFormat="1" applyFont="1" applyBorder="1"/>
    <xf numFmtId="190" fontId="22" fillId="0" borderId="9" xfId="2" applyNumberFormat="1" applyFont="1" applyBorder="1"/>
    <xf numFmtId="0" fontId="44" fillId="0" borderId="0" xfId="2" applyFont="1"/>
    <xf numFmtId="0" fontId="15" fillId="0" borderId="0" xfId="2" applyFont="1" applyBorder="1"/>
    <xf numFmtId="0" fontId="44" fillId="0" borderId="0" xfId="2" applyFont="1" applyBorder="1"/>
    <xf numFmtId="0" fontId="15" fillId="0" borderId="45" xfId="2" applyFont="1" applyBorder="1" applyAlignment="1"/>
    <xf numFmtId="0" fontId="45" fillId="0" borderId="22" xfId="2" applyFont="1" applyFill="1" applyBorder="1"/>
    <xf numFmtId="0" fontId="15" fillId="0" borderId="44" xfId="2" applyFont="1" applyBorder="1" applyAlignment="1"/>
    <xf numFmtId="0" fontId="22" fillId="0" borderId="43" xfId="2" applyFont="1" applyFill="1" applyBorder="1"/>
    <xf numFmtId="0" fontId="15" fillId="0" borderId="6" xfId="2" applyBorder="1" applyAlignment="1">
      <alignment horizontal="center"/>
    </xf>
    <xf numFmtId="0" fontId="15" fillId="0" borderId="46" xfId="2" applyFont="1" applyBorder="1" applyAlignment="1"/>
    <xf numFmtId="0" fontId="15" fillId="0" borderId="19" xfId="2" applyFont="1" applyBorder="1" applyAlignment="1"/>
    <xf numFmtId="0" fontId="15" fillId="0" borderId="7" xfId="2" applyBorder="1" applyAlignment="1">
      <alignment horizontal="center"/>
    </xf>
    <xf numFmtId="191" fontId="20" fillId="0" borderId="23" xfId="2" applyNumberFormat="1" applyFont="1" applyBorder="1" applyAlignment="1">
      <alignment vertical="center"/>
    </xf>
    <xf numFmtId="191" fontId="20" fillId="0" borderId="24" xfId="2" applyNumberFormat="1" applyFont="1" applyBorder="1" applyAlignment="1">
      <alignment vertical="center"/>
    </xf>
    <xf numFmtId="191" fontId="20" fillId="0" borderId="10" xfId="2" applyNumberFormat="1" applyFont="1" applyBorder="1" applyAlignment="1">
      <alignment vertical="center"/>
    </xf>
    <xf numFmtId="191" fontId="44" fillId="0" borderId="0" xfId="2" applyNumberFormat="1" applyFont="1"/>
    <xf numFmtId="0" fontId="15" fillId="0" borderId="33" xfId="2" applyFont="1" applyBorder="1"/>
    <xf numFmtId="0" fontId="46" fillId="0" borderId="17" xfId="2" applyFont="1" applyFill="1" applyBorder="1" applyAlignment="1">
      <alignment horizontal="left" vertical="center" wrapText="1"/>
    </xf>
    <xf numFmtId="191" fontId="20" fillId="0" borderId="30" xfId="2" applyNumberFormat="1" applyFont="1" applyBorder="1" applyAlignment="1"/>
    <xf numFmtId="191" fontId="20" fillId="0" borderId="31" xfId="2" applyNumberFormat="1" applyFont="1" applyBorder="1" applyAlignment="1"/>
    <xf numFmtId="191" fontId="20" fillId="0" borderId="32" xfId="2" applyNumberFormat="1" applyFont="1" applyBorder="1" applyAlignment="1"/>
    <xf numFmtId="0" fontId="15" fillId="0" borderId="17" xfId="2" applyFont="1" applyFill="1" applyBorder="1" applyAlignment="1">
      <alignment horizontal="left" vertical="center" wrapText="1" indent="1"/>
    </xf>
    <xf numFmtId="191" fontId="19" fillId="0" borderId="30" xfId="2" applyNumberFormat="1" applyFont="1" applyBorder="1" applyAlignment="1"/>
    <xf numFmtId="191" fontId="19" fillId="0" borderId="31" xfId="2" applyNumberFormat="1" applyFont="1" applyBorder="1" applyAlignment="1"/>
    <xf numFmtId="191" fontId="19" fillId="0" borderId="32" xfId="2" applyNumberFormat="1" applyFont="1" applyBorder="1" applyAlignment="1"/>
    <xf numFmtId="191" fontId="47" fillId="0" borderId="26" xfId="2" applyNumberFormat="1" applyFont="1" applyBorder="1" applyAlignment="1"/>
    <xf numFmtId="191" fontId="47" fillId="0" borderId="27" xfId="2" applyNumberFormat="1" applyFont="1" applyBorder="1" applyAlignment="1"/>
    <xf numFmtId="191" fontId="47" fillId="0" borderId="28" xfId="2" applyNumberFormat="1" applyFont="1" applyBorder="1" applyAlignment="1"/>
    <xf numFmtId="191" fontId="47" fillId="0" borderId="30" xfId="2" applyNumberFormat="1" applyFont="1" applyBorder="1" applyAlignment="1"/>
    <xf numFmtId="191" fontId="47" fillId="0" borderId="31" xfId="2" applyNumberFormat="1" applyFont="1" applyBorder="1" applyAlignment="1"/>
    <xf numFmtId="191" fontId="47" fillId="0" borderId="32" xfId="2" applyNumberFormat="1" applyFont="1" applyBorder="1" applyAlignment="1"/>
    <xf numFmtId="0" fontId="15" fillId="0" borderId="29" xfId="2" applyFont="1" applyBorder="1"/>
    <xf numFmtId="0" fontId="15" fillId="0" borderId="37" xfId="2" applyFont="1" applyBorder="1"/>
    <xf numFmtId="0" fontId="46" fillId="0" borderId="16" xfId="2" applyFont="1" applyFill="1" applyBorder="1" applyAlignment="1">
      <alignment horizontal="left" vertical="center" wrapText="1"/>
    </xf>
    <xf numFmtId="191" fontId="47" fillId="0" borderId="34" xfId="2" applyNumberFormat="1" applyFont="1" applyBorder="1" applyAlignment="1"/>
    <xf numFmtId="191" fontId="47" fillId="0" borderId="35" xfId="2" applyNumberFormat="1" applyFont="1" applyBorder="1" applyAlignment="1"/>
    <xf numFmtId="191" fontId="47" fillId="0" borderId="36" xfId="2" applyNumberFormat="1" applyFont="1" applyBorder="1" applyAlignment="1"/>
    <xf numFmtId="0" fontId="22" fillId="0" borderId="0" xfId="2" applyFont="1" applyFill="1" applyBorder="1"/>
    <xf numFmtId="0" fontId="22" fillId="0" borderId="48" xfId="2" applyFont="1" applyFill="1" applyBorder="1"/>
    <xf numFmtId="0" fontId="15" fillId="0" borderId="48" xfId="2" applyFont="1" applyBorder="1"/>
    <xf numFmtId="0" fontId="49" fillId="0" borderId="0" xfId="2" applyFont="1" applyFill="1" applyBorder="1"/>
    <xf numFmtId="191" fontId="49" fillId="0" borderId="0" xfId="2" applyNumberFormat="1" applyFont="1" applyFill="1" applyBorder="1"/>
    <xf numFmtId="0" fontId="19" fillId="0" borderId="0" xfId="2" applyFont="1"/>
    <xf numFmtId="0" fontId="19" fillId="0" borderId="45" xfId="2" applyFont="1" applyBorder="1"/>
    <xf numFmtId="0" fontId="50" fillId="0" borderId="22" xfId="2" applyFont="1" applyFill="1" applyBorder="1"/>
    <xf numFmtId="0" fontId="45" fillId="0" borderId="44" xfId="2" applyFont="1" applyFill="1" applyBorder="1" applyAlignment="1"/>
    <xf numFmtId="0" fontId="45" fillId="0" borderId="43" xfId="2" applyFont="1" applyFill="1" applyBorder="1" applyAlignment="1"/>
    <xf numFmtId="0" fontId="45" fillId="0" borderId="46" xfId="2" applyFont="1" applyFill="1" applyBorder="1" applyAlignment="1"/>
    <xf numFmtId="0" fontId="45" fillId="0" borderId="19" xfId="2" applyFont="1" applyFill="1" applyBorder="1" applyAlignment="1"/>
    <xf numFmtId="0" fontId="19" fillId="0" borderId="7" xfId="2" applyFont="1" applyBorder="1" applyAlignment="1">
      <alignment horizontal="center"/>
    </xf>
    <xf numFmtId="0" fontId="19" fillId="0" borderId="3" xfId="2" applyFont="1" applyBorder="1" applyAlignment="1">
      <alignment horizontal="center"/>
    </xf>
    <xf numFmtId="192" fontId="20" fillId="0" borderId="30" xfId="2" applyNumberFormat="1" applyFont="1" applyBorder="1" applyAlignment="1"/>
    <xf numFmtId="192" fontId="20" fillId="0" borderId="31" xfId="2" applyNumberFormat="1" applyFont="1" applyBorder="1" applyAlignment="1"/>
    <xf numFmtId="192" fontId="20" fillId="0" borderId="32" xfId="2" applyNumberFormat="1" applyFont="1" applyBorder="1" applyAlignment="1"/>
    <xf numFmtId="0" fontId="19" fillId="0" borderId="29" xfId="2" applyFont="1" applyBorder="1"/>
    <xf numFmtId="0" fontId="19" fillId="0" borderId="28" xfId="2" applyFont="1" applyFill="1" applyBorder="1" applyAlignment="1">
      <alignment horizontal="left" vertical="center" wrapText="1"/>
    </xf>
    <xf numFmtId="192" fontId="19" fillId="0" borderId="30" xfId="2" applyNumberFormat="1" applyFont="1" applyBorder="1" applyAlignment="1"/>
    <xf numFmtId="192" fontId="19" fillId="0" borderId="31" xfId="2" applyNumberFormat="1" applyFont="1" applyBorder="1" applyAlignment="1"/>
    <xf numFmtId="192" fontId="19" fillId="0" borderId="32" xfId="2" applyNumberFormat="1" applyFont="1" applyBorder="1" applyAlignment="1"/>
    <xf numFmtId="0" fontId="19" fillId="0" borderId="33" xfId="2" applyFont="1" applyBorder="1"/>
    <xf numFmtId="0" fontId="19" fillId="0" borderId="32" xfId="2" applyFont="1" applyFill="1" applyBorder="1" applyAlignment="1">
      <alignment horizontal="left" vertical="center" wrapText="1"/>
    </xf>
    <xf numFmtId="0" fontId="19" fillId="0" borderId="32" xfId="2" applyFont="1" applyFill="1" applyBorder="1" applyAlignment="1">
      <alignment horizontal="left" wrapText="1"/>
    </xf>
    <xf numFmtId="0" fontId="19" fillId="0" borderId="28" xfId="2" applyFont="1" applyFill="1" applyBorder="1" applyAlignment="1">
      <alignment horizontal="left" vertical="center" wrapText="1" indent="1"/>
    </xf>
    <xf numFmtId="192" fontId="19" fillId="0" borderId="26" xfId="2" applyNumberFormat="1" applyFont="1" applyBorder="1" applyAlignment="1"/>
    <xf numFmtId="192" fontId="19" fillId="0" borderId="27" xfId="2" applyNumberFormat="1" applyFont="1" applyBorder="1" applyAlignment="1"/>
    <xf numFmtId="192" fontId="19" fillId="0" borderId="28" xfId="2" applyNumberFormat="1" applyFont="1" applyBorder="1" applyAlignment="1"/>
    <xf numFmtId="0" fontId="19" fillId="0" borderId="32" xfId="2" applyFont="1" applyFill="1" applyBorder="1" applyAlignment="1">
      <alignment horizontal="left" vertical="center" wrapText="1" indent="1"/>
    </xf>
    <xf numFmtId="0" fontId="19" fillId="0" borderId="30" xfId="2" applyFont="1" applyBorder="1"/>
    <xf numFmtId="0" fontId="19" fillId="0" borderId="40" xfId="2" applyFont="1" applyFill="1" applyBorder="1" applyAlignment="1">
      <alignment horizontal="left" wrapText="1"/>
    </xf>
    <xf numFmtId="0" fontId="19" fillId="0" borderId="41" xfId="2" applyFont="1" applyBorder="1"/>
    <xf numFmtId="192" fontId="19" fillId="0" borderId="38" xfId="2" applyNumberFormat="1" applyFont="1" applyBorder="1" applyAlignment="1"/>
    <xf numFmtId="192" fontId="19" fillId="0" borderId="39" xfId="2" applyNumberFormat="1" applyFont="1" applyBorder="1" applyAlignment="1"/>
    <xf numFmtId="192" fontId="19" fillId="0" borderId="40" xfId="2" applyNumberFormat="1" applyFont="1" applyBorder="1" applyAlignment="1"/>
    <xf numFmtId="0" fontId="19" fillId="0" borderId="34" xfId="2" applyFont="1" applyBorder="1"/>
    <xf numFmtId="0" fontId="19" fillId="0" borderId="36" xfId="2" applyFont="1" applyFill="1" applyBorder="1" applyAlignment="1">
      <alignment horizontal="left" vertical="center" wrapText="1"/>
    </xf>
    <xf numFmtId="192" fontId="19" fillId="0" borderId="34" xfId="2" applyNumberFormat="1" applyFont="1" applyBorder="1" applyAlignment="1"/>
    <xf numFmtId="192" fontId="19" fillId="0" borderId="35" xfId="2" applyNumberFormat="1" applyFont="1" applyBorder="1" applyAlignment="1"/>
    <xf numFmtId="192" fontId="19" fillId="0" borderId="36" xfId="2" applyNumberFormat="1" applyFont="1" applyBorder="1" applyAlignment="1"/>
    <xf numFmtId="0" fontId="20" fillId="0" borderId="0" xfId="2" applyFont="1" applyFill="1" applyBorder="1"/>
    <xf numFmtId="0" fontId="50" fillId="0" borderId="0" xfId="2" applyFont="1" applyFill="1" applyBorder="1"/>
    <xf numFmtId="0" fontId="15" fillId="0" borderId="45" xfId="2" applyFont="1" applyFill="1" applyBorder="1" applyAlignment="1"/>
    <xf numFmtId="0" fontId="15" fillId="0" borderId="5" xfId="2" applyFont="1" applyBorder="1" applyAlignment="1">
      <alignment horizontal="center"/>
    </xf>
    <xf numFmtId="0" fontId="15" fillId="0" borderId="45" xfId="2" applyFont="1" applyBorder="1" applyAlignment="1">
      <alignment horizontal="center"/>
    </xf>
    <xf numFmtId="0" fontId="15" fillId="0" borderId="5" xfId="2" applyBorder="1" applyAlignment="1">
      <alignment horizontal="centerContinuous"/>
    </xf>
    <xf numFmtId="0" fontId="15" fillId="0" borderId="6" xfId="2" applyFont="1" applyBorder="1" applyAlignment="1">
      <alignment horizontal="center"/>
    </xf>
    <xf numFmtId="0" fontId="15" fillId="0" borderId="44" xfId="2" applyFont="1" applyBorder="1" applyAlignment="1">
      <alignment horizontal="center"/>
    </xf>
    <xf numFmtId="0" fontId="15" fillId="0" borderId="6" xfId="2" applyBorder="1" applyAlignment="1">
      <alignment horizontal="centerContinuous"/>
    </xf>
    <xf numFmtId="0" fontId="46" fillId="0" borderId="0" xfId="2" applyFont="1" applyFill="1" applyBorder="1"/>
    <xf numFmtId="0" fontId="15" fillId="0" borderId="6" xfId="2" applyFont="1" applyBorder="1"/>
    <xf numFmtId="0" fontId="15" fillId="0" borderId="7" xfId="2" applyFont="1" applyBorder="1"/>
    <xf numFmtId="0" fontId="15" fillId="0" borderId="7" xfId="2" applyFont="1" applyBorder="1" applyAlignment="1">
      <alignment horizontal="center"/>
    </xf>
    <xf numFmtId="0" fontId="15" fillId="0" borderId="46" xfId="2" applyFont="1" applyBorder="1" applyAlignment="1">
      <alignment horizontal="center"/>
    </xf>
    <xf numFmtId="193" fontId="24" fillId="0" borderId="7" xfId="2" applyNumberFormat="1" applyFont="1" applyBorder="1" applyAlignment="1">
      <alignment horizontal="center" vertical="center"/>
    </xf>
    <xf numFmtId="0" fontId="15" fillId="0" borderId="46" xfId="2" applyBorder="1" applyAlignment="1">
      <alignment horizontal="center"/>
    </xf>
    <xf numFmtId="194" fontId="20" fillId="0" borderId="33" xfId="2" applyNumberFormat="1" applyFont="1" applyBorder="1" applyAlignment="1"/>
    <xf numFmtId="173" fontId="29" fillId="0" borderId="31" xfId="2" applyNumberFormat="1" applyFont="1" applyBorder="1" applyAlignment="1"/>
    <xf numFmtId="195" fontId="29" fillId="0" borderId="53" xfId="2" applyNumberFormat="1" applyFont="1" applyBorder="1" applyAlignment="1">
      <alignment horizontal="right"/>
    </xf>
    <xf numFmtId="195" fontId="29" fillId="0" borderId="31" xfId="2" applyNumberFormat="1" applyFont="1" applyBorder="1" applyAlignment="1">
      <alignment horizontal="right"/>
    </xf>
    <xf numFmtId="173" fontId="29" fillId="0" borderId="47" xfId="2" applyNumberFormat="1" applyFont="1" applyBorder="1" applyAlignment="1"/>
    <xf numFmtId="194" fontId="29" fillId="0" borderId="31" xfId="2" applyNumberFormat="1" applyFont="1" applyBorder="1" applyAlignment="1"/>
    <xf numFmtId="196" fontId="20" fillId="0" borderId="10" xfId="2" applyNumberFormat="1" applyFont="1" applyBorder="1" applyAlignment="1"/>
    <xf numFmtId="194" fontId="15" fillId="0" borderId="0" xfId="2" applyNumberFormat="1" applyFont="1"/>
    <xf numFmtId="197" fontId="19" fillId="0" borderId="26" xfId="2" applyNumberFormat="1" applyFont="1" applyBorder="1" applyAlignment="1"/>
    <xf numFmtId="173" fontId="27" fillId="0" borderId="31" xfId="2" applyNumberFormat="1" applyFont="1" applyBorder="1" applyAlignment="1"/>
    <xf numFmtId="195" fontId="27" fillId="0" borderId="53" xfId="2" applyNumberFormat="1" applyFont="1" applyBorder="1" applyAlignment="1">
      <alignment horizontal="right"/>
    </xf>
    <xf numFmtId="195" fontId="27" fillId="0" borderId="31" xfId="2" applyNumberFormat="1" applyFont="1" applyBorder="1" applyAlignment="1">
      <alignment horizontal="right"/>
    </xf>
    <xf numFmtId="173" fontId="27" fillId="0" borderId="13" xfId="2" applyNumberFormat="1" applyFont="1" applyBorder="1" applyAlignment="1"/>
    <xf numFmtId="194" fontId="27" fillId="0" borderId="31" xfId="2" applyNumberFormat="1" applyFont="1" applyBorder="1" applyAlignment="1"/>
    <xf numFmtId="196" fontId="19" fillId="0" borderId="28" xfId="2" applyNumberFormat="1" applyFont="1" applyBorder="1" applyAlignment="1"/>
    <xf numFmtId="197" fontId="19" fillId="0" borderId="30" xfId="2" applyNumberFormat="1" applyFont="1" applyBorder="1" applyAlignment="1"/>
    <xf numFmtId="173" fontId="27" fillId="0" borderId="47" xfId="2" applyNumberFormat="1" applyFont="1" applyBorder="1" applyAlignment="1"/>
    <xf numFmtId="196" fontId="19" fillId="0" borderId="32" xfId="2" applyNumberFormat="1" applyFont="1" applyBorder="1" applyAlignment="1"/>
    <xf numFmtId="173" fontId="27" fillId="0" borderId="27" xfId="2" applyNumberFormat="1" applyFont="1" applyBorder="1" applyAlignment="1"/>
    <xf numFmtId="195" fontId="27" fillId="0" borderId="55" xfId="2" applyNumberFormat="1" applyFont="1" applyBorder="1" applyAlignment="1">
      <alignment horizontal="right"/>
    </xf>
    <xf numFmtId="195" fontId="27" fillId="0" borderId="27" xfId="2" applyNumberFormat="1" applyFont="1" applyBorder="1" applyAlignment="1">
      <alignment horizontal="right"/>
    </xf>
    <xf numFmtId="194" fontId="27" fillId="0" borderId="27" xfId="2" applyNumberFormat="1" applyFont="1" applyBorder="1" applyAlignment="1"/>
    <xf numFmtId="0" fontId="27" fillId="0" borderId="32" xfId="2" applyFont="1" applyFill="1" applyBorder="1" applyAlignment="1">
      <alignment horizontal="left" vertical="center" wrapText="1"/>
    </xf>
    <xf numFmtId="176" fontId="27" fillId="0" borderId="31" xfId="2" applyNumberFormat="1" applyFont="1" applyBorder="1" applyAlignment="1">
      <alignment horizontal="right"/>
    </xf>
    <xf numFmtId="197" fontId="19" fillId="0" borderId="34" xfId="2" applyNumberFormat="1" applyFont="1" applyBorder="1" applyAlignment="1"/>
    <xf numFmtId="173" fontId="27" fillId="0" borderId="35" xfId="2" applyNumberFormat="1" applyFont="1" applyBorder="1" applyAlignment="1"/>
    <xf numFmtId="195" fontId="27" fillId="0" borderId="54" xfId="2" applyNumberFormat="1" applyFont="1" applyBorder="1" applyAlignment="1">
      <alignment horizontal="right"/>
    </xf>
    <xf numFmtId="195" fontId="27" fillId="0" borderId="35" xfId="2" applyNumberFormat="1" applyFont="1" applyBorder="1" applyAlignment="1">
      <alignment horizontal="right"/>
    </xf>
    <xf numFmtId="194" fontId="27" fillId="0" borderId="35" xfId="2" applyNumberFormat="1" applyFont="1" applyBorder="1" applyAlignment="1"/>
    <xf numFmtId="196" fontId="19" fillId="0" borderId="36" xfId="2" applyNumberFormat="1" applyFont="1" applyBorder="1" applyAlignment="1"/>
    <xf numFmtId="197" fontId="15" fillId="0" borderId="0" xfId="2" applyNumberFormat="1" applyFont="1" applyBorder="1"/>
    <xf numFmtId="0" fontId="24" fillId="0" borderId="45" xfId="2" applyFont="1" applyFill="1" applyBorder="1" applyAlignment="1"/>
    <xf numFmtId="0" fontId="35" fillId="0" borderId="48" xfId="2" applyFont="1" applyFill="1" applyBorder="1"/>
    <xf numFmtId="0" fontId="15" fillId="0" borderId="5" xfId="2" applyBorder="1" applyAlignment="1">
      <alignment horizontal="center"/>
    </xf>
    <xf numFmtId="0" fontId="15" fillId="0" borderId="44" xfId="2" applyBorder="1" applyAlignment="1"/>
    <xf numFmtId="0" fontId="36" fillId="0" borderId="0" xfId="2" applyFont="1" applyFill="1" applyBorder="1"/>
    <xf numFmtId="0" fontId="15" fillId="0" borderId="46" xfId="2" applyBorder="1" applyAlignment="1"/>
    <xf numFmtId="0" fontId="15" fillId="0" borderId="19" xfId="2" applyBorder="1" applyAlignment="1"/>
    <xf numFmtId="194" fontId="29" fillId="0" borderId="33" xfId="2" applyNumberFormat="1" applyFont="1" applyBorder="1" applyAlignment="1"/>
    <xf numFmtId="0" fontId="27" fillId="0" borderId="29" xfId="2" applyFont="1" applyBorder="1"/>
    <xf numFmtId="0" fontId="27" fillId="0" borderId="28" xfId="2" applyFont="1" applyFill="1" applyBorder="1" applyAlignment="1">
      <alignment horizontal="left" vertical="center" wrapText="1"/>
    </xf>
    <xf numFmtId="194" fontId="27" fillId="0" borderId="33" xfId="2" applyNumberFormat="1" applyFont="1" applyBorder="1" applyAlignment="1"/>
    <xf numFmtId="0" fontId="27" fillId="0" borderId="33" xfId="2" applyFont="1" applyBorder="1"/>
    <xf numFmtId="194" fontId="27" fillId="0" borderId="29" xfId="2" applyNumberFormat="1" applyFont="1" applyBorder="1" applyAlignment="1"/>
    <xf numFmtId="0" fontId="27" fillId="0" borderId="30" xfId="2" applyFont="1" applyBorder="1"/>
    <xf numFmtId="0" fontId="27" fillId="0" borderId="41" xfId="2" applyFont="1" applyBorder="1"/>
    <xf numFmtId="0" fontId="27" fillId="0" borderId="34" xfId="2" applyFont="1" applyBorder="1"/>
    <xf numFmtId="0" fontId="27" fillId="0" borderId="36" xfId="2" applyFont="1" applyFill="1" applyBorder="1" applyAlignment="1">
      <alignment horizontal="left" vertical="center" wrapText="1"/>
    </xf>
    <xf numFmtId="194" fontId="27" fillId="0" borderId="37" xfId="2" applyNumberFormat="1" applyFont="1" applyBorder="1" applyAlignment="1"/>
    <xf numFmtId="183" fontId="34" fillId="0" borderId="0" xfId="2" applyNumberFormat="1" applyFont="1" applyBorder="1" applyAlignment="1">
      <alignment horizontal="right"/>
    </xf>
    <xf numFmtId="176" fontId="34" fillId="0" borderId="0" xfId="2" applyNumberFormat="1" applyFont="1" applyAlignment="1">
      <alignment horizontal="right"/>
    </xf>
    <xf numFmtId="178" fontId="34" fillId="0" borderId="0" xfId="2" applyNumberFormat="1" applyFont="1" applyAlignment="1">
      <alignment horizontal="right"/>
    </xf>
    <xf numFmtId="198" fontId="34" fillId="0" borderId="0" xfId="2" applyNumberFormat="1" applyFont="1" applyAlignment="1">
      <alignment horizontal="right"/>
    </xf>
    <xf numFmtId="199" fontId="34" fillId="0" borderId="0" xfId="2" applyNumberFormat="1" applyFont="1" applyAlignment="1"/>
    <xf numFmtId="187" fontId="34" fillId="0" borderId="0" xfId="2" applyNumberFormat="1" applyFont="1" applyBorder="1" applyAlignment="1"/>
    <xf numFmtId="197" fontId="51" fillId="0" borderId="0" xfId="2" applyNumberFormat="1" applyFont="1" applyBorder="1"/>
    <xf numFmtId="200" fontId="34" fillId="0" borderId="0" xfId="2" applyNumberFormat="1" applyFont="1" applyAlignment="1">
      <alignment horizontal="right"/>
    </xf>
    <xf numFmtId="183" fontId="52" fillId="0" borderId="0" xfId="2" applyNumberFormat="1" applyFont="1" applyBorder="1" applyAlignment="1">
      <alignment horizontal="right"/>
    </xf>
    <xf numFmtId="176" fontId="52" fillId="0" borderId="0" xfId="2" applyNumberFormat="1" applyFont="1" applyAlignment="1">
      <alignment horizontal="right"/>
    </xf>
    <xf numFmtId="178" fontId="52" fillId="0" borderId="0" xfId="2" applyNumberFormat="1" applyFont="1" applyAlignment="1">
      <alignment horizontal="right"/>
    </xf>
    <xf numFmtId="198" fontId="52" fillId="0" borderId="0" xfId="2" applyNumberFormat="1" applyFont="1" applyAlignment="1">
      <alignment horizontal="right"/>
    </xf>
    <xf numFmtId="200" fontId="52" fillId="0" borderId="0" xfId="2" applyNumberFormat="1" applyFont="1" applyAlignment="1">
      <alignment horizontal="right"/>
    </xf>
    <xf numFmtId="187" fontId="52" fillId="0" borderId="0" xfId="2" applyNumberFormat="1" applyFont="1" applyBorder="1" applyAlignment="1"/>
    <xf numFmtId="201" fontId="34" fillId="0" borderId="0" xfId="2" applyNumberFormat="1" applyFont="1" applyAlignment="1"/>
    <xf numFmtId="202" fontId="34" fillId="0" borderId="0" xfId="2" applyNumberFormat="1" applyFont="1" applyAlignment="1"/>
    <xf numFmtId="203" fontId="34" fillId="0" borderId="0" xfId="2" applyNumberFormat="1" applyFont="1" applyAlignment="1"/>
    <xf numFmtId="0" fontId="24" fillId="0" borderId="44" xfId="2" applyFont="1" applyBorder="1" applyAlignment="1"/>
    <xf numFmtId="0" fontId="24" fillId="0" borderId="46" xfId="2" applyFont="1" applyBorder="1" applyAlignment="1"/>
    <xf numFmtId="0" fontId="24" fillId="0" borderId="19" xfId="2" applyFont="1" applyBorder="1" applyAlignment="1"/>
    <xf numFmtId="183" fontId="24" fillId="0" borderId="0" xfId="2" applyNumberFormat="1" applyFont="1" applyBorder="1" applyAlignment="1">
      <alignment horizontal="right"/>
    </xf>
    <xf numFmtId="176" fontId="24" fillId="0" borderId="0" xfId="2" applyNumberFormat="1" applyFont="1" applyAlignment="1">
      <alignment horizontal="right"/>
    </xf>
    <xf numFmtId="178" fontId="24" fillId="0" borderId="0" xfId="2" applyNumberFormat="1" applyFont="1" applyAlignment="1">
      <alignment horizontal="right"/>
    </xf>
    <xf numFmtId="198" fontId="24" fillId="0" borderId="0" xfId="2" applyNumberFormat="1" applyFont="1" applyAlignment="1">
      <alignment horizontal="right"/>
    </xf>
    <xf numFmtId="200" fontId="24" fillId="0" borderId="0" xfId="2" applyNumberFormat="1" applyFont="1" applyAlignment="1">
      <alignment horizontal="right"/>
    </xf>
    <xf numFmtId="187" fontId="24" fillId="0" borderId="0" xfId="2" applyNumberFormat="1" applyFont="1" applyBorder="1" applyAlignment="1"/>
    <xf numFmtId="199" fontId="24" fillId="0" borderId="0" xfId="2" applyNumberFormat="1" applyFont="1" applyAlignment="1"/>
    <xf numFmtId="0" fontId="5" fillId="0" borderId="0" xfId="2" applyFont="1" applyFill="1" applyBorder="1" applyAlignment="1">
      <alignment horizontal="center"/>
    </xf>
    <xf numFmtId="0" fontId="16" fillId="0" borderId="0" xfId="2" applyFont="1"/>
    <xf numFmtId="0" fontId="16" fillId="0" borderId="0" xfId="2" applyFont="1" applyFill="1" applyBorder="1" applyAlignment="1">
      <alignment horizontal="center"/>
    </xf>
    <xf numFmtId="0" fontId="16" fillId="0" borderId="0" xfId="2" applyFont="1" applyBorder="1"/>
    <xf numFmtId="0" fontId="35" fillId="0" borderId="25" xfId="7" applyFont="1" applyFill="1" applyBorder="1" applyAlignment="1" applyProtection="1">
      <protection locked="0"/>
    </xf>
    <xf numFmtId="204" fontId="26" fillId="0" borderId="8" xfId="2" applyNumberFormat="1" applyFont="1" applyBorder="1" applyAlignment="1">
      <alignment horizontal="right" wrapText="1" indent="1"/>
    </xf>
    <xf numFmtId="0" fontId="26" fillId="0" borderId="0" xfId="2" applyFont="1"/>
    <xf numFmtId="0" fontId="35" fillId="0" borderId="33" xfId="2" applyFont="1" applyBorder="1" applyAlignment="1">
      <alignment horizontal="left" wrapText="1"/>
    </xf>
    <xf numFmtId="204" fontId="26" fillId="0" borderId="1" xfId="2" applyNumberFormat="1" applyFont="1" applyBorder="1" applyAlignment="1">
      <alignment horizontal="right" wrapText="1" indent="1"/>
    </xf>
    <xf numFmtId="0" fontId="24" fillId="0" borderId="33" xfId="2" applyFont="1" applyBorder="1" applyAlignment="1">
      <alignment wrapText="1"/>
    </xf>
    <xf numFmtId="204" fontId="16" fillId="0" borderId="1" xfId="2" applyNumberFormat="1" applyFont="1" applyBorder="1" applyAlignment="1">
      <alignment horizontal="right" wrapText="1" indent="1"/>
    </xf>
    <xf numFmtId="0" fontId="24" fillId="0" borderId="29" xfId="2" applyFont="1" applyBorder="1" applyAlignment="1">
      <alignment horizontal="left" wrapText="1" indent="1"/>
    </xf>
    <xf numFmtId="0" fontId="24" fillId="0" borderId="14" xfId="2" applyFont="1" applyBorder="1" applyAlignment="1">
      <alignment wrapText="1"/>
    </xf>
    <xf numFmtId="204" fontId="16" fillId="0" borderId="14" xfId="2" applyNumberFormat="1" applyFont="1" applyBorder="1" applyAlignment="1">
      <alignment horizontal="right" wrapText="1" indent="1"/>
    </xf>
    <xf numFmtId="0" fontId="24" fillId="0" borderId="37" xfId="2" applyFont="1" applyBorder="1" applyAlignment="1">
      <alignment wrapText="1"/>
    </xf>
    <xf numFmtId="0" fontId="35" fillId="0" borderId="29" xfId="2" applyFont="1" applyBorder="1" applyAlignment="1">
      <alignment horizontal="left" wrapText="1"/>
    </xf>
    <xf numFmtId="204" fontId="26" fillId="0" borderId="11" xfId="2" applyNumberFormat="1" applyFont="1" applyBorder="1" applyAlignment="1">
      <alignment horizontal="right" wrapText="1" indent="1"/>
    </xf>
    <xf numFmtId="0" fontId="24" fillId="0" borderId="33" xfId="2" applyFont="1" applyBorder="1" applyAlignment="1">
      <alignment horizontal="left" wrapText="1" indent="1"/>
    </xf>
    <xf numFmtId="204" fontId="16" fillId="0" borderId="0" xfId="2" applyNumberFormat="1" applyFont="1"/>
    <xf numFmtId="170" fontId="15" fillId="0" borderId="32" xfId="2" applyNumberFormat="1" applyFont="1" applyBorder="1"/>
    <xf numFmtId="2" fontId="15" fillId="0" borderId="4" xfId="2" applyNumberFormat="1" applyBorder="1" applyAlignment="1">
      <alignment horizontal="center"/>
    </xf>
    <xf numFmtId="0" fontId="24" fillId="0" borderId="0" xfId="2" applyFont="1" applyFill="1" applyBorder="1"/>
    <xf numFmtId="2" fontId="15" fillId="0" borderId="3" xfId="2" applyNumberFormat="1" applyFill="1" applyBorder="1" applyAlignment="1">
      <alignment horizontal="center" vertical="center"/>
    </xf>
    <xf numFmtId="0" fontId="57" fillId="0" borderId="0" xfId="2" applyFont="1" applyFill="1" applyBorder="1"/>
    <xf numFmtId="184" fontId="15" fillId="0" borderId="0" xfId="2" applyNumberFormat="1" applyFont="1"/>
    <xf numFmtId="183" fontId="22" fillId="0" borderId="33" xfId="2" applyNumberFormat="1" applyFont="1" applyFill="1" applyBorder="1"/>
    <xf numFmtId="183" fontId="22" fillId="0" borderId="31" xfId="2" applyNumberFormat="1" applyFont="1" applyFill="1" applyBorder="1"/>
    <xf numFmtId="183" fontId="22" fillId="0" borderId="17" xfId="2" applyNumberFormat="1" applyFont="1" applyFill="1" applyBorder="1"/>
    <xf numFmtId="183" fontId="22" fillId="0" borderId="30" xfId="2" applyNumberFormat="1" applyFont="1" applyBorder="1"/>
    <xf numFmtId="183" fontId="22" fillId="0" borderId="31" xfId="2" applyNumberFormat="1" applyFont="1" applyBorder="1"/>
    <xf numFmtId="183" fontId="22" fillId="0" borderId="17" xfId="2" applyNumberFormat="1" applyFont="1" applyBorder="1"/>
    <xf numFmtId="0" fontId="15" fillId="0" borderId="11" xfId="2" applyFont="1" applyFill="1" applyBorder="1" applyAlignment="1">
      <alignment horizontal="left" vertical="center" wrapText="1"/>
    </xf>
    <xf numFmtId="0" fontId="22" fillId="0" borderId="8" xfId="2" applyFont="1" applyFill="1" applyBorder="1" applyAlignment="1">
      <alignment horizontal="left" vertical="center" wrapText="1"/>
    </xf>
    <xf numFmtId="183" fontId="22" fillId="0" borderId="23" xfId="2" applyNumberFormat="1" applyFont="1" applyBorder="1"/>
    <xf numFmtId="183" fontId="22" fillId="0" borderId="24" xfId="2" applyNumberFormat="1" applyFont="1" applyBorder="1"/>
    <xf numFmtId="183" fontId="22" fillId="0" borderId="9" xfId="2" applyNumberFormat="1" applyFont="1" applyBorder="1"/>
    <xf numFmtId="184" fontId="15" fillId="0" borderId="32" xfId="2" applyNumberFormat="1" applyFont="1" applyBorder="1"/>
    <xf numFmtId="183" fontId="22" fillId="0" borderId="32" xfId="2" applyNumberFormat="1" applyFont="1" applyFill="1" applyBorder="1"/>
    <xf numFmtId="184" fontId="15" fillId="0" borderId="32" xfId="2" applyNumberFormat="1" applyFont="1" applyFill="1" applyBorder="1"/>
    <xf numFmtId="184" fontId="15" fillId="0" borderId="36" xfId="2" applyNumberFormat="1" applyFont="1" applyBorder="1"/>
    <xf numFmtId="0" fontId="16" fillId="0" borderId="3" xfId="2" applyFont="1" applyBorder="1" applyAlignment="1">
      <alignment horizontal="center" vertical="top" wrapText="1"/>
    </xf>
    <xf numFmtId="0" fontId="24" fillId="0" borderId="0" xfId="2" applyFont="1" applyBorder="1" applyAlignment="1">
      <alignment horizontal="center"/>
    </xf>
    <xf numFmtId="0" fontId="15" fillId="0" borderId="0" xfId="2" applyFill="1"/>
    <xf numFmtId="2" fontId="24" fillId="0" borderId="0" xfId="2" applyNumberFormat="1" applyFont="1" applyFill="1" applyBorder="1"/>
    <xf numFmtId="0" fontId="15" fillId="0" borderId="0" xfId="2" applyFill="1" applyBorder="1"/>
    <xf numFmtId="179" fontId="35" fillId="0" borderId="32" xfId="2" applyNumberFormat="1" applyFont="1" applyFill="1" applyBorder="1"/>
    <xf numFmtId="1" fontId="35" fillId="0" borderId="45" xfId="2" applyNumberFormat="1" applyFont="1" applyFill="1" applyBorder="1"/>
    <xf numFmtId="1" fontId="35" fillId="0" borderId="52" xfId="2" applyNumberFormat="1" applyFont="1" applyFill="1" applyBorder="1"/>
    <xf numFmtId="1" fontId="35" fillId="0" borderId="22" xfId="2" applyNumberFormat="1" applyFont="1" applyFill="1" applyBorder="1"/>
    <xf numFmtId="0" fontId="35" fillId="0" borderId="0" xfId="2" applyFont="1" applyFill="1"/>
    <xf numFmtId="187" fontId="35" fillId="0" borderId="0" xfId="2" applyNumberFormat="1" applyFont="1" applyFill="1"/>
    <xf numFmtId="179" fontId="24" fillId="0" borderId="32" xfId="2" applyNumberFormat="1" applyFont="1" applyFill="1" applyBorder="1"/>
    <xf numFmtId="179" fontId="24" fillId="0" borderId="17" xfId="2" applyNumberFormat="1" applyFont="1" applyFill="1" applyBorder="1"/>
    <xf numFmtId="179" fontId="24" fillId="0" borderId="28" xfId="2" applyNumberFormat="1" applyFont="1" applyFill="1" applyBorder="1"/>
    <xf numFmtId="179" fontId="24" fillId="0" borderId="12" xfId="2" applyNumberFormat="1" applyFont="1" applyFill="1" applyBorder="1"/>
    <xf numFmtId="0" fontId="35" fillId="0" borderId="0" xfId="2" applyFont="1" applyFill="1" applyAlignment="1">
      <alignment wrapText="1"/>
    </xf>
    <xf numFmtId="179" fontId="24" fillId="0" borderId="36" xfId="2" applyNumberFormat="1" applyFont="1" applyFill="1" applyBorder="1"/>
    <xf numFmtId="179" fontId="24" fillId="0" borderId="16" xfId="2" applyNumberFormat="1" applyFont="1" applyFill="1" applyBorder="1"/>
    <xf numFmtId="179" fontId="35" fillId="0" borderId="28" xfId="2" applyNumberFormat="1" applyFont="1" applyFill="1" applyBorder="1"/>
    <xf numFmtId="0" fontId="15" fillId="0" borderId="1" xfId="2" applyFont="1" applyFill="1" applyBorder="1"/>
    <xf numFmtId="179" fontId="15" fillId="0" borderId="32" xfId="2" applyNumberFormat="1" applyFont="1" applyFill="1" applyBorder="1"/>
    <xf numFmtId="179" fontId="15" fillId="0" borderId="17" xfId="2" applyNumberFormat="1" applyFont="1" applyFill="1" applyBorder="1"/>
    <xf numFmtId="0" fontId="15" fillId="0" borderId="0" xfId="2" applyFont="1" applyFill="1"/>
    <xf numFmtId="0" fontId="15" fillId="0" borderId="1" xfId="2" applyFont="1" applyFill="1" applyBorder="1" applyAlignment="1">
      <alignment horizontal="left" indent="1"/>
    </xf>
    <xf numFmtId="179" fontId="15" fillId="0" borderId="27" xfId="2" applyNumberFormat="1" applyFont="1" applyFill="1" applyBorder="1"/>
    <xf numFmtId="179" fontId="15" fillId="0" borderId="12" xfId="2" applyNumberFormat="1" applyFont="1" applyFill="1" applyBorder="1"/>
    <xf numFmtId="170" fontId="15" fillId="0" borderId="0" xfId="2" applyNumberFormat="1" applyFont="1" applyFill="1" applyBorder="1"/>
    <xf numFmtId="179" fontId="15" fillId="0" borderId="0" xfId="2" applyNumberFormat="1" applyFont="1" applyFill="1" applyBorder="1"/>
    <xf numFmtId="0" fontId="24" fillId="0" borderId="0" xfId="2" applyFont="1" applyFill="1"/>
    <xf numFmtId="2" fontId="15" fillId="0" borderId="0" xfId="2" applyNumberFormat="1" applyFill="1" applyBorder="1"/>
    <xf numFmtId="0" fontId="37" fillId="0" borderId="0" xfId="2" applyFont="1"/>
    <xf numFmtId="0" fontId="59" fillId="0" borderId="49" xfId="2" applyFont="1" applyBorder="1"/>
    <xf numFmtId="0" fontId="59" fillId="0" borderId="0" xfId="2" applyFont="1"/>
    <xf numFmtId="0" fontId="59" fillId="0" borderId="3" xfId="6" applyFont="1" applyBorder="1" applyAlignment="1" applyProtection="1">
      <alignment horizontal="center" vertical="center" wrapText="1"/>
      <protection locked="0"/>
    </xf>
    <xf numFmtId="0" fontId="60" fillId="0" borderId="44" xfId="2" applyFont="1" applyBorder="1" applyAlignment="1">
      <alignment vertical="top"/>
    </xf>
    <xf numFmtId="0" fontId="59" fillId="0" borderId="0" xfId="2" applyFont="1" applyBorder="1" applyAlignment="1">
      <alignment vertical="top"/>
    </xf>
    <xf numFmtId="0" fontId="60" fillId="0" borderId="8" xfId="2" applyFont="1" applyBorder="1"/>
    <xf numFmtId="205" fontId="60" fillId="0" borderId="56" xfId="2" applyNumberFormat="1" applyFont="1" applyBorder="1"/>
    <xf numFmtId="205" fontId="60" fillId="0" borderId="57" xfId="2" applyNumberFormat="1" applyFont="1" applyBorder="1"/>
    <xf numFmtId="206" fontId="60" fillId="0" borderId="10" xfId="2" applyNumberFormat="1" applyFont="1" applyBorder="1"/>
    <xf numFmtId="0" fontId="59" fillId="0" borderId="0" xfId="2" applyFont="1" applyBorder="1"/>
    <xf numFmtId="0" fontId="59" fillId="0" borderId="1" xfId="2" applyFont="1" applyBorder="1" applyAlignment="1">
      <alignment horizontal="left" vertical="center" wrapText="1" indent="1"/>
    </xf>
    <xf numFmtId="205" fontId="59" fillId="0" borderId="47" xfId="2" applyNumberFormat="1" applyFont="1" applyBorder="1"/>
    <xf numFmtId="205" fontId="59" fillId="0" borderId="58" xfId="2" applyNumberFormat="1" applyFont="1" applyBorder="1"/>
    <xf numFmtId="206" fontId="59" fillId="0" borderId="32" xfId="2" applyNumberFormat="1" applyFont="1" applyBorder="1"/>
    <xf numFmtId="0" fontId="59" fillId="0" borderId="0" xfId="2" applyFont="1" applyBorder="1" applyAlignment="1">
      <alignment wrapText="1"/>
    </xf>
    <xf numFmtId="0" fontId="59" fillId="0" borderId="1" xfId="2" applyFont="1" applyBorder="1" applyAlignment="1">
      <alignment horizontal="left" vertical="center" wrapText="1" indent="2"/>
    </xf>
    <xf numFmtId="0" fontId="59" fillId="0" borderId="1" xfId="2" applyFont="1" applyBorder="1" applyAlignment="1">
      <alignment horizontal="left" indent="2"/>
    </xf>
    <xf numFmtId="206" fontId="59" fillId="0" borderId="32" xfId="2" applyNumberFormat="1" applyFont="1" applyBorder="1" applyAlignment="1">
      <alignment horizontal="right"/>
    </xf>
    <xf numFmtId="0" fontId="59" fillId="0" borderId="1" xfId="2" applyFont="1" applyBorder="1" applyAlignment="1">
      <alignment horizontal="left" indent="1"/>
    </xf>
    <xf numFmtId="0" fontId="59" fillId="0" borderId="14" xfId="2" applyFont="1" applyBorder="1" applyAlignment="1">
      <alignment horizontal="left" indent="2"/>
    </xf>
    <xf numFmtId="205" fontId="59" fillId="0" borderId="15" xfId="2" applyNumberFormat="1" applyFont="1" applyBorder="1"/>
    <xf numFmtId="205" fontId="59" fillId="0" borderId="59" xfId="2" applyNumberFormat="1" applyFont="1" applyBorder="1"/>
    <xf numFmtId="206" fontId="59" fillId="0" borderId="36" xfId="2" applyNumberFormat="1" applyFont="1" applyBorder="1"/>
    <xf numFmtId="0" fontId="60" fillId="0" borderId="44" xfId="2" applyFont="1" applyBorder="1"/>
    <xf numFmtId="177" fontId="61" fillId="0" borderId="0" xfId="2" applyNumberFormat="1" applyFont="1"/>
    <xf numFmtId="177" fontId="59" fillId="0" borderId="0" xfId="2" applyNumberFormat="1" applyFont="1"/>
    <xf numFmtId="0" fontId="62" fillId="0" borderId="0" xfId="2" applyFont="1"/>
    <xf numFmtId="205" fontId="62" fillId="0" borderId="0" xfId="2" applyNumberFormat="1" applyFont="1"/>
    <xf numFmtId="206" fontId="62" fillId="0" borderId="0" xfId="2" applyNumberFormat="1" applyFont="1"/>
    <xf numFmtId="0" fontId="59" fillId="0" borderId="0" xfId="6" applyFont="1"/>
    <xf numFmtId="0" fontId="52" fillId="0" borderId="0" xfId="6" applyFont="1" applyBorder="1" applyAlignment="1" applyProtection="1">
      <alignment horizontal="center"/>
      <protection locked="0"/>
    </xf>
    <xf numFmtId="0" fontId="34" fillId="0" borderId="0" xfId="2" applyFont="1" applyBorder="1"/>
    <xf numFmtId="0" fontId="24" fillId="0" borderId="3" xfId="6" applyFont="1" applyBorder="1" applyAlignment="1" applyProtection="1">
      <alignment horizontal="center" vertical="center" wrapText="1"/>
      <protection locked="0"/>
    </xf>
    <xf numFmtId="0" fontId="35" fillId="0" borderId="8" xfId="11" applyFont="1" applyFill="1" applyBorder="1" applyAlignment="1" applyProtection="1">
      <protection locked="0"/>
    </xf>
    <xf numFmtId="210" fontId="35" fillId="0" borderId="23" xfId="2" applyNumberFormat="1" applyFont="1" applyBorder="1"/>
    <xf numFmtId="210" fontId="35" fillId="0" borderId="13" xfId="2" applyNumberFormat="1" applyFont="1" applyBorder="1"/>
    <xf numFmtId="210" fontId="35" fillId="0" borderId="27" xfId="2" applyNumberFormat="1" applyFont="1" applyBorder="1"/>
    <xf numFmtId="211" fontId="35" fillId="0" borderId="27" xfId="2" applyNumberFormat="1" applyFont="1" applyBorder="1"/>
    <xf numFmtId="212" fontId="35" fillId="0" borderId="27" xfId="2" applyNumberFormat="1" applyFont="1" applyBorder="1"/>
    <xf numFmtId="213" fontId="35" fillId="0" borderId="27" xfId="2" applyNumberFormat="1" applyFont="1" applyBorder="1"/>
    <xf numFmtId="211" fontId="35" fillId="0" borderId="28" xfId="2" applyNumberFormat="1" applyFont="1" applyBorder="1"/>
    <xf numFmtId="0" fontId="35" fillId="0" borderId="1" xfId="2" applyFont="1" applyBorder="1" applyAlignment="1">
      <alignment horizontal="left" wrapText="1"/>
    </xf>
    <xf numFmtId="210" fontId="35" fillId="0" borderId="30" xfId="2" applyNumberFormat="1" applyFont="1" applyBorder="1"/>
    <xf numFmtId="210" fontId="35" fillId="0" borderId="47" xfId="2" applyNumberFormat="1" applyFont="1" applyBorder="1"/>
    <xf numFmtId="210" fontId="35" fillId="0" borderId="31" xfId="2" applyNumberFormat="1" applyFont="1" applyBorder="1"/>
    <xf numFmtId="211" fontId="35" fillId="0" borderId="31" xfId="2" applyNumberFormat="1" applyFont="1" applyBorder="1"/>
    <xf numFmtId="212" fontId="35" fillId="0" borderId="31" xfId="2" applyNumberFormat="1" applyFont="1" applyBorder="1"/>
    <xf numFmtId="213" fontId="35" fillId="0" borderId="31" xfId="2" applyNumberFormat="1" applyFont="1" applyBorder="1"/>
    <xf numFmtId="211" fontId="35" fillId="0" borderId="32" xfId="2" applyNumberFormat="1" applyFont="1" applyBorder="1"/>
    <xf numFmtId="0" fontId="24" fillId="0" borderId="1" xfId="2" applyFont="1" applyBorder="1" applyAlignment="1">
      <alignment wrapText="1"/>
    </xf>
    <xf numFmtId="210" fontId="24" fillId="0" borderId="30" xfId="2" applyNumberFormat="1" applyFont="1" applyBorder="1"/>
    <xf numFmtId="210" fontId="24" fillId="0" borderId="47" xfId="2" applyNumberFormat="1" applyFont="1" applyBorder="1"/>
    <xf numFmtId="210" fontId="24" fillId="0" borderId="31" xfId="2" applyNumberFormat="1" applyFont="1" applyBorder="1"/>
    <xf numFmtId="211" fontId="24" fillId="0" borderId="31" xfId="2" applyNumberFormat="1" applyFont="1" applyBorder="1"/>
    <xf numFmtId="212" fontId="24" fillId="0" borderId="31" xfId="2" applyNumberFormat="1" applyFont="1" applyBorder="1"/>
    <xf numFmtId="213" fontId="24" fillId="0" borderId="31" xfId="2" applyNumberFormat="1" applyFont="1" applyBorder="1"/>
    <xf numFmtId="211" fontId="24" fillId="0" borderId="32" xfId="2" applyNumberFormat="1" applyFont="1" applyBorder="1"/>
    <xf numFmtId="0" fontId="24" fillId="0" borderId="0" xfId="2" applyFont="1" applyBorder="1" applyAlignment="1">
      <alignment vertical="center"/>
    </xf>
    <xf numFmtId="0" fontId="24" fillId="0" borderId="11" xfId="2" applyFont="1" applyBorder="1" applyAlignment="1">
      <alignment horizontal="left" wrapText="1" indent="1"/>
    </xf>
    <xf numFmtId="210" fontId="24" fillId="0" borderId="26" xfId="2" applyNumberFormat="1" applyFont="1" applyBorder="1"/>
    <xf numFmtId="210" fontId="24" fillId="0" borderId="13" xfId="2" applyNumberFormat="1" applyFont="1" applyBorder="1"/>
    <xf numFmtId="210" fontId="24" fillId="0" borderId="27" xfId="2" applyNumberFormat="1" applyFont="1" applyBorder="1"/>
    <xf numFmtId="211" fontId="24" fillId="0" borderId="27" xfId="2" applyNumberFormat="1" applyFont="1" applyBorder="1"/>
    <xf numFmtId="212" fontId="24" fillId="0" borderId="27" xfId="2" applyNumberFormat="1" applyFont="1" applyBorder="1"/>
    <xf numFmtId="213" fontId="24" fillId="0" borderId="27" xfId="2" applyNumberFormat="1" applyFont="1" applyBorder="1"/>
    <xf numFmtId="211" fontId="24" fillId="0" borderId="28" xfId="2" applyNumberFormat="1" applyFont="1" applyBorder="1"/>
    <xf numFmtId="210" fontId="24" fillId="0" borderId="34" xfId="2" applyNumberFormat="1" applyFont="1" applyBorder="1"/>
    <xf numFmtId="210" fontId="24" fillId="0" borderId="15" xfId="2" applyNumberFormat="1" applyFont="1" applyBorder="1"/>
    <xf numFmtId="210" fontId="24" fillId="0" borderId="35" xfId="2" applyNumberFormat="1" applyFont="1" applyBorder="1"/>
    <xf numFmtId="211" fontId="24" fillId="0" borderId="35" xfId="2" applyNumberFormat="1" applyFont="1" applyBorder="1"/>
    <xf numFmtId="212" fontId="24" fillId="0" borderId="35" xfId="2" applyNumberFormat="1" applyFont="1" applyBorder="1"/>
    <xf numFmtId="213" fontId="24" fillId="0" borderId="35" xfId="2" applyNumberFormat="1" applyFont="1" applyBorder="1"/>
    <xf numFmtId="211" fontId="24" fillId="0" borderId="36" xfId="2" applyNumberFormat="1" applyFont="1" applyBorder="1"/>
    <xf numFmtId="0" fontId="35" fillId="0" borderId="8" xfId="2" applyFont="1" applyBorder="1" applyAlignment="1">
      <alignment horizontal="left" wrapText="1"/>
    </xf>
    <xf numFmtId="0" fontId="24" fillId="0" borderId="11" xfId="2" applyFont="1" applyBorder="1" applyAlignment="1">
      <alignment wrapText="1"/>
    </xf>
    <xf numFmtId="210" fontId="24" fillId="0" borderId="55" xfId="2" applyNumberFormat="1" applyFont="1" applyBorder="1"/>
    <xf numFmtId="211" fontId="24" fillId="0" borderId="55" xfId="2" applyNumberFormat="1" applyFont="1" applyBorder="1"/>
    <xf numFmtId="212" fontId="24" fillId="0" borderId="55" xfId="2" applyNumberFormat="1" applyFont="1" applyBorder="1"/>
    <xf numFmtId="211" fontId="24" fillId="0" borderId="12" xfId="2" applyNumberFormat="1" applyFont="1" applyBorder="1"/>
    <xf numFmtId="0" fontId="35" fillId="0" borderId="11" xfId="2" applyFont="1" applyBorder="1" applyAlignment="1">
      <alignment horizontal="left" wrapText="1"/>
    </xf>
    <xf numFmtId="0" fontId="24" fillId="0" borderId="0" xfId="2" applyFont="1" applyBorder="1" applyAlignment="1">
      <alignment vertical="top"/>
    </xf>
    <xf numFmtId="210" fontId="35" fillId="0" borderId="26" xfId="2" applyNumberFormat="1" applyFont="1" applyBorder="1"/>
    <xf numFmtId="0" fontId="24" fillId="0" borderId="1" xfId="2" applyFont="1" applyBorder="1" applyAlignment="1">
      <alignment horizontal="left" wrapText="1" indent="1"/>
    </xf>
    <xf numFmtId="210" fontId="22" fillId="0" borderId="30" xfId="2" applyNumberFormat="1" applyFont="1" applyBorder="1"/>
    <xf numFmtId="210" fontId="22" fillId="0" borderId="47" xfId="2" applyNumberFormat="1" applyFont="1" applyBorder="1"/>
    <xf numFmtId="210" fontId="22" fillId="0" borderId="31" xfId="2" applyNumberFormat="1" applyFont="1" applyBorder="1"/>
    <xf numFmtId="211" fontId="22" fillId="0" borderId="31" xfId="2" applyNumberFormat="1" applyFont="1" applyBorder="1"/>
    <xf numFmtId="212" fontId="22" fillId="0" borderId="31" xfId="2" applyNumberFormat="1" applyFont="1" applyBorder="1"/>
    <xf numFmtId="213" fontId="22" fillId="0" borderId="31" xfId="2" applyNumberFormat="1" applyFont="1" applyBorder="1"/>
    <xf numFmtId="211" fontId="22" fillId="0" borderId="32" xfId="2" applyNumberFormat="1" applyFont="1" applyBorder="1"/>
    <xf numFmtId="210" fontId="15" fillId="0" borderId="30" xfId="2" applyNumberFormat="1" applyFont="1" applyBorder="1"/>
    <xf numFmtId="210" fontId="15" fillId="0" borderId="47" xfId="2" applyNumberFormat="1" applyFont="1" applyBorder="1"/>
    <xf numFmtId="210" fontId="15" fillId="0" borderId="31" xfId="2" applyNumberFormat="1" applyFont="1" applyBorder="1"/>
    <xf numFmtId="211" fontId="15" fillId="0" borderId="31" xfId="2" applyNumberFormat="1" applyFont="1" applyBorder="1"/>
    <xf numFmtId="212" fontId="15" fillId="0" borderId="31" xfId="2" applyNumberFormat="1" applyFont="1" applyBorder="1"/>
    <xf numFmtId="213" fontId="15" fillId="0" borderId="31" xfId="2" applyNumberFormat="1" applyFont="1" applyBorder="1"/>
    <xf numFmtId="211" fontId="15" fillId="0" borderId="32" xfId="2" applyNumberFormat="1" applyFont="1" applyBorder="1"/>
    <xf numFmtId="0" fontId="24" fillId="0" borderId="0" xfId="2" applyFont="1" applyBorder="1" applyAlignment="1">
      <alignment wrapText="1"/>
    </xf>
    <xf numFmtId="211" fontId="24" fillId="0" borderId="0" xfId="2" applyNumberFormat="1" applyFont="1" applyBorder="1"/>
    <xf numFmtId="210" fontId="24" fillId="0" borderId="0" xfId="2" applyNumberFormat="1" applyFont="1" applyBorder="1"/>
    <xf numFmtId="212" fontId="24" fillId="0" borderId="0" xfId="2" applyNumberFormat="1" applyFont="1" applyBorder="1"/>
    <xf numFmtId="213" fontId="24" fillId="0" borderId="0" xfId="2" applyNumberFormat="1" applyFont="1" applyBorder="1"/>
    <xf numFmtId="214" fontId="24" fillId="0" borderId="1" xfId="5" applyNumberFormat="1" applyFont="1" applyBorder="1"/>
    <xf numFmtId="177" fontId="34" fillId="0" borderId="0" xfId="2" applyNumberFormat="1" applyFont="1" applyBorder="1"/>
    <xf numFmtId="214" fontId="35" fillId="0" borderId="1" xfId="5" applyNumberFormat="1" applyFont="1" applyBorder="1"/>
    <xf numFmtId="0" fontId="34" fillId="0" borderId="0" xfId="6" applyFont="1" applyBorder="1" applyProtection="1">
      <protection locked="0"/>
    </xf>
    <xf numFmtId="214" fontId="24" fillId="0" borderId="2" xfId="5" applyNumberFormat="1" applyFont="1" applyBorder="1"/>
    <xf numFmtId="214" fontId="24" fillId="0" borderId="11" xfId="5" applyNumberFormat="1" applyFont="1" applyBorder="1"/>
    <xf numFmtId="214" fontId="24" fillId="0" borderId="14" xfId="5" applyNumberFormat="1" applyFont="1" applyBorder="1"/>
    <xf numFmtId="214" fontId="35" fillId="0" borderId="8" xfId="5" applyNumberFormat="1" applyFont="1" applyBorder="1"/>
    <xf numFmtId="0" fontId="35" fillId="0" borderId="0" xfId="6" applyFont="1" applyBorder="1" applyAlignment="1" applyProtection="1">
      <alignment horizontal="center"/>
      <protection locked="0"/>
    </xf>
    <xf numFmtId="211" fontId="35" fillId="0" borderId="0" xfId="6" applyNumberFormat="1" applyFont="1" applyBorder="1" applyAlignment="1" applyProtection="1">
      <alignment horizontal="center"/>
      <protection locked="0"/>
    </xf>
    <xf numFmtId="210" fontId="24" fillId="0" borderId="0" xfId="2" applyNumberFormat="1" applyFont="1" applyBorder="1" applyAlignment="1">
      <alignment vertical="center"/>
    </xf>
    <xf numFmtId="0" fontId="24" fillId="0" borderId="0" xfId="2" applyFont="1" applyBorder="1" applyAlignment="1"/>
    <xf numFmtId="177" fontId="64" fillId="0" borderId="0" xfId="2" applyNumberFormat="1" applyFont="1" applyBorder="1"/>
    <xf numFmtId="177" fontId="24" fillId="0" borderId="0" xfId="2" applyNumberFormat="1" applyFont="1" applyBorder="1"/>
    <xf numFmtId="0" fontId="24" fillId="0" borderId="0" xfId="6" applyFont="1" applyBorder="1" applyProtection="1">
      <protection locked="0"/>
    </xf>
    <xf numFmtId="0" fontId="51" fillId="0" borderId="0" xfId="2" applyFont="1" applyBorder="1"/>
    <xf numFmtId="0" fontId="65" fillId="0" borderId="0" xfId="2" applyFont="1" applyBorder="1"/>
    <xf numFmtId="0" fontId="35" fillId="0" borderId="0" xfId="2" applyFont="1" applyBorder="1"/>
    <xf numFmtId="177" fontId="51" fillId="0" borderId="0" xfId="2" applyNumberFormat="1" applyFont="1" applyBorder="1"/>
    <xf numFmtId="0" fontId="68" fillId="0" borderId="0" xfId="2" applyFont="1" applyBorder="1"/>
    <xf numFmtId="0" fontId="26" fillId="0" borderId="8" xfId="2" applyFont="1" applyBorder="1" applyAlignment="1">
      <alignment horizontal="left" wrapText="1"/>
    </xf>
    <xf numFmtId="191" fontId="35" fillId="0" borderId="23" xfId="2" applyNumberFormat="1" applyFont="1" applyBorder="1" applyAlignment="1">
      <alignment horizontal="right"/>
    </xf>
    <xf numFmtId="215" fontId="35" fillId="0" borderId="24" xfId="2" applyNumberFormat="1" applyFont="1" applyBorder="1" applyAlignment="1">
      <alignment horizontal="right"/>
    </xf>
    <xf numFmtId="216" fontId="35" fillId="0" borderId="24" xfId="2" applyNumberFormat="1" applyFont="1" applyBorder="1" applyAlignment="1">
      <alignment horizontal="right"/>
    </xf>
    <xf numFmtId="191" fontId="35" fillId="0" borderId="24" xfId="2" applyNumberFormat="1" applyFont="1" applyBorder="1" applyAlignment="1">
      <alignment horizontal="right"/>
    </xf>
    <xf numFmtId="191" fontId="35" fillId="0" borderId="10" xfId="2" applyNumberFormat="1" applyFont="1" applyBorder="1" applyAlignment="1">
      <alignment horizontal="right"/>
    </xf>
    <xf numFmtId="191" fontId="22" fillId="0" borderId="0" xfId="2" applyNumberFormat="1" applyFont="1"/>
    <xf numFmtId="0" fontId="26" fillId="2" borderId="1" xfId="2" applyFont="1" applyFill="1" applyBorder="1" applyAlignment="1">
      <alignment horizontal="left" wrapText="1"/>
    </xf>
    <xf numFmtId="191" fontId="35" fillId="0" borderId="60" xfId="2" applyNumberFormat="1" applyFont="1" applyBorder="1" applyAlignment="1">
      <alignment horizontal="right"/>
    </xf>
    <xf numFmtId="215" fontId="35" fillId="0" borderId="51" xfId="2" applyNumberFormat="1" applyFont="1" applyBorder="1" applyAlignment="1">
      <alignment horizontal="right"/>
    </xf>
    <xf numFmtId="216" fontId="35" fillId="0" borderId="51" xfId="2" applyNumberFormat="1" applyFont="1" applyBorder="1" applyAlignment="1">
      <alignment horizontal="right"/>
    </xf>
    <xf numFmtId="191" fontId="35" fillId="0" borderId="51" xfId="2" applyNumberFormat="1" applyFont="1" applyBorder="1" applyAlignment="1">
      <alignment horizontal="right"/>
    </xf>
    <xf numFmtId="191" fontId="35" fillId="0" borderId="61" xfId="2" applyNumberFormat="1" applyFont="1" applyBorder="1" applyAlignment="1">
      <alignment horizontal="right"/>
    </xf>
    <xf numFmtId="0" fontId="16" fillId="2" borderId="1" xfId="2" applyFont="1" applyFill="1" applyBorder="1" applyAlignment="1">
      <alignment horizontal="left" wrapText="1"/>
    </xf>
    <xf numFmtId="191" fontId="24" fillId="0" borderId="30" xfId="2" applyNumberFormat="1" applyFont="1" applyBorder="1" applyAlignment="1">
      <alignment horizontal="right"/>
    </xf>
    <xf numFmtId="215" fontId="24" fillId="0" borderId="31" xfId="2" applyNumberFormat="1" applyFont="1" applyBorder="1" applyAlignment="1">
      <alignment horizontal="right"/>
    </xf>
    <xf numFmtId="216" fontId="24" fillId="0" borderId="31" xfId="2" applyNumberFormat="1" applyFont="1" applyBorder="1" applyAlignment="1">
      <alignment horizontal="right"/>
    </xf>
    <xf numFmtId="191" fontId="24" fillId="0" borderId="31" xfId="2" applyNumberFormat="1" applyFont="1" applyBorder="1" applyAlignment="1">
      <alignment horizontal="right"/>
    </xf>
    <xf numFmtId="191" fontId="24" fillId="0" borderId="32" xfId="2" applyNumberFormat="1" applyFont="1" applyBorder="1" applyAlignment="1">
      <alignment horizontal="right"/>
    </xf>
    <xf numFmtId="0" fontId="26" fillId="2" borderId="11" xfId="2" applyFont="1" applyFill="1" applyBorder="1" applyAlignment="1">
      <alignment horizontal="left" wrapText="1"/>
    </xf>
    <xf numFmtId="191" fontId="35" fillId="0" borderId="30" xfId="2" applyNumberFormat="1" applyFont="1" applyBorder="1" applyAlignment="1">
      <alignment horizontal="right"/>
    </xf>
    <xf numFmtId="215" fontId="35" fillId="0" borderId="31" xfId="2" applyNumberFormat="1" applyFont="1" applyBorder="1" applyAlignment="1">
      <alignment horizontal="right"/>
    </xf>
    <xf numFmtId="216" fontId="35" fillId="0" borderId="31" xfId="2" applyNumberFormat="1" applyFont="1" applyBorder="1" applyAlignment="1">
      <alignment horizontal="right"/>
    </xf>
    <xf numFmtId="191" fontId="35" fillId="0" borderId="31" xfId="2" applyNumberFormat="1" applyFont="1" applyBorder="1" applyAlignment="1">
      <alignment horizontal="right"/>
    </xf>
    <xf numFmtId="191" fontId="35" fillId="0" borderId="32" xfId="2" applyNumberFormat="1" applyFont="1" applyBorder="1" applyAlignment="1">
      <alignment horizontal="right"/>
    </xf>
    <xf numFmtId="0" fontId="24" fillId="0" borderId="1" xfId="2" applyFont="1" applyBorder="1" applyAlignment="1">
      <alignment horizontal="left" wrapText="1"/>
    </xf>
    <xf numFmtId="0" fontId="16" fillId="2" borderId="1" xfId="2" applyFont="1" applyFill="1" applyBorder="1" applyAlignment="1">
      <alignment horizontal="left" wrapText="1" indent="1"/>
    </xf>
    <xf numFmtId="0" fontId="16" fillId="0" borderId="1" xfId="2" applyFont="1" applyFill="1" applyBorder="1" applyAlignment="1">
      <alignment horizontal="left" wrapText="1"/>
    </xf>
    <xf numFmtId="0" fontId="16" fillId="2" borderId="14" xfId="2" applyFont="1" applyFill="1" applyBorder="1" applyAlignment="1">
      <alignment horizontal="left" wrapText="1"/>
    </xf>
    <xf numFmtId="191" fontId="24" fillId="0" borderId="34" xfId="2" applyNumberFormat="1" applyFont="1" applyBorder="1" applyAlignment="1">
      <alignment horizontal="right"/>
    </xf>
    <xf numFmtId="215" fontId="24" fillId="0" borderId="35" xfId="2" applyNumberFormat="1" applyFont="1" applyBorder="1" applyAlignment="1">
      <alignment horizontal="right"/>
    </xf>
    <xf numFmtId="216" fontId="24" fillId="0" borderId="35" xfId="2" applyNumberFormat="1" applyFont="1" applyBorder="1" applyAlignment="1">
      <alignment horizontal="right"/>
    </xf>
    <xf numFmtId="191" fontId="24" fillId="0" borderId="35" xfId="2" applyNumberFormat="1" applyFont="1" applyBorder="1" applyAlignment="1">
      <alignment horizontal="right"/>
    </xf>
    <xf numFmtId="191" fontId="24" fillId="0" borderId="36" xfId="2" applyNumberFormat="1" applyFont="1" applyBorder="1" applyAlignment="1">
      <alignment horizontal="right"/>
    </xf>
    <xf numFmtId="191" fontId="35" fillId="0" borderId="26" xfId="2" applyNumberFormat="1" applyFont="1" applyBorder="1" applyAlignment="1">
      <alignment horizontal="right"/>
    </xf>
    <xf numFmtId="215" fontId="35" fillId="0" borderId="27" xfId="2" applyNumberFormat="1" applyFont="1" applyBorder="1" applyAlignment="1">
      <alignment horizontal="right"/>
    </xf>
    <xf numFmtId="216" fontId="35" fillId="0" borderId="27" xfId="2" applyNumberFormat="1" applyFont="1" applyBorder="1" applyAlignment="1">
      <alignment horizontal="right"/>
    </xf>
    <xf numFmtId="191" fontId="35" fillId="0" borderId="27" xfId="2" applyNumberFormat="1" applyFont="1" applyBorder="1" applyAlignment="1">
      <alignment horizontal="right"/>
    </xf>
    <xf numFmtId="191" fontId="35" fillId="0" borderId="28" xfId="2" applyNumberFormat="1" applyFont="1" applyBorder="1" applyAlignment="1">
      <alignment horizontal="right"/>
    </xf>
    <xf numFmtId="191" fontId="24" fillId="0" borderId="26" xfId="2" applyNumberFormat="1" applyFont="1" applyBorder="1" applyAlignment="1">
      <alignment horizontal="right"/>
    </xf>
    <xf numFmtId="215" fontId="24" fillId="0" borderId="27" xfId="2" applyNumberFormat="1" applyFont="1" applyBorder="1" applyAlignment="1">
      <alignment horizontal="right"/>
    </xf>
    <xf numFmtId="216" fontId="24" fillId="0" borderId="27" xfId="2" applyNumberFormat="1" applyFont="1" applyBorder="1" applyAlignment="1">
      <alignment horizontal="right"/>
    </xf>
    <xf numFmtId="191" fontId="24" fillId="0" borderId="27" xfId="2" applyNumberFormat="1" applyFont="1" applyBorder="1" applyAlignment="1">
      <alignment horizontal="right"/>
    </xf>
    <xf numFmtId="191" fontId="24" fillId="0" borderId="28" xfId="2" applyNumberFormat="1" applyFont="1" applyBorder="1" applyAlignment="1">
      <alignment horizontal="right"/>
    </xf>
    <xf numFmtId="191" fontId="22" fillId="0" borderId="30" xfId="2" applyNumberFormat="1" applyFont="1" applyBorder="1" applyAlignment="1">
      <alignment horizontal="right"/>
    </xf>
    <xf numFmtId="215" fontId="22" fillId="0" borderId="31" xfId="2" applyNumberFormat="1" applyFont="1" applyBorder="1" applyAlignment="1">
      <alignment horizontal="right"/>
    </xf>
    <xf numFmtId="216" fontId="22" fillId="0" borderId="31" xfId="2" applyNumberFormat="1" applyFont="1" applyBorder="1" applyAlignment="1">
      <alignment horizontal="right"/>
    </xf>
    <xf numFmtId="191" fontId="22" fillId="0" borderId="31" xfId="2" applyNumberFormat="1" applyFont="1" applyBorder="1" applyAlignment="1">
      <alignment horizontal="right"/>
    </xf>
    <xf numFmtId="191" fontId="22" fillId="0" borderId="32" xfId="2" applyNumberFormat="1" applyFont="1" applyBorder="1" applyAlignment="1">
      <alignment horizontal="right"/>
    </xf>
    <xf numFmtId="191" fontId="15" fillId="0" borderId="26" xfId="2" applyNumberFormat="1" applyFont="1" applyBorder="1" applyAlignment="1">
      <alignment horizontal="right"/>
    </xf>
    <xf numFmtId="215" fontId="15" fillId="0" borderId="27" xfId="2" applyNumberFormat="1" applyFont="1" applyBorder="1" applyAlignment="1">
      <alignment horizontal="right"/>
    </xf>
    <xf numFmtId="216" fontId="15" fillId="0" borderId="27" xfId="2" applyNumberFormat="1" applyFont="1" applyBorder="1" applyAlignment="1">
      <alignment horizontal="right"/>
    </xf>
    <xf numFmtId="191" fontId="15" fillId="0" borderId="27" xfId="2" applyNumberFormat="1" applyFont="1" applyBorder="1" applyAlignment="1">
      <alignment horizontal="right"/>
    </xf>
    <xf numFmtId="191" fontId="15" fillId="0" borderId="28" xfId="2" applyNumberFormat="1" applyFont="1" applyBorder="1" applyAlignment="1">
      <alignment horizontal="right"/>
    </xf>
    <xf numFmtId="0" fontId="23" fillId="0" borderId="0" xfId="2" applyFont="1" applyBorder="1" applyAlignment="1">
      <alignment horizontal="left" wrapText="1"/>
    </xf>
    <xf numFmtId="1" fontId="26" fillId="0" borderId="0" xfId="2" applyNumberFormat="1" applyFont="1" applyAlignment="1">
      <alignment horizontal="right" wrapText="1"/>
    </xf>
    <xf numFmtId="1" fontId="22" fillId="0" borderId="0" xfId="2" applyNumberFormat="1" applyFont="1"/>
    <xf numFmtId="1" fontId="16" fillId="0" borderId="0" xfId="2" applyNumberFormat="1" applyFont="1" applyAlignment="1">
      <alignment horizontal="right" wrapText="1"/>
    </xf>
    <xf numFmtId="1" fontId="15" fillId="0" borderId="0" xfId="2" applyNumberFormat="1" applyAlignment="1">
      <alignment horizontal="right" wrapText="1"/>
    </xf>
    <xf numFmtId="0" fontId="69" fillId="0" borderId="0" xfId="2" applyFont="1" applyAlignment="1">
      <alignment horizontal="left" wrapText="1"/>
    </xf>
    <xf numFmtId="191" fontId="33" fillId="0" borderId="0" xfId="2" applyNumberFormat="1" applyFont="1"/>
    <xf numFmtId="191" fontId="15" fillId="0" borderId="0" xfId="2" applyNumberFormat="1"/>
    <xf numFmtId="0" fontId="70" fillId="0" borderId="0" xfId="2" applyFont="1" applyAlignment="1">
      <alignment horizontal="left" wrapText="1"/>
    </xf>
    <xf numFmtId="0" fontId="71" fillId="2" borderId="0" xfId="2" applyFont="1" applyFill="1" applyBorder="1" applyAlignment="1">
      <alignment horizontal="left" wrapText="1"/>
    </xf>
    <xf numFmtId="0" fontId="51" fillId="0" borderId="0" xfId="2" applyFont="1" applyBorder="1" applyAlignment="1">
      <alignment horizontal="center"/>
    </xf>
    <xf numFmtId="0" fontId="34" fillId="0" borderId="0" xfId="6" applyFont="1" applyBorder="1" applyAlignment="1" applyProtection="1">
      <alignment horizontal="center"/>
      <protection locked="0"/>
    </xf>
    <xf numFmtId="0" fontId="22" fillId="0" borderId="0" xfId="6" applyFont="1" applyBorder="1" applyAlignment="1" applyProtection="1">
      <alignment horizontal="left" vertical="center" indent="3"/>
      <protection locked="0"/>
    </xf>
    <xf numFmtId="0" fontId="15" fillId="0" borderId="62" xfId="6" applyFont="1" applyBorder="1" applyAlignment="1" applyProtection="1">
      <alignment horizontal="center" vertical="center"/>
      <protection locked="0"/>
    </xf>
    <xf numFmtId="0" fontId="22" fillId="0" borderId="3" xfId="2" applyFont="1" applyBorder="1" applyAlignment="1">
      <alignment horizontal="center" vertical="top" wrapText="1"/>
    </xf>
    <xf numFmtId="0" fontId="15" fillId="0" borderId="3" xfId="2" applyFont="1" applyBorder="1" applyAlignment="1">
      <alignment horizontal="center" vertical="top" wrapText="1"/>
    </xf>
    <xf numFmtId="0" fontId="15" fillId="0" borderId="20" xfId="6" applyFont="1" applyBorder="1" applyAlignment="1" applyProtection="1">
      <alignment horizontal="center" vertical="center"/>
      <protection locked="0"/>
    </xf>
    <xf numFmtId="0" fontId="22" fillId="0" borderId="5" xfId="6" applyFont="1" applyBorder="1" applyAlignment="1" applyProtection="1">
      <alignment horizontal="left" wrapText="1" indent="3"/>
      <protection locked="0"/>
    </xf>
    <xf numFmtId="0" fontId="22" fillId="0" borderId="11" xfId="11" applyFont="1" applyFill="1" applyBorder="1" applyAlignment="1" applyProtection="1">
      <alignment horizontal="left"/>
      <protection locked="0"/>
    </xf>
    <xf numFmtId="0" fontId="22" fillId="0" borderId="0" xfId="2" applyFont="1" applyBorder="1"/>
    <xf numFmtId="210" fontId="51" fillId="0" borderId="0" xfId="2" applyNumberFormat="1" applyFont="1" applyBorder="1"/>
    <xf numFmtId="210" fontId="15" fillId="0" borderId="0" xfId="2" applyNumberFormat="1" applyFont="1" applyFill="1" applyBorder="1"/>
    <xf numFmtId="210" fontId="22" fillId="0" borderId="0" xfId="2" applyNumberFormat="1" applyFont="1" applyBorder="1"/>
    <xf numFmtId="0" fontId="15" fillId="0" borderId="1" xfId="2" applyFont="1" applyBorder="1" applyAlignment="1">
      <alignment horizontal="left" wrapText="1" indent="1"/>
    </xf>
    <xf numFmtId="210" fontId="22" fillId="0" borderId="26" xfId="2" applyNumberFormat="1" applyFont="1" applyBorder="1"/>
    <xf numFmtId="210" fontId="15" fillId="0" borderId="27" xfId="2" applyNumberFormat="1" applyFont="1" applyBorder="1"/>
    <xf numFmtId="210" fontId="15" fillId="0" borderId="28" xfId="2" applyNumberFormat="1" applyFont="1" applyBorder="1"/>
    <xf numFmtId="210" fontId="15" fillId="0" borderId="31" xfId="2" applyNumberFormat="1" applyFont="1" applyFill="1" applyBorder="1"/>
    <xf numFmtId="210" fontId="15" fillId="0" borderId="32" xfId="2" applyNumberFormat="1" applyFont="1" applyFill="1" applyBorder="1"/>
    <xf numFmtId="0" fontId="15" fillId="0" borderId="14" xfId="2" applyFont="1" applyBorder="1" applyAlignment="1">
      <alignment horizontal="left" wrapText="1" indent="1"/>
    </xf>
    <xf numFmtId="210" fontId="22" fillId="0" borderId="34" xfId="2" applyNumberFormat="1" applyFont="1" applyBorder="1"/>
    <xf numFmtId="210" fontId="15" fillId="0" borderId="35" xfId="2" applyNumberFormat="1" applyFont="1" applyFill="1" applyBorder="1"/>
    <xf numFmtId="210" fontId="15" fillId="0" borderId="36" xfId="2" applyNumberFormat="1" applyFont="1" applyFill="1" applyBorder="1"/>
    <xf numFmtId="0" fontId="15" fillId="0" borderId="0" xfId="2" applyFont="1" applyBorder="1" applyAlignment="1">
      <alignment horizontal="left" wrapText="1" indent="1"/>
    </xf>
    <xf numFmtId="0" fontId="15" fillId="0" borderId="44" xfId="6" applyFont="1" applyBorder="1" applyAlignment="1" applyProtection="1">
      <alignment horizontal="center" vertical="center"/>
      <protection locked="0"/>
    </xf>
    <xf numFmtId="210" fontId="22" fillId="0" borderId="0" xfId="6" applyNumberFormat="1" applyFont="1" applyBorder="1" applyAlignment="1" applyProtection="1">
      <alignment horizontal="center"/>
      <protection locked="0"/>
    </xf>
    <xf numFmtId="0" fontId="15" fillId="0" borderId="46" xfId="6" applyFont="1" applyBorder="1" applyAlignment="1" applyProtection="1">
      <alignment horizontal="center" vertical="center"/>
      <protection locked="0"/>
    </xf>
    <xf numFmtId="210" fontId="22" fillId="0" borderId="21" xfId="6" applyNumberFormat="1" applyFont="1" applyBorder="1" applyAlignment="1" applyProtection="1">
      <alignment horizontal="center"/>
      <protection locked="0"/>
    </xf>
    <xf numFmtId="0" fontId="22" fillId="0" borderId="8" xfId="11" applyFont="1" applyFill="1" applyBorder="1" applyAlignment="1" applyProtection="1">
      <alignment horizontal="left"/>
      <protection locked="0"/>
    </xf>
    <xf numFmtId="0" fontId="22" fillId="0" borderId="1" xfId="2" applyFont="1" applyBorder="1" applyAlignment="1">
      <alignment horizontal="left" wrapText="1" indent="1"/>
    </xf>
    <xf numFmtId="172" fontId="51" fillId="0" borderId="0" xfId="2" applyNumberFormat="1" applyFont="1" applyBorder="1"/>
    <xf numFmtId="172" fontId="35" fillId="0" borderId="0" xfId="2" applyNumberFormat="1" applyFont="1" applyBorder="1"/>
    <xf numFmtId="172" fontId="24" fillId="0" borderId="0" xfId="2" applyNumberFormat="1" applyFont="1" applyBorder="1"/>
    <xf numFmtId="0" fontId="39" fillId="0" borderId="0" xfId="2" applyFont="1" applyBorder="1"/>
    <xf numFmtId="172" fontId="73" fillId="0" borderId="0" xfId="2" applyNumberFormat="1" applyFont="1" applyBorder="1"/>
    <xf numFmtId="0" fontId="16" fillId="0" borderId="0" xfId="14" applyFont="1"/>
    <xf numFmtId="0" fontId="24" fillId="0" borderId="0" xfId="14" applyFont="1"/>
    <xf numFmtId="0" fontId="24" fillId="0" borderId="7" xfId="14" applyFont="1" applyBorder="1" applyAlignment="1" applyProtection="1">
      <alignment horizontal="center" vertical="top" wrapText="1"/>
      <protection locked="0"/>
    </xf>
    <xf numFmtId="0" fontId="24" fillId="0" borderId="46" xfId="14" applyFont="1" applyBorder="1" applyAlignment="1" applyProtection="1">
      <alignment horizontal="center" vertical="top" wrapText="1"/>
      <protection locked="0"/>
    </xf>
    <xf numFmtId="0" fontId="24" fillId="0" borderId="19" xfId="14" applyFont="1" applyBorder="1" applyAlignment="1" applyProtection="1">
      <alignment horizontal="center" vertical="top" wrapText="1"/>
      <protection locked="0"/>
    </xf>
    <xf numFmtId="0" fontId="26" fillId="0" borderId="8" xfId="14" applyFont="1" applyBorder="1" applyAlignment="1">
      <alignment wrapText="1"/>
    </xf>
    <xf numFmtId="217" fontId="22" fillId="0" borderId="56" xfId="14" applyNumberFormat="1" applyFont="1" applyBorder="1" applyAlignment="1">
      <alignment horizontal="right"/>
    </xf>
    <xf numFmtId="210" fontId="22" fillId="0" borderId="24" xfId="14" applyNumberFormat="1" applyFont="1" applyBorder="1" applyAlignment="1">
      <alignment horizontal="right"/>
    </xf>
    <xf numFmtId="212" fontId="22" fillId="0" borderId="57" xfId="14" applyNumberFormat="1" applyFont="1" applyBorder="1" applyAlignment="1">
      <alignment horizontal="right"/>
    </xf>
    <xf numFmtId="217" fontId="22" fillId="0" borderId="23" xfId="14" applyNumberFormat="1" applyFont="1" applyBorder="1" applyAlignment="1">
      <alignment horizontal="right"/>
    </xf>
    <xf numFmtId="212" fontId="22" fillId="0" borderId="10" xfId="14" applyNumberFormat="1" applyFont="1" applyBorder="1" applyAlignment="1">
      <alignment horizontal="right"/>
    </xf>
    <xf numFmtId="0" fontId="26" fillId="0" borderId="0" xfId="14" applyFont="1"/>
    <xf numFmtId="217" fontId="26" fillId="0" borderId="0" xfId="14" applyNumberFormat="1" applyFont="1"/>
    <xf numFmtId="0" fontId="16" fillId="0" borderId="2" xfId="14" applyFont="1" applyBorder="1" applyAlignment="1">
      <alignment horizontal="center" wrapText="1"/>
    </xf>
    <xf numFmtId="218" fontId="15" fillId="0" borderId="65" xfId="14" applyNumberFormat="1" applyFont="1" applyBorder="1" applyAlignment="1">
      <alignment horizontal="right"/>
    </xf>
    <xf numFmtId="218" fontId="15" fillId="0" borderId="39" xfId="14" applyNumberFormat="1" applyFont="1" applyBorder="1" applyAlignment="1">
      <alignment horizontal="right"/>
    </xf>
    <xf numFmtId="218" fontId="15" fillId="0" borderId="66" xfId="14" applyNumberFormat="1" applyFont="1" applyBorder="1" applyAlignment="1">
      <alignment horizontal="right"/>
    </xf>
    <xf numFmtId="218" fontId="15" fillId="0" borderId="38" xfId="14" applyNumberFormat="1" applyFont="1" applyBorder="1" applyAlignment="1">
      <alignment horizontal="right"/>
    </xf>
    <xf numFmtId="218" fontId="15" fillId="0" borderId="40" xfId="14" applyNumberFormat="1" applyFont="1" applyBorder="1" applyAlignment="1">
      <alignment horizontal="right"/>
    </xf>
    <xf numFmtId="212" fontId="26" fillId="0" borderId="0" xfId="14" applyNumberFormat="1" applyFont="1"/>
    <xf numFmtId="0" fontId="75" fillId="0" borderId="11" xfId="14" applyFont="1" applyBorder="1" applyAlignment="1">
      <alignment horizontal="left" wrapText="1" indent="2"/>
    </xf>
    <xf numFmtId="217" fontId="46" fillId="0" borderId="13" xfId="14" applyNumberFormat="1" applyFont="1" applyBorder="1" applyAlignment="1">
      <alignment horizontal="right"/>
    </xf>
    <xf numFmtId="210" fontId="46" fillId="0" borderId="27" xfId="14" applyNumberFormat="1" applyFont="1" applyBorder="1" applyAlignment="1">
      <alignment horizontal="right"/>
    </xf>
    <xf numFmtId="212" fontId="46" fillId="0" borderId="67" xfId="14" applyNumberFormat="1" applyFont="1" applyBorder="1" applyAlignment="1">
      <alignment horizontal="right"/>
    </xf>
    <xf numFmtId="217" fontId="46" fillId="0" borderId="26" xfId="14" applyNumberFormat="1" applyFont="1" applyBorder="1" applyAlignment="1">
      <alignment horizontal="right"/>
    </xf>
    <xf numFmtId="212" fontId="46" fillId="0" borderId="28" xfId="14" applyNumberFormat="1" applyFont="1" applyBorder="1" applyAlignment="1">
      <alignment horizontal="right"/>
    </xf>
    <xf numFmtId="0" fontId="75" fillId="0" borderId="0" xfId="14" applyFont="1"/>
    <xf numFmtId="0" fontId="16" fillId="0" borderId="1" xfId="14" applyFont="1" applyBorder="1" applyAlignment="1">
      <alignment wrapText="1"/>
    </xf>
    <xf numFmtId="217" fontId="15" fillId="0" borderId="47" xfId="14" applyNumberFormat="1" applyFont="1" applyBorder="1" applyAlignment="1">
      <alignment horizontal="right"/>
    </xf>
    <xf numFmtId="210" fontId="15" fillId="0" borderId="31" xfId="14" applyNumberFormat="1" applyFont="1" applyBorder="1" applyAlignment="1">
      <alignment horizontal="right"/>
    </xf>
    <xf numFmtId="212" fontId="15" fillId="0" borderId="58" xfId="14" applyNumberFormat="1" applyFont="1" applyBorder="1" applyAlignment="1">
      <alignment horizontal="right"/>
    </xf>
    <xf numFmtId="217" fontId="15" fillId="0" borderId="30" xfId="14" applyNumberFormat="1" applyFont="1" applyBorder="1" applyAlignment="1">
      <alignment horizontal="right"/>
    </xf>
    <xf numFmtId="212" fontId="15" fillId="0" borderId="32" xfId="14" applyNumberFormat="1" applyFont="1" applyBorder="1" applyAlignment="1">
      <alignment horizontal="right"/>
    </xf>
    <xf numFmtId="0" fontId="75" fillId="0" borderId="1" xfId="14" applyFont="1" applyBorder="1" applyAlignment="1">
      <alignment horizontal="left" wrapText="1" indent="2"/>
    </xf>
    <xf numFmtId="217" fontId="46" fillId="0" borderId="47" xfId="14" applyNumberFormat="1" applyFont="1" applyBorder="1" applyAlignment="1">
      <alignment horizontal="right"/>
    </xf>
    <xf numFmtId="210" fontId="46" fillId="0" borderId="31" xfId="14" applyNumberFormat="1" applyFont="1" applyBorder="1" applyAlignment="1">
      <alignment horizontal="right"/>
    </xf>
    <xf numFmtId="212" fontId="46" fillId="0" borderId="58" xfId="14" applyNumberFormat="1" applyFont="1" applyBorder="1" applyAlignment="1">
      <alignment horizontal="right"/>
    </xf>
    <xf numFmtId="217" fontId="46" fillId="0" borderId="30" xfId="14" applyNumberFormat="1" applyFont="1" applyBorder="1" applyAlignment="1">
      <alignment horizontal="right"/>
    </xf>
    <xf numFmtId="212" fontId="46" fillId="0" borderId="32" xfId="14" applyNumberFormat="1" applyFont="1" applyBorder="1" applyAlignment="1">
      <alignment horizontal="right"/>
    </xf>
    <xf numFmtId="0" fontId="16" fillId="0" borderId="14" xfId="14" applyFont="1" applyBorder="1" applyAlignment="1">
      <alignment wrapText="1"/>
    </xf>
    <xf numFmtId="217" fontId="15" fillId="0" borderId="15" xfId="14" applyNumberFormat="1" applyFont="1" applyBorder="1" applyAlignment="1">
      <alignment horizontal="right"/>
    </xf>
    <xf numFmtId="210" fontId="15" fillId="0" borderId="35" xfId="14" applyNumberFormat="1" applyFont="1" applyBorder="1" applyAlignment="1">
      <alignment horizontal="right"/>
    </xf>
    <xf numFmtId="212" fontId="15" fillId="0" borderId="59" xfId="14" applyNumberFormat="1" applyFont="1" applyBorder="1" applyAlignment="1">
      <alignment horizontal="right"/>
    </xf>
    <xf numFmtId="217" fontId="15" fillId="0" borderId="34" xfId="14" applyNumberFormat="1" applyFont="1" applyBorder="1" applyAlignment="1">
      <alignment horizontal="right"/>
    </xf>
    <xf numFmtId="212" fontId="15" fillId="0" borderId="36" xfId="14" applyNumberFormat="1" applyFont="1" applyBorder="1" applyAlignment="1">
      <alignment horizontal="right"/>
    </xf>
    <xf numFmtId="0" fontId="16" fillId="0" borderId="11" xfId="14" applyFont="1" applyBorder="1" applyAlignment="1">
      <alignment wrapText="1"/>
    </xf>
    <xf numFmtId="217" fontId="15" fillId="0" borderId="13" xfId="14" applyNumberFormat="1" applyFont="1" applyBorder="1" applyAlignment="1">
      <alignment horizontal="right"/>
    </xf>
    <xf numFmtId="210" fontId="15" fillId="0" borderId="27" xfId="14" applyNumberFormat="1" applyFont="1" applyBorder="1" applyAlignment="1">
      <alignment horizontal="right"/>
    </xf>
    <xf numFmtId="212" fontId="15" fillId="0" borderId="67" xfId="14" applyNumberFormat="1" applyFont="1" applyBorder="1" applyAlignment="1">
      <alignment horizontal="right"/>
    </xf>
    <xf numFmtId="217" fontId="15" fillId="0" borderId="26" xfId="14" applyNumberFormat="1" applyFont="1" applyBorder="1" applyAlignment="1">
      <alignment horizontal="right"/>
    </xf>
    <xf numFmtId="212" fontId="15" fillId="0" borderId="28" xfId="14" applyNumberFormat="1" applyFont="1" applyBorder="1" applyAlignment="1">
      <alignment horizontal="right"/>
    </xf>
    <xf numFmtId="0" fontId="16" fillId="0" borderId="14" xfId="14" applyFont="1" applyBorder="1"/>
    <xf numFmtId="1" fontId="16" fillId="0" borderId="0" xfId="14" applyNumberFormat="1" applyFont="1" applyAlignment="1">
      <alignment horizontal="right"/>
    </xf>
    <xf numFmtId="1" fontId="16" fillId="0" borderId="0" xfId="14" applyNumberFormat="1" applyFont="1"/>
    <xf numFmtId="0" fontId="76" fillId="0" borderId="0" xfId="14" applyFont="1"/>
    <xf numFmtId="217" fontId="76" fillId="0" borderId="0" xfId="14" applyNumberFormat="1" applyFont="1"/>
    <xf numFmtId="0" fontId="34" fillId="0" borderId="3" xfId="2" applyFont="1" applyBorder="1" applyAlignment="1" applyProtection="1">
      <alignment horizontal="center" vertical="center" wrapText="1"/>
      <protection locked="0"/>
    </xf>
    <xf numFmtId="0" fontId="35" fillId="0" borderId="8" xfId="11" applyFont="1" applyFill="1" applyBorder="1" applyAlignment="1" applyProtection="1">
      <alignment horizontal="left"/>
      <protection locked="0"/>
    </xf>
    <xf numFmtId="218" fontId="22" fillId="0" borderId="31" xfId="2" applyNumberFormat="1" applyFont="1" applyBorder="1" applyAlignment="1">
      <alignment horizontal="right"/>
    </xf>
    <xf numFmtId="219" fontId="22" fillId="0" borderId="31" xfId="2" applyNumberFormat="1" applyFont="1" applyBorder="1" applyAlignment="1">
      <alignment horizontal="right"/>
    </xf>
    <xf numFmtId="218" fontId="22" fillId="0" borderId="32" xfId="2" applyNumberFormat="1" applyFont="1" applyBorder="1" applyAlignment="1">
      <alignment horizontal="right"/>
    </xf>
    <xf numFmtId="0" fontId="52" fillId="0" borderId="0" xfId="11" applyFont="1" applyFill="1" applyBorder="1" applyAlignment="1" applyProtection="1">
      <protection locked="0"/>
    </xf>
    <xf numFmtId="0" fontId="52" fillId="0" borderId="0" xfId="2" applyFont="1" applyBorder="1" applyAlignment="1">
      <alignment horizontal="left" wrapText="1"/>
    </xf>
    <xf numFmtId="218" fontId="24" fillId="0" borderId="31" xfId="2" applyNumberFormat="1" applyFont="1" applyBorder="1" applyAlignment="1">
      <alignment horizontal="right"/>
    </xf>
    <xf numFmtId="219" fontId="24" fillId="0" borderId="31" xfId="2" applyNumberFormat="1" applyFont="1" applyBorder="1" applyAlignment="1">
      <alignment horizontal="right"/>
    </xf>
    <xf numFmtId="218" fontId="24" fillId="0" borderId="32" xfId="2" applyNumberFormat="1" applyFont="1" applyBorder="1" applyAlignment="1">
      <alignment horizontal="right"/>
    </xf>
    <xf numFmtId="0" fontId="34" fillId="0" borderId="0" xfId="2" applyFont="1" applyBorder="1" applyAlignment="1">
      <alignment wrapText="1"/>
    </xf>
    <xf numFmtId="0" fontId="34" fillId="0" borderId="0" xfId="2" applyFont="1" applyBorder="1" applyAlignment="1">
      <alignment horizontal="left" wrapText="1" indent="1"/>
    </xf>
    <xf numFmtId="0" fontId="24" fillId="0" borderId="14" xfId="2" applyFont="1" applyBorder="1" applyAlignment="1">
      <alignment horizontal="left" wrapText="1"/>
    </xf>
    <xf numFmtId="218" fontId="24" fillId="0" borderId="35" xfId="2" applyNumberFormat="1" applyFont="1" applyBorder="1" applyAlignment="1">
      <alignment horizontal="right"/>
    </xf>
    <xf numFmtId="219" fontId="24" fillId="0" borderId="35" xfId="2" applyNumberFormat="1" applyFont="1" applyBorder="1" applyAlignment="1">
      <alignment horizontal="right"/>
    </xf>
    <xf numFmtId="218" fontId="24" fillId="0" borderId="36" xfId="2" applyNumberFormat="1" applyFont="1" applyBorder="1" applyAlignment="1">
      <alignment horizontal="right"/>
    </xf>
    <xf numFmtId="218" fontId="22" fillId="0" borderId="27" xfId="2" applyNumberFormat="1" applyFont="1" applyBorder="1" applyAlignment="1">
      <alignment horizontal="right"/>
    </xf>
    <xf numFmtId="219" fontId="22" fillId="0" borderId="27" xfId="2" applyNumberFormat="1" applyFont="1" applyBorder="1" applyAlignment="1">
      <alignment horizontal="right"/>
    </xf>
    <xf numFmtId="218" fontId="22" fillId="0" borderId="28" xfId="2" applyNumberFormat="1" applyFont="1" applyBorder="1" applyAlignment="1">
      <alignment horizontal="right"/>
    </xf>
    <xf numFmtId="220" fontId="34" fillId="0" borderId="0" xfId="2" applyNumberFormat="1" applyFont="1" applyBorder="1" applyAlignment="1">
      <alignment wrapText="1"/>
    </xf>
    <xf numFmtId="220" fontId="24" fillId="0" borderId="1" xfId="2" applyNumberFormat="1" applyFont="1" applyBorder="1" applyAlignment="1">
      <alignment horizontal="left" wrapText="1"/>
    </xf>
    <xf numFmtId="0" fontId="34" fillId="0" borderId="0" xfId="2" applyFont="1" applyBorder="1" applyAlignment="1">
      <alignment horizontal="left" wrapText="1" indent="2"/>
    </xf>
    <xf numFmtId="218" fontId="39" fillId="0" borderId="0" xfId="2" applyNumberFormat="1" applyFont="1" applyBorder="1"/>
    <xf numFmtId="218" fontId="22" fillId="0" borderId="10" xfId="2" applyNumberFormat="1" applyFont="1" applyBorder="1" applyAlignment="1">
      <alignment horizontal="right"/>
    </xf>
    <xf numFmtId="218" fontId="24" fillId="0" borderId="34" xfId="2" applyNumberFormat="1" applyFont="1" applyBorder="1" applyAlignment="1">
      <alignment horizontal="right"/>
    </xf>
    <xf numFmtId="218" fontId="22" fillId="0" borderId="23" xfId="2" applyNumberFormat="1" applyFont="1" applyBorder="1" applyAlignment="1">
      <alignment horizontal="right"/>
    </xf>
    <xf numFmtId="219" fontId="22" fillId="0" borderId="24" xfId="2" applyNumberFormat="1" applyFont="1" applyBorder="1" applyAlignment="1">
      <alignment horizontal="right"/>
    </xf>
    <xf numFmtId="218" fontId="22" fillId="0" borderId="24" xfId="2" applyNumberFormat="1" applyFont="1" applyBorder="1" applyAlignment="1">
      <alignment horizontal="right"/>
    </xf>
    <xf numFmtId="218" fontId="22" fillId="0" borderId="30" xfId="2" applyNumberFormat="1" applyFont="1" applyBorder="1" applyAlignment="1">
      <alignment horizontal="right"/>
    </xf>
    <xf numFmtId="218" fontId="24" fillId="0" borderId="30" xfId="2" applyNumberFormat="1" applyFont="1" applyBorder="1" applyAlignment="1">
      <alignment horizontal="right"/>
    </xf>
    <xf numFmtId="218" fontId="22" fillId="0" borderId="26" xfId="2" applyNumberFormat="1" applyFont="1" applyBorder="1" applyAlignment="1">
      <alignment horizontal="right"/>
    </xf>
    <xf numFmtId="0" fontId="78" fillId="0" borderId="3" xfId="2" applyFont="1" applyBorder="1" applyAlignment="1" applyProtection="1">
      <alignment horizontal="center" vertical="center" wrapText="1"/>
      <protection locked="0"/>
    </xf>
    <xf numFmtId="218" fontId="2" fillId="0" borderId="31" xfId="2" applyNumberFormat="1" applyFont="1" applyBorder="1" applyAlignment="1">
      <alignment horizontal="right"/>
    </xf>
    <xf numFmtId="219" fontId="2" fillId="0" borderId="31" xfId="2" applyNumberFormat="1" applyFont="1" applyBorder="1" applyAlignment="1">
      <alignment horizontal="right"/>
    </xf>
    <xf numFmtId="219" fontId="2" fillId="0" borderId="10" xfId="2" applyNumberFormat="1" applyFont="1" applyBorder="1" applyAlignment="1">
      <alignment horizontal="right"/>
    </xf>
    <xf numFmtId="218" fontId="52" fillId="0" borderId="0" xfId="11" applyNumberFormat="1" applyFont="1" applyFill="1" applyBorder="1" applyAlignment="1" applyProtection="1">
      <protection locked="0"/>
    </xf>
    <xf numFmtId="219" fontId="2" fillId="0" borderId="32" xfId="2" applyNumberFormat="1" applyFont="1" applyBorder="1" applyAlignment="1">
      <alignment horizontal="right"/>
    </xf>
    <xf numFmtId="218" fontId="1" fillId="0" borderId="31" xfId="2" applyNumberFormat="1" applyFont="1" applyBorder="1" applyAlignment="1">
      <alignment horizontal="right"/>
    </xf>
    <xf numFmtId="219" fontId="1" fillId="0" borderId="31" xfId="2" applyNumberFormat="1" applyFont="1" applyBorder="1" applyAlignment="1">
      <alignment horizontal="right"/>
    </xf>
    <xf numFmtId="219" fontId="1" fillId="0" borderId="32" xfId="2" applyNumberFormat="1" applyFont="1" applyBorder="1" applyAlignment="1">
      <alignment horizontal="right"/>
    </xf>
    <xf numFmtId="218" fontId="1" fillId="0" borderId="35" xfId="2" applyNumberFormat="1" applyFont="1" applyBorder="1" applyAlignment="1">
      <alignment horizontal="right"/>
    </xf>
    <xf numFmtId="219" fontId="1" fillId="0" borderId="35" xfId="2" applyNumberFormat="1" applyFont="1" applyBorder="1" applyAlignment="1">
      <alignment horizontal="right"/>
    </xf>
    <xf numFmtId="219" fontId="1" fillId="0" borderId="36" xfId="2" applyNumberFormat="1" applyFont="1" applyBorder="1" applyAlignment="1">
      <alignment horizontal="right"/>
    </xf>
    <xf numFmtId="218" fontId="2" fillId="0" borderId="27" xfId="2" applyNumberFormat="1" applyFont="1" applyBorder="1" applyAlignment="1">
      <alignment horizontal="right"/>
    </xf>
    <xf numFmtId="219" fontId="2" fillId="0" borderId="27" xfId="2" applyNumberFormat="1" applyFont="1" applyBorder="1" applyAlignment="1">
      <alignment horizontal="right"/>
    </xf>
    <xf numFmtId="219" fontId="2" fillId="0" borderId="28" xfId="2" applyNumberFormat="1" applyFont="1" applyBorder="1" applyAlignment="1">
      <alignment horizontal="right"/>
    </xf>
    <xf numFmtId="0" fontId="81" fillId="0" borderId="0" xfId="15" applyFont="1" applyAlignment="1" applyProtection="1">
      <alignment horizontal="center"/>
      <protection locked="0"/>
    </xf>
    <xf numFmtId="0" fontId="51" fillId="0" borderId="0" xfId="14" applyFont="1"/>
    <xf numFmtId="0" fontId="82" fillId="0" borderId="0" xfId="14" applyFont="1"/>
    <xf numFmtId="0" fontId="52" fillId="0" borderId="0" xfId="14" applyFont="1"/>
    <xf numFmtId="0" fontId="34" fillId="0" borderId="0" xfId="14" applyFont="1" applyBorder="1"/>
    <xf numFmtId="0" fontId="34" fillId="0" borderId="0" xfId="14" applyFont="1"/>
    <xf numFmtId="0" fontId="83" fillId="0" borderId="0" xfId="14" applyFont="1"/>
    <xf numFmtId="0" fontId="44" fillId="0" borderId="0" xfId="6" applyFont="1" applyBorder="1" applyAlignment="1" applyProtection="1">
      <alignment horizontal="center" vertical="center" wrapText="1"/>
      <protection locked="0"/>
    </xf>
    <xf numFmtId="0" fontId="35" fillId="0" borderId="0" xfId="14" applyFont="1"/>
    <xf numFmtId="0" fontId="35" fillId="0" borderId="25" xfId="14" applyFont="1" applyBorder="1"/>
    <xf numFmtId="212" fontId="35" fillId="0" borderId="8" xfId="14" applyNumberFormat="1" applyFont="1" applyBorder="1"/>
    <xf numFmtId="212" fontId="35" fillId="0" borderId="13" xfId="14" applyNumberFormat="1" applyFont="1" applyBorder="1"/>
    <xf numFmtId="212" fontId="35" fillId="0" borderId="10" xfId="14" applyNumberFormat="1" applyFont="1" applyBorder="1"/>
    <xf numFmtId="177" fontId="51" fillId="0" borderId="0" xfId="14" applyNumberFormat="1" applyFont="1"/>
    <xf numFmtId="0" fontId="24" fillId="0" borderId="41" xfId="14" applyFont="1" applyBorder="1" applyAlignment="1">
      <alignment horizontal="left" indent="2"/>
    </xf>
    <xf numFmtId="212" fontId="24" fillId="0" borderId="2" xfId="14" applyNumberFormat="1" applyFont="1" applyBorder="1"/>
    <xf numFmtId="212" fontId="24" fillId="0" borderId="65" xfId="14" applyNumberFormat="1" applyFont="1" applyBorder="1"/>
    <xf numFmtId="212" fontId="24" fillId="0" borderId="40" xfId="14" applyNumberFormat="1" applyFont="1" applyBorder="1"/>
    <xf numFmtId="0" fontId="24" fillId="0" borderId="29" xfId="14" applyFont="1" applyBorder="1" applyAlignment="1">
      <alignment horizontal="left" indent="1"/>
    </xf>
    <xf numFmtId="212" fontId="24" fillId="0" borderId="11" xfId="14" applyNumberFormat="1" applyFont="1" applyBorder="1"/>
    <xf numFmtId="212" fontId="24" fillId="0" borderId="13" xfId="14" applyNumberFormat="1" applyFont="1" applyBorder="1"/>
    <xf numFmtId="212" fontId="24" fillId="0" borderId="28" xfId="14" applyNumberFormat="1" applyFont="1" applyBorder="1"/>
    <xf numFmtId="0" fontId="24" fillId="0" borderId="33" xfId="14" applyFont="1" applyBorder="1" applyAlignment="1">
      <alignment horizontal="left" indent="1"/>
    </xf>
    <xf numFmtId="212" fontId="24" fillId="0" borderId="1" xfId="14" applyNumberFormat="1" applyFont="1" applyBorder="1"/>
    <xf numFmtId="212" fontId="24" fillId="0" borderId="47" xfId="14" applyNumberFormat="1" applyFont="1" applyBorder="1"/>
    <xf numFmtId="212" fontId="24" fillId="0" borderId="32" xfId="14" applyNumberFormat="1" applyFont="1" applyBorder="1"/>
    <xf numFmtId="0" fontId="24" fillId="0" borderId="41" xfId="14" applyFont="1" applyBorder="1" applyAlignment="1">
      <alignment horizontal="left" indent="1"/>
    </xf>
    <xf numFmtId="0" fontId="24" fillId="0" borderId="37" xfId="14" applyFont="1" applyBorder="1" applyAlignment="1">
      <alignment horizontal="left" indent="1"/>
    </xf>
    <xf numFmtId="212" fontId="24" fillId="0" borderId="14" xfId="14" applyNumberFormat="1" applyFont="1" applyBorder="1"/>
    <xf numFmtId="212" fontId="24" fillId="0" borderId="15" xfId="14" applyNumberFormat="1" applyFont="1" applyBorder="1"/>
    <xf numFmtId="212" fontId="24" fillId="0" borderId="36" xfId="14" applyNumberFormat="1" applyFont="1" applyBorder="1"/>
    <xf numFmtId="177" fontId="83" fillId="0" borderId="0" xfId="14" applyNumberFormat="1" applyFont="1"/>
    <xf numFmtId="212" fontId="82" fillId="0" borderId="0" xfId="14" applyNumberFormat="1" applyFont="1"/>
    <xf numFmtId="177" fontId="44" fillId="0" borderId="0" xfId="14" applyNumberFormat="1" applyFont="1"/>
    <xf numFmtId="212" fontId="51" fillId="0" borderId="0" xfId="14" applyNumberFormat="1" applyFont="1"/>
    <xf numFmtId="212" fontId="34" fillId="0" borderId="0" xfId="14" applyNumberFormat="1" applyFont="1"/>
    <xf numFmtId="0" fontId="24" fillId="0" borderId="0" xfId="14" applyFont="1" applyBorder="1"/>
    <xf numFmtId="212" fontId="35" fillId="0" borderId="0" xfId="14" applyNumberFormat="1" applyFont="1"/>
    <xf numFmtId="221" fontId="82" fillId="0" borderId="0" xfId="14" applyNumberFormat="1" applyFont="1"/>
    <xf numFmtId="177" fontId="82" fillId="0" borderId="0" xfId="14" applyNumberFormat="1" applyFont="1"/>
    <xf numFmtId="0" fontId="74" fillId="0" borderId="0" xfId="14"/>
    <xf numFmtId="0" fontId="35" fillId="0" borderId="0" xfId="2" applyFont="1" applyBorder="1" applyAlignment="1">
      <alignment horizontal="center"/>
    </xf>
    <xf numFmtId="0" fontId="24" fillId="0" borderId="3" xfId="2" applyFont="1" applyBorder="1"/>
    <xf numFmtId="0" fontId="35" fillId="0" borderId="8" xfId="2" applyFont="1" applyBorder="1"/>
    <xf numFmtId="217" fontId="35" fillId="0" borderId="23" xfId="2" applyNumberFormat="1" applyFont="1" applyBorder="1" applyAlignment="1">
      <alignment horizontal="right"/>
    </xf>
    <xf numFmtId="217" fontId="35" fillId="0" borderId="24" xfId="2" applyNumberFormat="1" applyFont="1" applyBorder="1" applyAlignment="1">
      <alignment horizontal="right"/>
    </xf>
    <xf numFmtId="217" fontId="35" fillId="0" borderId="10" xfId="2" applyNumberFormat="1" applyFont="1" applyBorder="1" applyAlignment="1">
      <alignment horizontal="right"/>
    </xf>
    <xf numFmtId="210" fontId="35" fillId="0" borderId="23" xfId="2" applyNumberFormat="1" applyFont="1" applyBorder="1" applyAlignment="1">
      <alignment horizontal="right"/>
    </xf>
    <xf numFmtId="210" fontId="35" fillId="0" borderId="24" xfId="2" applyNumberFormat="1" applyFont="1" applyBorder="1" applyAlignment="1">
      <alignment horizontal="right"/>
    </xf>
    <xf numFmtId="210" fontId="35" fillId="0" borderId="10" xfId="2" applyNumberFormat="1" applyFont="1" applyBorder="1" applyAlignment="1">
      <alignment horizontal="right"/>
    </xf>
    <xf numFmtId="0" fontId="52" fillId="0" borderId="0" xfId="2" applyFont="1" applyBorder="1"/>
    <xf numFmtId="217" fontId="1" fillId="0" borderId="0" xfId="2" applyNumberFormat="1" applyFont="1" applyBorder="1"/>
    <xf numFmtId="0" fontId="24" fillId="0" borderId="2" xfId="2" applyFont="1" applyBorder="1" applyAlignment="1">
      <alignment horizontal="left" vertical="center" indent="2"/>
    </xf>
    <xf numFmtId="217" fontId="24" fillId="0" borderId="38" xfId="2" applyNumberFormat="1" applyFont="1" applyBorder="1" applyAlignment="1">
      <alignment horizontal="right"/>
    </xf>
    <xf numFmtId="217" fontId="24" fillId="0" borderId="39" xfId="2" applyNumberFormat="1" applyFont="1" applyBorder="1" applyAlignment="1">
      <alignment horizontal="right"/>
    </xf>
    <xf numFmtId="217" fontId="24" fillId="0" borderId="40" xfId="2" applyNumberFormat="1" applyFont="1" applyBorder="1" applyAlignment="1">
      <alignment horizontal="right"/>
    </xf>
    <xf numFmtId="210" fontId="24" fillId="0" borderId="38" xfId="2" applyNumberFormat="1" applyFont="1" applyBorder="1" applyAlignment="1">
      <alignment horizontal="right"/>
    </xf>
    <xf numFmtId="210" fontId="24" fillId="0" borderId="39" xfId="2" applyNumberFormat="1" applyFont="1" applyBorder="1" applyAlignment="1">
      <alignment horizontal="right"/>
    </xf>
    <xf numFmtId="210" fontId="24" fillId="0" borderId="40" xfId="2" applyNumberFormat="1" applyFont="1" applyBorder="1" applyAlignment="1">
      <alignment horizontal="right"/>
    </xf>
    <xf numFmtId="0" fontId="24" fillId="0" borderId="11" xfId="2" applyFont="1" applyBorder="1" applyAlignment="1">
      <alignment horizontal="left" indent="1"/>
    </xf>
    <xf numFmtId="217" fontId="24" fillId="0" borderId="26" xfId="2" applyNumberFormat="1" applyFont="1" applyBorder="1" applyAlignment="1">
      <alignment horizontal="right"/>
    </xf>
    <xf numFmtId="217" fontId="24" fillId="0" borderId="27" xfId="2" applyNumberFormat="1" applyFont="1" applyBorder="1" applyAlignment="1">
      <alignment horizontal="right"/>
    </xf>
    <xf numFmtId="217" fontId="24" fillId="0" borderId="28" xfId="2" applyNumberFormat="1" applyFont="1" applyBorder="1" applyAlignment="1">
      <alignment horizontal="right"/>
    </xf>
    <xf numFmtId="210" fontId="24" fillId="0" borderId="26" xfId="2" applyNumberFormat="1" applyFont="1" applyBorder="1" applyAlignment="1">
      <alignment horizontal="right"/>
    </xf>
    <xf numFmtId="210" fontId="24" fillId="0" borderId="27" xfId="2" applyNumberFormat="1" applyFont="1" applyBorder="1" applyAlignment="1">
      <alignment horizontal="right"/>
    </xf>
    <xf numFmtId="210" fontId="24" fillId="0" borderId="28" xfId="2" applyNumberFormat="1" applyFont="1" applyBorder="1" applyAlignment="1">
      <alignment horizontal="right"/>
    </xf>
    <xf numFmtId="0" fontId="24" fillId="0" borderId="1" xfId="2" applyFont="1" applyBorder="1" applyAlignment="1">
      <alignment horizontal="left" indent="1"/>
    </xf>
    <xf numFmtId="217" fontId="24" fillId="0" borderId="30" xfId="2" applyNumberFormat="1" applyFont="1" applyBorder="1" applyAlignment="1">
      <alignment horizontal="right"/>
    </xf>
    <xf numFmtId="217" fontId="24" fillId="0" borderId="31" xfId="2" applyNumberFormat="1" applyFont="1" applyBorder="1" applyAlignment="1">
      <alignment horizontal="right"/>
    </xf>
    <xf numFmtId="217" fontId="24" fillId="0" borderId="32" xfId="2" applyNumberFormat="1" applyFont="1" applyBorder="1" applyAlignment="1">
      <alignment horizontal="right"/>
    </xf>
    <xf numFmtId="210" fontId="24" fillId="0" borderId="30" xfId="2" applyNumberFormat="1" applyFont="1" applyBorder="1" applyAlignment="1">
      <alignment horizontal="right"/>
    </xf>
    <xf numFmtId="210" fontId="24" fillId="0" borderId="31" xfId="2" applyNumberFormat="1" applyFont="1" applyBorder="1" applyAlignment="1">
      <alignment horizontal="right"/>
    </xf>
    <xf numFmtId="210" fontId="24" fillId="0" borderId="32" xfId="2" applyNumberFormat="1" applyFont="1" applyBorder="1" applyAlignment="1">
      <alignment horizontal="right"/>
    </xf>
    <xf numFmtId="0" fontId="24" fillId="0" borderId="11" xfId="2" applyFont="1" applyBorder="1" applyAlignment="1">
      <alignment horizontal="left" indent="5"/>
    </xf>
    <xf numFmtId="49" fontId="24" fillId="0" borderId="1" xfId="2" applyNumberFormat="1" applyFont="1" applyBorder="1" applyAlignment="1">
      <alignment horizontal="left" indent="5"/>
    </xf>
    <xf numFmtId="0" fontId="24" fillId="0" borderId="1" xfId="2" applyFont="1" applyBorder="1" applyAlignment="1">
      <alignment horizontal="left" indent="5"/>
    </xf>
    <xf numFmtId="0" fontId="24" fillId="0" borderId="14" xfId="2" applyFont="1" applyBorder="1" applyAlignment="1">
      <alignment horizontal="left" indent="5"/>
    </xf>
    <xf numFmtId="217" fontId="24" fillId="0" borderId="34" xfId="2" applyNumberFormat="1" applyFont="1" applyBorder="1" applyAlignment="1">
      <alignment horizontal="right"/>
    </xf>
    <xf numFmtId="217" fontId="24" fillId="0" borderId="35" xfId="2" applyNumberFormat="1" applyFont="1" applyBorder="1" applyAlignment="1">
      <alignment horizontal="right"/>
    </xf>
    <xf numFmtId="217" fontId="24" fillId="0" borderId="36" xfId="2" applyNumberFormat="1" applyFont="1" applyBorder="1" applyAlignment="1">
      <alignment horizontal="right"/>
    </xf>
    <xf numFmtId="210" fontId="24" fillId="0" borderId="34" xfId="2" applyNumberFormat="1" applyFont="1" applyBorder="1" applyAlignment="1">
      <alignment horizontal="right"/>
    </xf>
    <xf numFmtId="210" fontId="24" fillId="0" borderId="35" xfId="2" applyNumberFormat="1" applyFont="1" applyBorder="1" applyAlignment="1">
      <alignment horizontal="right"/>
    </xf>
    <xf numFmtId="210" fontId="24" fillId="0" borderId="36" xfId="2" applyNumberFormat="1" applyFont="1" applyBorder="1" applyAlignment="1">
      <alignment horizontal="right"/>
    </xf>
    <xf numFmtId="0" fontId="24" fillId="0" borderId="6" xfId="2" applyFont="1" applyBorder="1" applyAlignment="1">
      <alignment horizontal="left" indent="1"/>
    </xf>
    <xf numFmtId="0" fontId="24" fillId="0" borderId="2" xfId="2" applyFont="1" applyBorder="1" applyAlignment="1">
      <alignment horizontal="left" indent="2"/>
    </xf>
    <xf numFmtId="0" fontId="24" fillId="0" borderId="0" xfId="2" applyFont="1" applyBorder="1" applyAlignment="1">
      <alignment horizontal="left" indent="1"/>
    </xf>
    <xf numFmtId="217" fontId="34" fillId="0" borderId="0" xfId="2" applyNumberFormat="1" applyFont="1" applyBorder="1" applyAlignment="1">
      <alignment horizontal="right"/>
    </xf>
    <xf numFmtId="210" fontId="34" fillId="0" borderId="0" xfId="2" applyNumberFormat="1" applyFont="1" applyBorder="1" applyAlignment="1">
      <alignment horizontal="right"/>
    </xf>
    <xf numFmtId="0" fontId="1" fillId="0" borderId="0" xfId="2" applyFont="1" applyBorder="1"/>
    <xf numFmtId="177" fontId="33" fillId="0" borderId="0" xfId="2" applyNumberFormat="1" applyFont="1" applyBorder="1"/>
    <xf numFmtId="177" fontId="84" fillId="0" borderId="0" xfId="2" applyNumberFormat="1" applyFont="1" applyBorder="1"/>
    <xf numFmtId="0" fontId="33" fillId="0" borderId="0" xfId="2" applyFont="1" applyBorder="1"/>
    <xf numFmtId="177" fontId="39" fillId="0" borderId="0" xfId="2" applyNumberFormat="1" applyFont="1" applyBorder="1"/>
    <xf numFmtId="0" fontId="1" fillId="0" borderId="0" xfId="11" applyFont="1" applyFill="1" applyBorder="1" applyAlignment="1" applyProtection="1">
      <protection locked="0"/>
    </xf>
    <xf numFmtId="0" fontId="34" fillId="0" borderId="3" xfId="2" applyFont="1" applyBorder="1" applyAlignment="1">
      <alignment horizontal="center" vertical="center" wrapText="1"/>
    </xf>
    <xf numFmtId="0" fontId="28" fillId="0" borderId="3" xfId="2" applyFont="1" applyBorder="1" applyAlignment="1" applyProtection="1">
      <alignment horizontal="center" vertical="center" wrapText="1"/>
      <protection locked="0"/>
    </xf>
    <xf numFmtId="218" fontId="35" fillId="0" borderId="23" xfId="11" applyNumberFormat="1" applyFont="1" applyFill="1" applyBorder="1" applyAlignment="1" applyProtection="1">
      <alignment horizontal="right"/>
      <protection locked="0"/>
    </xf>
    <xf numFmtId="218" fontId="35" fillId="0" borderId="24" xfId="11" applyNumberFormat="1" applyFont="1" applyFill="1" applyBorder="1" applyAlignment="1" applyProtection="1">
      <alignment horizontal="right"/>
      <protection locked="0"/>
    </xf>
    <xf numFmtId="219" fontId="35" fillId="0" borderId="24" xfId="11" applyNumberFormat="1" applyFont="1" applyFill="1" applyBorder="1" applyAlignment="1" applyProtection="1">
      <alignment horizontal="right"/>
      <protection locked="0"/>
    </xf>
    <xf numFmtId="218" fontId="35" fillId="0" borderId="10" xfId="11" applyNumberFormat="1" applyFont="1" applyFill="1" applyBorder="1" applyAlignment="1" applyProtection="1">
      <alignment horizontal="right"/>
      <protection locked="0"/>
    </xf>
    <xf numFmtId="218" fontId="35" fillId="0" borderId="56" xfId="11" applyNumberFormat="1" applyFont="1" applyFill="1" applyBorder="1" applyAlignment="1" applyProtection="1">
      <alignment horizontal="right"/>
      <protection locked="0"/>
    </xf>
    <xf numFmtId="1" fontId="52" fillId="0" borderId="0" xfId="11" applyNumberFormat="1" applyFont="1" applyFill="1" applyBorder="1" applyAlignment="1" applyProtection="1">
      <protection locked="0"/>
    </xf>
    <xf numFmtId="218" fontId="35" fillId="0" borderId="30" xfId="2" applyNumberFormat="1" applyFont="1" applyBorder="1" applyAlignment="1">
      <alignment horizontal="right"/>
    </xf>
    <xf numFmtId="218" fontId="35" fillId="0" borderId="31" xfId="2" applyNumberFormat="1" applyFont="1" applyBorder="1" applyAlignment="1">
      <alignment horizontal="right"/>
    </xf>
    <xf numFmtId="219" fontId="35" fillId="0" borderId="31" xfId="2" applyNumberFormat="1" applyFont="1" applyBorder="1" applyAlignment="1">
      <alignment horizontal="right"/>
    </xf>
    <xf numFmtId="218" fontId="35" fillId="0" borderId="32" xfId="2" applyNumberFormat="1" applyFont="1" applyBorder="1" applyAlignment="1">
      <alignment horizontal="right"/>
    </xf>
    <xf numFmtId="218" fontId="35" fillId="0" borderId="47" xfId="2" applyNumberFormat="1" applyFont="1" applyBorder="1" applyAlignment="1">
      <alignment horizontal="right"/>
    </xf>
    <xf numFmtId="218" fontId="24" fillId="0" borderId="47" xfId="2" applyNumberFormat="1" applyFont="1" applyBorder="1" applyAlignment="1">
      <alignment horizontal="right"/>
    </xf>
    <xf numFmtId="218" fontId="24" fillId="0" borderId="26" xfId="2" applyNumberFormat="1" applyFont="1" applyBorder="1" applyAlignment="1">
      <alignment horizontal="right"/>
    </xf>
    <xf numFmtId="218" fontId="24" fillId="0" borderId="27" xfId="2" applyNumberFormat="1" applyFont="1" applyBorder="1" applyAlignment="1">
      <alignment horizontal="right"/>
    </xf>
    <xf numFmtId="219" fontId="24" fillId="0" borderId="27" xfId="2" applyNumberFormat="1" applyFont="1" applyBorder="1" applyAlignment="1">
      <alignment horizontal="right"/>
    </xf>
    <xf numFmtId="218" fontId="24" fillId="0" borderId="28" xfId="2" applyNumberFormat="1" applyFont="1" applyBorder="1" applyAlignment="1">
      <alignment horizontal="right"/>
    </xf>
    <xf numFmtId="218" fontId="24" fillId="0" borderId="13" xfId="2" applyNumberFormat="1" applyFont="1" applyBorder="1" applyAlignment="1">
      <alignment horizontal="right"/>
    </xf>
    <xf numFmtId="218" fontId="24" fillId="0" borderId="15" xfId="2" applyNumberFormat="1" applyFont="1" applyBorder="1" applyAlignment="1">
      <alignment horizontal="right"/>
    </xf>
    <xf numFmtId="218" fontId="35" fillId="0" borderId="26" xfId="2" applyNumberFormat="1" applyFont="1" applyBorder="1" applyAlignment="1">
      <alignment horizontal="right"/>
    </xf>
    <xf numFmtId="218" fontId="35" fillId="0" borderId="27" xfId="2" applyNumberFormat="1" applyFont="1" applyBorder="1" applyAlignment="1">
      <alignment horizontal="right"/>
    </xf>
    <xf numFmtId="219" fontId="35" fillId="0" borderId="27" xfId="2" applyNumberFormat="1" applyFont="1" applyBorder="1" applyAlignment="1">
      <alignment horizontal="right"/>
    </xf>
    <xf numFmtId="218" fontId="35" fillId="0" borderId="28" xfId="2" applyNumberFormat="1" applyFont="1" applyBorder="1" applyAlignment="1">
      <alignment horizontal="right"/>
    </xf>
    <xf numFmtId="218" fontId="35" fillId="0" borderId="13" xfId="2" applyNumberFormat="1" applyFont="1" applyBorder="1" applyAlignment="1">
      <alignment horizontal="right"/>
    </xf>
    <xf numFmtId="218" fontId="24" fillId="0" borderId="38" xfId="2" applyNumberFormat="1" applyFont="1" applyBorder="1" applyAlignment="1">
      <alignment horizontal="right"/>
    </xf>
    <xf numFmtId="218" fontId="24" fillId="0" borderId="39" xfId="2" applyNumberFormat="1" applyFont="1" applyBorder="1" applyAlignment="1">
      <alignment horizontal="right"/>
    </xf>
    <xf numFmtId="219" fontId="24" fillId="0" borderId="39" xfId="2" applyNumberFormat="1" applyFont="1" applyBorder="1" applyAlignment="1">
      <alignment horizontal="right"/>
    </xf>
    <xf numFmtId="218" fontId="24" fillId="0" borderId="40" xfId="2" applyNumberFormat="1" applyFont="1" applyBorder="1" applyAlignment="1">
      <alignment horizontal="right"/>
    </xf>
    <xf numFmtId="218" fontId="24" fillId="0" borderId="65" xfId="2" applyNumberFormat="1" applyFont="1" applyBorder="1" applyAlignment="1">
      <alignment horizontal="right"/>
    </xf>
    <xf numFmtId="218" fontId="33" fillId="0" borderId="0" xfId="2" applyNumberFormat="1" applyFont="1" applyBorder="1"/>
    <xf numFmtId="218" fontId="84" fillId="0" borderId="0" xfId="2" applyNumberFormat="1" applyFont="1" applyBorder="1"/>
    <xf numFmtId="1" fontId="1" fillId="0" borderId="0" xfId="11" applyNumberFormat="1" applyFont="1" applyFill="1" applyBorder="1" applyAlignment="1" applyProtection="1">
      <protection locked="0"/>
    </xf>
    <xf numFmtId="218" fontId="35" fillId="0" borderId="23" xfId="2" applyNumberFormat="1" applyFont="1" applyBorder="1" applyAlignment="1">
      <alignment horizontal="right"/>
    </xf>
    <xf numFmtId="218" fontId="35" fillId="0" borderId="24" xfId="2" applyNumberFormat="1" applyFont="1" applyBorder="1" applyAlignment="1">
      <alignment horizontal="right"/>
    </xf>
    <xf numFmtId="219" fontId="35" fillId="0" borderId="24" xfId="2" applyNumberFormat="1" applyFont="1" applyBorder="1" applyAlignment="1">
      <alignment horizontal="right"/>
    </xf>
    <xf numFmtId="218" fontId="35" fillId="0" borderId="10" xfId="2" applyNumberFormat="1" applyFont="1" applyBorder="1" applyAlignment="1">
      <alignment horizontal="right"/>
    </xf>
    <xf numFmtId="218" fontId="35" fillId="0" borderId="56" xfId="2" applyNumberFormat="1" applyFont="1" applyBorder="1" applyAlignment="1">
      <alignment horizontal="right"/>
    </xf>
    <xf numFmtId="0" fontId="2" fillId="0" borderId="0" xfId="2" applyFont="1" applyBorder="1"/>
    <xf numFmtId="218" fontId="51" fillId="0" borderId="0" xfId="2" applyNumberFormat="1" applyFont="1" applyBorder="1"/>
    <xf numFmtId="177" fontId="82" fillId="0" borderId="0" xfId="2" applyNumberFormat="1" applyFont="1" applyBorder="1"/>
    <xf numFmtId="218" fontId="82" fillId="0" borderId="0" xfId="2" applyNumberFormat="1" applyFont="1" applyBorder="1"/>
    <xf numFmtId="222" fontId="39" fillId="0" borderId="0" xfId="2" applyNumberFormat="1" applyFont="1" applyBorder="1"/>
    <xf numFmtId="217" fontId="51" fillId="0" borderId="0" xfId="2" applyNumberFormat="1" applyFont="1"/>
    <xf numFmtId="0" fontId="15" fillId="0" borderId="0" xfId="2" applyFont="1" applyBorder="1" applyAlignment="1">
      <alignment vertical="center" wrapText="1"/>
    </xf>
    <xf numFmtId="0" fontId="35" fillId="0" borderId="8" xfId="2" applyFont="1" applyBorder="1" applyAlignment="1"/>
    <xf numFmtId="223" fontId="22" fillId="0" borderId="47" xfId="2" applyNumberFormat="1" applyFont="1" applyBorder="1" applyAlignment="1">
      <alignment horizontal="right" indent="1"/>
    </xf>
    <xf numFmtId="223" fontId="22" fillId="0" borderId="31" xfId="2" applyNumberFormat="1" applyFont="1" applyBorder="1" applyAlignment="1">
      <alignment horizontal="right" indent="1"/>
    </xf>
    <xf numFmtId="223" fontId="22" fillId="0" borderId="17" xfId="2" applyNumberFormat="1" applyFont="1" applyBorder="1" applyAlignment="1">
      <alignment horizontal="right" indent="1"/>
    </xf>
    <xf numFmtId="217" fontId="15" fillId="0" borderId="0" xfId="2" applyNumberFormat="1" applyFont="1"/>
    <xf numFmtId="0" fontId="75" fillId="0" borderId="1" xfId="2" applyFont="1" applyBorder="1" applyAlignment="1">
      <alignment vertical="center" wrapText="1"/>
    </xf>
    <xf numFmtId="223" fontId="15" fillId="0" borderId="0" xfId="2" applyNumberFormat="1" applyFont="1"/>
    <xf numFmtId="0" fontId="16" fillId="0" borderId="1" xfId="2" applyFont="1" applyBorder="1" applyAlignment="1">
      <alignment horizontal="left" vertical="center" wrapText="1" indent="1"/>
    </xf>
    <xf numFmtId="223" fontId="24" fillId="0" borderId="47" xfId="2" applyNumberFormat="1" applyFont="1" applyBorder="1" applyAlignment="1">
      <alignment horizontal="right" indent="1"/>
    </xf>
    <xf numFmtId="223" fontId="24" fillId="0" borderId="31" xfId="2" applyNumberFormat="1" applyFont="1" applyBorder="1" applyAlignment="1">
      <alignment horizontal="right" indent="1"/>
    </xf>
    <xf numFmtId="223" fontId="24" fillId="0" borderId="17" xfId="2" applyNumberFormat="1" applyFont="1" applyBorder="1" applyAlignment="1">
      <alignment horizontal="right" indent="1"/>
    </xf>
    <xf numFmtId="223" fontId="24" fillId="0" borderId="26" xfId="2" applyNumberFormat="1" applyFont="1" applyBorder="1" applyAlignment="1">
      <alignment horizontal="right" indent="1"/>
    </xf>
    <xf numFmtId="223" fontId="24" fillId="0" borderId="27" xfId="2" applyNumberFormat="1" applyFont="1" applyBorder="1" applyAlignment="1">
      <alignment horizontal="right" indent="1"/>
    </xf>
    <xf numFmtId="223" fontId="24" fillId="0" borderId="28" xfId="2" applyNumberFormat="1" applyFont="1" applyBorder="1" applyAlignment="1">
      <alignment horizontal="right" indent="1"/>
    </xf>
    <xf numFmtId="223" fontId="22" fillId="0" borderId="26" xfId="2" applyNumberFormat="1" applyFont="1" applyBorder="1" applyAlignment="1">
      <alignment horizontal="right" indent="1"/>
    </xf>
    <xf numFmtId="223" fontId="22" fillId="0" borderId="27" xfId="2" applyNumberFormat="1" applyFont="1" applyBorder="1" applyAlignment="1">
      <alignment horizontal="right" indent="1"/>
    </xf>
    <xf numFmtId="223" fontId="22" fillId="0" borderId="28" xfId="2" applyNumberFormat="1" applyFont="1" applyBorder="1" applyAlignment="1">
      <alignment horizontal="right" indent="1"/>
    </xf>
    <xf numFmtId="223" fontId="24" fillId="0" borderId="30" xfId="2" applyNumberFormat="1" applyFont="1" applyBorder="1" applyAlignment="1">
      <alignment horizontal="right" indent="1"/>
    </xf>
    <xf numFmtId="223" fontId="24" fillId="0" borderId="32" xfId="2" applyNumberFormat="1" applyFont="1" applyBorder="1" applyAlignment="1">
      <alignment horizontal="right" indent="1"/>
    </xf>
    <xf numFmtId="0" fontId="16" fillId="0" borderId="14" xfId="2" applyFont="1" applyBorder="1" applyAlignment="1">
      <alignment horizontal="left" vertical="center" wrapText="1" indent="1"/>
    </xf>
    <xf numFmtId="223" fontId="24" fillId="0" borderId="15" xfId="2" applyNumberFormat="1" applyFont="1" applyBorder="1" applyAlignment="1">
      <alignment horizontal="right" indent="1"/>
    </xf>
    <xf numFmtId="223" fontId="24" fillId="0" borderId="35" xfId="2" applyNumberFormat="1" applyFont="1" applyBorder="1" applyAlignment="1">
      <alignment horizontal="right" indent="1"/>
    </xf>
    <xf numFmtId="223" fontId="24" fillId="0" borderId="16" xfId="2" applyNumberFormat="1" applyFont="1" applyBorder="1" applyAlignment="1">
      <alignment horizontal="right" indent="1"/>
    </xf>
    <xf numFmtId="0" fontId="16" fillId="0" borderId="11" xfId="2" applyFont="1" applyBorder="1" applyAlignment="1">
      <alignment horizontal="left" vertical="center" wrapText="1" indent="1"/>
    </xf>
    <xf numFmtId="223" fontId="15" fillId="0" borderId="47" xfId="2" applyNumberFormat="1" applyFont="1" applyBorder="1" applyAlignment="1">
      <alignment horizontal="right" indent="1"/>
    </xf>
    <xf numFmtId="223" fontId="15" fillId="0" borderId="31" xfId="2" applyNumberFormat="1" applyFont="1" applyBorder="1" applyAlignment="1">
      <alignment horizontal="right" indent="1"/>
    </xf>
    <xf numFmtId="223" fontId="15" fillId="0" borderId="17" xfId="2" applyNumberFormat="1" applyFont="1" applyBorder="1" applyAlignment="1">
      <alignment horizontal="right" indent="1"/>
    </xf>
    <xf numFmtId="223" fontId="24" fillId="0" borderId="34" xfId="2" applyNumberFormat="1" applyFont="1" applyBorder="1" applyAlignment="1">
      <alignment horizontal="right" indent="1"/>
    </xf>
    <xf numFmtId="223" fontId="24" fillId="0" borderId="36" xfId="2" applyNumberFormat="1" applyFont="1" applyBorder="1" applyAlignment="1">
      <alignment horizontal="right" indent="1"/>
    </xf>
    <xf numFmtId="223" fontId="51" fillId="0" borderId="0" xfId="2" applyNumberFormat="1" applyFont="1"/>
    <xf numFmtId="0" fontId="33" fillId="0" borderId="0" xfId="2" applyFont="1"/>
    <xf numFmtId="0" fontId="51" fillId="0" borderId="0" xfId="2" applyFont="1"/>
    <xf numFmtId="224" fontId="73" fillId="0" borderId="0" xfId="2" applyNumberFormat="1" applyFont="1"/>
    <xf numFmtId="224" fontId="27" fillId="0" borderId="0" xfId="2" applyNumberFormat="1" applyFont="1"/>
    <xf numFmtId="224" fontId="86" fillId="0" borderId="0" xfId="2" applyNumberFormat="1" applyFont="1"/>
    <xf numFmtId="224" fontId="85" fillId="0" borderId="0" xfId="2" applyNumberFormat="1" applyFont="1"/>
    <xf numFmtId="224" fontId="85" fillId="0" borderId="0" xfId="2" applyNumberFormat="1" applyFont="1" applyBorder="1"/>
    <xf numFmtId="224" fontId="87" fillId="0" borderId="0" xfId="2" applyNumberFormat="1" applyFont="1" applyBorder="1"/>
    <xf numFmtId="224" fontId="87" fillId="0" borderId="8" xfId="2" applyNumberFormat="1" applyFont="1" applyBorder="1" applyAlignment="1">
      <alignment horizontal="left" wrapText="1"/>
    </xf>
    <xf numFmtId="219" fontId="87" fillId="0" borderId="26" xfId="2" applyNumberFormat="1" applyFont="1" applyBorder="1" applyAlignment="1"/>
    <xf numFmtId="219" fontId="87" fillId="0" borderId="27" xfId="2" applyNumberFormat="1" applyFont="1" applyBorder="1" applyAlignment="1"/>
    <xf numFmtId="219" fontId="87" fillId="0" borderId="67" xfId="2" applyNumberFormat="1" applyFont="1" applyBorder="1" applyAlignment="1"/>
    <xf numFmtId="219" fontId="87" fillId="0" borderId="28" xfId="2" applyNumberFormat="1" applyFont="1" applyBorder="1" applyAlignment="1"/>
    <xf numFmtId="224" fontId="87" fillId="0" borderId="0" xfId="2" applyNumberFormat="1" applyFont="1"/>
    <xf numFmtId="224" fontId="85" fillId="0" borderId="2" xfId="2" applyNumberFormat="1" applyFont="1" applyBorder="1" applyAlignment="1">
      <alignment horizontal="left" indent="1"/>
    </xf>
    <xf numFmtId="219" fontId="87" fillId="0" borderId="38" xfId="2" applyNumberFormat="1" applyFont="1" applyBorder="1"/>
    <xf numFmtId="219" fontId="87" fillId="0" borderId="39" xfId="2" applyNumberFormat="1" applyFont="1" applyBorder="1"/>
    <xf numFmtId="219" fontId="87" fillId="0" borderId="66" xfId="2" applyNumberFormat="1" applyFont="1" applyBorder="1"/>
    <xf numFmtId="219" fontId="87" fillId="0" borderId="40" xfId="2" applyNumberFormat="1" applyFont="1" applyBorder="1"/>
    <xf numFmtId="0" fontId="90" fillId="0" borderId="11" xfId="2" applyFont="1" applyBorder="1" applyAlignment="1">
      <alignment horizontal="left" wrapText="1"/>
    </xf>
    <xf numFmtId="219" fontId="91" fillId="0" borderId="30" xfId="2" applyNumberFormat="1" applyFont="1" applyBorder="1"/>
    <xf numFmtId="219" fontId="91" fillId="0" borderId="31" xfId="2" applyNumberFormat="1" applyFont="1" applyBorder="1"/>
    <xf numFmtId="219" fontId="91" fillId="0" borderId="58" xfId="2" applyNumberFormat="1" applyFont="1" applyBorder="1"/>
    <xf numFmtId="219" fontId="91" fillId="0" borderId="32" xfId="2" applyNumberFormat="1" applyFont="1" applyBorder="1"/>
    <xf numFmtId="0" fontId="85" fillId="0" borderId="1" xfId="2" applyFont="1" applyBorder="1" applyAlignment="1">
      <alignment horizontal="left" wrapText="1" indent="1"/>
    </xf>
    <xf numFmtId="219" fontId="85" fillId="0" borderId="30" xfId="2" applyNumberFormat="1" applyFont="1" applyBorder="1"/>
    <xf numFmtId="219" fontId="85" fillId="0" borderId="31" xfId="2" applyNumberFormat="1" applyFont="1" applyBorder="1"/>
    <xf numFmtId="219" fontId="92" fillId="0" borderId="58" xfId="2" applyNumberFormat="1" applyFont="1" applyBorder="1"/>
    <xf numFmtId="219" fontId="87" fillId="0" borderId="32" xfId="2" applyNumberFormat="1" applyFont="1" applyBorder="1"/>
    <xf numFmtId="224" fontId="90" fillId="0" borderId="11" xfId="2" applyNumberFormat="1" applyFont="1" applyBorder="1" applyAlignment="1">
      <alignment horizontal="left"/>
    </xf>
    <xf numFmtId="224" fontId="93" fillId="0" borderId="0" xfId="2" applyNumberFormat="1" applyFont="1"/>
    <xf numFmtId="224" fontId="91" fillId="0" borderId="0" xfId="2" applyNumberFormat="1" applyFont="1"/>
    <xf numFmtId="224" fontId="85" fillId="0" borderId="1" xfId="2" applyNumberFormat="1" applyFont="1" applyBorder="1" applyAlignment="1">
      <alignment horizontal="left" wrapText="1" indent="1"/>
    </xf>
    <xf numFmtId="219" fontId="85" fillId="0" borderId="58" xfId="2" applyNumberFormat="1" applyFont="1" applyBorder="1"/>
    <xf numFmtId="224" fontId="85" fillId="0" borderId="14" xfId="2" applyNumberFormat="1" applyFont="1" applyBorder="1" applyAlignment="1">
      <alignment horizontal="left" wrapText="1" indent="1"/>
    </xf>
    <xf numFmtId="219" fontId="85" fillId="0" borderId="34" xfId="2" applyNumberFormat="1" applyFont="1" applyBorder="1"/>
    <xf numFmtId="219" fontId="85" fillId="0" borderId="35" xfId="2" applyNumberFormat="1" applyFont="1" applyBorder="1"/>
    <xf numFmtId="219" fontId="85" fillId="0" borderId="59" xfId="2" applyNumberFormat="1" applyFont="1" applyBorder="1"/>
    <xf numFmtId="219" fontId="87" fillId="0" borderId="36" xfId="2" applyNumberFormat="1" applyFont="1" applyBorder="1"/>
    <xf numFmtId="224" fontId="85" fillId="0" borderId="11" xfId="2" applyNumberFormat="1" applyFont="1" applyBorder="1" applyAlignment="1">
      <alignment horizontal="left" wrapText="1" indent="1"/>
    </xf>
    <xf numFmtId="219" fontId="85" fillId="0" borderId="26" xfId="2" applyNumberFormat="1" applyFont="1" applyBorder="1"/>
    <xf numFmtId="219" fontId="85" fillId="0" borderId="27" xfId="2" applyNumberFormat="1" applyFont="1" applyBorder="1"/>
    <xf numFmtId="219" fontId="85" fillId="0" borderId="67" xfId="2" applyNumberFormat="1" applyFont="1" applyBorder="1"/>
    <xf numFmtId="219" fontId="87" fillId="0" borderId="28" xfId="2" applyNumberFormat="1" applyFont="1" applyBorder="1"/>
    <xf numFmtId="224" fontId="85" fillId="0" borderId="2" xfId="2" applyNumberFormat="1" applyFont="1" applyBorder="1" applyAlignment="1">
      <alignment horizontal="left" wrapText="1" indent="1"/>
    </xf>
    <xf numFmtId="224" fontId="85" fillId="0" borderId="1" xfId="2" applyNumberFormat="1" applyFont="1" applyBorder="1" applyAlignment="1">
      <alignment horizontal="left" vertical="justify" wrapText="1" indent="1"/>
    </xf>
    <xf numFmtId="224" fontId="94" fillId="0" borderId="0" xfId="2" applyNumberFormat="1" applyFont="1" applyBorder="1"/>
    <xf numFmtId="224" fontId="94" fillId="0" borderId="0" xfId="2" applyNumberFormat="1" applyFont="1"/>
    <xf numFmtId="224" fontId="24" fillId="0" borderId="0" xfId="2" applyNumberFormat="1" applyFont="1" applyBorder="1"/>
    <xf numFmtId="224" fontId="35" fillId="0" borderId="0" xfId="2" applyNumberFormat="1" applyFont="1" applyBorder="1"/>
    <xf numFmtId="224" fontId="24" fillId="0" borderId="0" xfId="2" applyNumberFormat="1" applyFont="1"/>
    <xf numFmtId="224" fontId="34" fillId="0" borderId="0" xfId="2" applyNumberFormat="1" applyFont="1" applyBorder="1"/>
    <xf numFmtId="224" fontId="52" fillId="0" borderId="0" xfId="2" applyNumberFormat="1" applyFont="1" applyBorder="1"/>
    <xf numFmtId="224" fontId="34" fillId="0" borderId="0" xfId="2" applyNumberFormat="1" applyFont="1"/>
    <xf numFmtId="224" fontId="85" fillId="0" borderId="0" xfId="2" applyNumberFormat="1" applyFont="1" applyAlignment="1">
      <alignment horizontal="right"/>
    </xf>
    <xf numFmtId="219" fontId="87" fillId="0" borderId="23" xfId="2" applyNumberFormat="1" applyFont="1" applyBorder="1"/>
    <xf numFmtId="219" fontId="87" fillId="0" borderId="24" xfId="2" applyNumberFormat="1" applyFont="1" applyBorder="1"/>
    <xf numFmtId="219" fontId="87" fillId="0" borderId="57" xfId="2" applyNumberFormat="1" applyFont="1" applyBorder="1"/>
    <xf numFmtId="219" fontId="87" fillId="0" borderId="10" xfId="2" applyNumberFormat="1" applyFont="1" applyBorder="1"/>
    <xf numFmtId="219" fontId="87" fillId="0" borderId="26" xfId="2" applyNumberFormat="1" applyFont="1" applyBorder="1"/>
    <xf numFmtId="219" fontId="87" fillId="0" borderId="27" xfId="2" applyNumberFormat="1" applyFont="1" applyBorder="1"/>
    <xf numFmtId="219" fontId="87" fillId="0" borderId="67" xfId="2" applyNumberFormat="1" applyFont="1" applyBorder="1"/>
    <xf numFmtId="224" fontId="85" fillId="0" borderId="34" xfId="2" applyNumberFormat="1" applyFont="1" applyBorder="1"/>
    <xf numFmtId="224" fontId="85" fillId="0" borderId="35" xfId="2" applyNumberFormat="1" applyFont="1" applyBorder="1"/>
    <xf numFmtId="224" fontId="85" fillId="0" borderId="59" xfId="2" applyNumberFormat="1" applyFont="1" applyBorder="1"/>
    <xf numFmtId="224" fontId="87" fillId="0" borderId="36" xfId="2" applyNumberFormat="1" applyFont="1" applyBorder="1"/>
    <xf numFmtId="224" fontId="94" fillId="0" borderId="0" xfId="2" applyNumberFormat="1" applyFont="1" applyAlignment="1">
      <alignment horizontal="right"/>
    </xf>
    <xf numFmtId="0" fontId="43" fillId="0" borderId="6" xfId="2" applyFont="1" applyBorder="1" applyAlignment="1" applyProtection="1">
      <alignment horizontal="justify" vertical="top"/>
      <protection locked="0"/>
    </xf>
    <xf numFmtId="0" fontId="97" fillId="0" borderId="8" xfId="0" applyFont="1" applyBorder="1" applyAlignment="1">
      <alignment wrapText="1"/>
    </xf>
    <xf numFmtId="218" fontId="35" fillId="0" borderId="56" xfId="0" applyNumberFormat="1" applyFont="1" applyBorder="1" applyAlignment="1">
      <alignment horizontal="right"/>
    </xf>
    <xf numFmtId="218" fontId="35" fillId="0" borderId="24" xfId="0" applyNumberFormat="1" applyFont="1" applyBorder="1" applyAlignment="1">
      <alignment horizontal="right"/>
    </xf>
    <xf numFmtId="225" fontId="35" fillId="0" borderId="24" xfId="0" applyNumberFormat="1" applyFont="1" applyBorder="1" applyAlignment="1">
      <alignment horizontal="right"/>
    </xf>
    <xf numFmtId="218" fontId="35" fillId="0" borderId="10" xfId="0" applyNumberFormat="1" applyFont="1" applyBorder="1" applyAlignment="1">
      <alignment horizontal="right"/>
    </xf>
    <xf numFmtId="1" fontId="0" fillId="0" borderId="0" xfId="0" applyNumberFormat="1"/>
    <xf numFmtId="0" fontId="98" fillId="0" borderId="2" xfId="0" applyFont="1" applyBorder="1" applyAlignment="1">
      <alignment horizontal="center" vertical="center" wrapText="1"/>
    </xf>
    <xf numFmtId="0" fontId="97" fillId="0" borderId="65" xfId="0" applyFont="1" applyBorder="1" applyAlignment="1">
      <alignment wrapText="1"/>
    </xf>
    <xf numFmtId="0" fontId="99" fillId="0" borderId="39" xfId="0" applyFont="1" applyBorder="1" applyAlignment="1">
      <alignment horizontal="center"/>
    </xf>
    <xf numFmtId="0" fontId="99" fillId="0" borderId="40" xfId="0" applyFont="1" applyBorder="1" applyAlignment="1">
      <alignment horizontal="center"/>
    </xf>
    <xf numFmtId="0" fontId="98" fillId="0" borderId="11" xfId="0" applyFont="1" applyBorder="1" applyAlignment="1">
      <alignment horizontal="left" wrapText="1" indent="1"/>
    </xf>
    <xf numFmtId="218" fontId="15" fillId="0" borderId="13" xfId="0" applyNumberFormat="1" applyFont="1" applyBorder="1" applyAlignment="1">
      <alignment horizontal="right"/>
    </xf>
    <xf numFmtId="218" fontId="15" fillId="0" borderId="27" xfId="0" applyNumberFormat="1" applyFont="1" applyBorder="1" applyAlignment="1">
      <alignment horizontal="right"/>
    </xf>
    <xf numFmtId="225" fontId="15" fillId="0" borderId="27" xfId="0" applyNumberFormat="1" applyFont="1" applyBorder="1" applyAlignment="1">
      <alignment horizontal="right"/>
    </xf>
    <xf numFmtId="218" fontId="15" fillId="0" borderId="28" xfId="0" applyNumberFormat="1" applyFont="1" applyBorder="1" applyAlignment="1">
      <alignment horizontal="right"/>
    </xf>
    <xf numFmtId="0" fontId="98" fillId="0" borderId="1" xfId="0" applyFont="1" applyBorder="1" applyAlignment="1">
      <alignment horizontal="left" wrapText="1" indent="1"/>
    </xf>
    <xf numFmtId="218" fontId="15" fillId="0" borderId="47" xfId="0" applyNumberFormat="1" applyFont="1" applyBorder="1" applyAlignment="1">
      <alignment horizontal="right"/>
    </xf>
    <xf numFmtId="218" fontId="15" fillId="0" borderId="31" xfId="0" applyNumberFormat="1" applyFont="1" applyBorder="1" applyAlignment="1">
      <alignment horizontal="right"/>
    </xf>
    <xf numFmtId="225" fontId="15" fillId="0" borderId="31" xfId="0" applyNumberFormat="1" applyFont="1" applyBorder="1" applyAlignment="1">
      <alignment horizontal="right"/>
    </xf>
    <xf numFmtId="218" fontId="15" fillId="0" borderId="32" xfId="0" applyNumberFormat="1" applyFont="1" applyBorder="1" applyAlignment="1">
      <alignment horizontal="right"/>
    </xf>
    <xf numFmtId="0" fontId="98" fillId="0" borderId="1" xfId="0" applyFont="1" applyBorder="1" applyAlignment="1">
      <alignment horizontal="left" vertical="top" wrapText="1" indent="1"/>
    </xf>
    <xf numFmtId="0" fontId="98" fillId="0" borderId="2" xfId="0" applyFont="1" applyBorder="1" applyAlignment="1">
      <alignment horizontal="center" vertical="top" wrapText="1"/>
    </xf>
    <xf numFmtId="218" fontId="15" fillId="0" borderId="65" xfId="0" applyNumberFormat="1" applyFont="1" applyBorder="1" applyAlignment="1">
      <alignment horizontal="right"/>
    </xf>
    <xf numFmtId="218" fontId="15" fillId="0" borderId="39" xfId="0" applyNumberFormat="1" applyFont="1" applyBorder="1" applyAlignment="1">
      <alignment horizontal="right"/>
    </xf>
    <xf numFmtId="225" fontId="15" fillId="0" borderId="39" xfId="0" applyNumberFormat="1" applyFont="1" applyBorder="1" applyAlignment="1">
      <alignment horizontal="right"/>
    </xf>
    <xf numFmtId="218" fontId="15" fillId="0" borderId="40" xfId="0" applyNumberFormat="1" applyFont="1" applyBorder="1" applyAlignment="1">
      <alignment horizontal="right"/>
    </xf>
    <xf numFmtId="0" fontId="98" fillId="0" borderId="11" xfId="0" applyFont="1" applyBorder="1" applyAlignment="1">
      <alignment horizontal="left" vertical="top" wrapText="1" indent="2"/>
    </xf>
    <xf numFmtId="0" fontId="98" fillId="0" borderId="1" xfId="0" applyFont="1" applyBorder="1" applyAlignment="1">
      <alignment horizontal="left" wrapText="1" indent="2"/>
    </xf>
    <xf numFmtId="0" fontId="98" fillId="0" borderId="1" xfId="0" applyFont="1" applyBorder="1" applyAlignment="1">
      <alignment horizontal="left" vertical="top" wrapText="1" indent="2"/>
    </xf>
    <xf numFmtId="0" fontId="98" fillId="0" borderId="14" xfId="0" applyFont="1" applyBorder="1" applyAlignment="1">
      <alignment horizontal="left" vertical="top" wrapText="1" indent="1"/>
    </xf>
    <xf numFmtId="218" fontId="15" fillId="0" borderId="15" xfId="0" applyNumberFormat="1" applyFont="1" applyBorder="1" applyAlignment="1">
      <alignment horizontal="right"/>
    </xf>
    <xf numFmtId="218" fontId="15" fillId="0" borderId="35" xfId="0" applyNumberFormat="1" applyFont="1" applyBorder="1" applyAlignment="1">
      <alignment horizontal="right"/>
    </xf>
    <xf numFmtId="225" fontId="15" fillId="0" borderId="35" xfId="0" applyNumberFormat="1" applyFont="1" applyBorder="1" applyAlignment="1">
      <alignment horizontal="right"/>
    </xf>
    <xf numFmtId="218" fontId="15" fillId="0" borderId="36" xfId="0" applyNumberFormat="1" applyFont="1" applyBorder="1" applyAlignment="1">
      <alignment horizontal="right"/>
    </xf>
    <xf numFmtId="0" fontId="99" fillId="0" borderId="0" xfId="0" applyFont="1"/>
    <xf numFmtId="218" fontId="61" fillId="0" borderId="0" xfId="0" applyNumberFormat="1" applyFont="1"/>
    <xf numFmtId="218" fontId="0" fillId="0" borderId="0" xfId="0" applyNumberFormat="1"/>
    <xf numFmtId="1" fontId="100" fillId="0" borderId="0" xfId="0" applyNumberFormat="1" applyFont="1" applyAlignment="1">
      <alignment horizontal="right" wrapText="1"/>
    </xf>
    <xf numFmtId="218" fontId="99" fillId="0" borderId="0" xfId="0" applyNumberFormat="1" applyFont="1"/>
    <xf numFmtId="0" fontId="97" fillId="0" borderId="8" xfId="0" applyFont="1" applyBorder="1" applyAlignment="1">
      <alignment vertical="center" wrapText="1"/>
    </xf>
    <xf numFmtId="0" fontId="98" fillId="0" borderId="0" xfId="0" applyFont="1" applyBorder="1" applyAlignment="1">
      <alignment horizontal="left" vertical="top" wrapText="1" indent="1"/>
    </xf>
    <xf numFmtId="218" fontId="15" fillId="0" borderId="0" xfId="0" applyNumberFormat="1" applyFont="1" applyBorder="1" applyAlignment="1">
      <alignment horizontal="right"/>
    </xf>
    <xf numFmtId="225" fontId="15" fillId="0" borderId="0" xfId="0" applyNumberFormat="1" applyFont="1" applyBorder="1" applyAlignment="1">
      <alignment horizontal="right"/>
    </xf>
    <xf numFmtId="0" fontId="0" fillId="0" borderId="0" xfId="0" applyBorder="1"/>
    <xf numFmtId="0" fontId="97" fillId="0" borderId="0" xfId="0" applyFont="1" applyBorder="1" applyAlignment="1">
      <alignment vertical="center" wrapText="1"/>
    </xf>
    <xf numFmtId="218" fontId="101" fillId="0" borderId="0" xfId="0" applyNumberFormat="1" applyFont="1" applyBorder="1" applyAlignment="1">
      <alignment horizontal="right"/>
    </xf>
    <xf numFmtId="0" fontId="98" fillId="0" borderId="0" xfId="0" applyFont="1" applyBorder="1" applyAlignment="1">
      <alignment horizontal="center" vertical="center" wrapText="1"/>
    </xf>
    <xf numFmtId="0" fontId="97" fillId="0" borderId="0" xfId="0" applyFont="1" applyBorder="1" applyAlignment="1">
      <alignment wrapText="1"/>
    </xf>
    <xf numFmtId="0" fontId="99" fillId="0" borderId="0" xfId="0" applyFont="1" applyBorder="1" applyAlignment="1">
      <alignment horizontal="center"/>
    </xf>
    <xf numFmtId="0" fontId="98" fillId="0" borderId="0" xfId="0" applyFont="1" applyBorder="1" applyAlignment="1">
      <alignment horizontal="left" wrapText="1" indent="1"/>
    </xf>
    <xf numFmtId="218" fontId="102" fillId="0" borderId="0" xfId="0" applyNumberFormat="1" applyFont="1"/>
    <xf numFmtId="0" fontId="77" fillId="0" borderId="0" xfId="2" applyFont="1"/>
    <xf numFmtId="0" fontId="77" fillId="0" borderId="0" xfId="2" applyFont="1" applyBorder="1" applyProtection="1">
      <protection locked="0"/>
    </xf>
    <xf numFmtId="0" fontId="28" fillId="0" borderId="4" xfId="2" applyFont="1" applyBorder="1"/>
    <xf numFmtId="0" fontId="28" fillId="0" borderId="3" xfId="16" applyFont="1" applyBorder="1" applyAlignment="1" applyProtection="1">
      <alignment horizontal="center" vertical="top" wrapText="1"/>
      <protection locked="0"/>
    </xf>
    <xf numFmtId="218" fontId="35" fillId="0" borderId="8" xfId="2" applyNumberFormat="1" applyFont="1" applyBorder="1" applyAlignment="1">
      <alignment horizontal="right"/>
    </xf>
    <xf numFmtId="212" fontId="35" fillId="0" borderId="56" xfId="2" applyNumberFormat="1" applyFont="1" applyBorder="1" applyAlignment="1">
      <alignment horizontal="right"/>
    </xf>
    <xf numFmtId="212" fontId="35" fillId="0" borderId="24" xfId="2" applyNumberFormat="1" applyFont="1" applyBorder="1" applyAlignment="1">
      <alignment horizontal="right"/>
    </xf>
    <xf numFmtId="219" fontId="35" fillId="0" borderId="10" xfId="2" applyNumberFormat="1" applyFont="1" applyBorder="1" applyAlignment="1">
      <alignment horizontal="right"/>
    </xf>
    <xf numFmtId="0" fontId="77" fillId="0" borderId="0" xfId="2" applyFont="1" applyAlignment="1"/>
    <xf numFmtId="218" fontId="103" fillId="0" borderId="0" xfId="2" applyNumberFormat="1" applyFont="1" applyAlignment="1">
      <alignment wrapText="1"/>
    </xf>
    <xf numFmtId="218" fontId="77" fillId="0" borderId="0" xfId="2" applyNumberFormat="1" applyFont="1" applyAlignment="1"/>
    <xf numFmtId="218" fontId="35" fillId="0" borderId="1" xfId="2" applyNumberFormat="1" applyFont="1" applyBorder="1" applyAlignment="1">
      <alignment horizontal="right"/>
    </xf>
    <xf numFmtId="212" fontId="35" fillId="0" borderId="47" xfId="2" applyNumberFormat="1" applyFont="1" applyBorder="1" applyAlignment="1">
      <alignment horizontal="right"/>
    </xf>
    <xf numFmtId="212" fontId="35" fillId="0" borderId="31" xfId="2" applyNumberFormat="1" applyFont="1" applyBorder="1" applyAlignment="1">
      <alignment horizontal="right"/>
    </xf>
    <xf numFmtId="210" fontId="35" fillId="0" borderId="31" xfId="2" applyNumberFormat="1" applyFont="1" applyBorder="1" applyAlignment="1">
      <alignment horizontal="right"/>
    </xf>
    <xf numFmtId="219" fontId="35" fillId="0" borderId="32" xfId="2" applyNumberFormat="1" applyFont="1" applyBorder="1" applyAlignment="1">
      <alignment horizontal="right"/>
    </xf>
    <xf numFmtId="218" fontId="24" fillId="0" borderId="1" xfId="2" applyNumberFormat="1" applyFont="1" applyBorder="1" applyAlignment="1">
      <alignment horizontal="right"/>
    </xf>
    <xf numFmtId="212" fontId="24" fillId="0" borderId="47" xfId="2" applyNumberFormat="1" applyFont="1" applyBorder="1" applyAlignment="1">
      <alignment horizontal="right"/>
    </xf>
    <xf numFmtId="212" fontId="24" fillId="0" borderId="31" xfId="2" applyNumberFormat="1" applyFont="1" applyBorder="1" applyAlignment="1">
      <alignment horizontal="right"/>
    </xf>
    <xf numFmtId="219" fontId="24" fillId="0" borderId="32" xfId="2" applyNumberFormat="1" applyFont="1" applyBorder="1" applyAlignment="1">
      <alignment horizontal="right"/>
    </xf>
    <xf numFmtId="0" fontId="28" fillId="0" borderId="0" xfId="2" applyFont="1" applyAlignment="1"/>
    <xf numFmtId="0" fontId="103" fillId="0" borderId="0" xfId="2" applyFont="1" applyAlignment="1">
      <alignment wrapText="1"/>
    </xf>
    <xf numFmtId="218" fontId="24" fillId="0" borderId="11" xfId="2" applyNumberFormat="1" applyFont="1" applyBorder="1" applyAlignment="1">
      <alignment horizontal="right"/>
    </xf>
    <xf numFmtId="212" fontId="24" fillId="0" borderId="27" xfId="2" applyNumberFormat="1" applyFont="1" applyBorder="1" applyAlignment="1">
      <alignment horizontal="right"/>
    </xf>
    <xf numFmtId="219" fontId="24" fillId="0" borderId="28" xfId="2" applyNumberFormat="1" applyFont="1" applyBorder="1" applyAlignment="1">
      <alignment horizontal="right"/>
    </xf>
    <xf numFmtId="218" fontId="24" fillId="0" borderId="14" xfId="2" applyNumberFormat="1" applyFont="1" applyBorder="1" applyAlignment="1">
      <alignment horizontal="right"/>
    </xf>
    <xf numFmtId="212" fontId="24" fillId="0" borderId="15" xfId="2" applyNumberFormat="1" applyFont="1" applyBorder="1" applyAlignment="1">
      <alignment horizontal="right"/>
    </xf>
    <xf numFmtId="212" fontId="24" fillId="0" borderId="35" xfId="2" applyNumberFormat="1" applyFont="1" applyBorder="1" applyAlignment="1">
      <alignment horizontal="right"/>
    </xf>
    <xf numFmtId="219" fontId="24" fillId="0" borderId="36" xfId="2" applyNumberFormat="1" applyFont="1" applyBorder="1" applyAlignment="1">
      <alignment horizontal="right"/>
    </xf>
    <xf numFmtId="218" fontId="35" fillId="0" borderId="11" xfId="2" applyNumberFormat="1" applyFont="1" applyBorder="1" applyAlignment="1">
      <alignment horizontal="right"/>
    </xf>
    <xf numFmtId="212" fontId="35" fillId="0" borderId="13" xfId="2" applyNumberFormat="1" applyFont="1" applyBorder="1" applyAlignment="1">
      <alignment horizontal="right"/>
    </xf>
    <xf numFmtId="212" fontId="35" fillId="0" borderId="27" xfId="2" applyNumberFormat="1" applyFont="1" applyBorder="1" applyAlignment="1">
      <alignment horizontal="right"/>
    </xf>
    <xf numFmtId="210" fontId="35" fillId="0" borderId="27" xfId="2" applyNumberFormat="1" applyFont="1" applyBorder="1" applyAlignment="1">
      <alignment horizontal="right"/>
    </xf>
    <xf numFmtId="219" fontId="35" fillId="0" borderId="28" xfId="2" applyNumberFormat="1" applyFont="1" applyBorder="1" applyAlignment="1">
      <alignment horizontal="right"/>
    </xf>
    <xf numFmtId="0" fontId="34" fillId="0" borderId="0" xfId="2" applyFont="1" applyBorder="1" applyAlignment="1">
      <alignment horizontal="left" wrapText="1"/>
    </xf>
    <xf numFmtId="218" fontId="34" fillId="0" borderId="0" xfId="2" applyNumberFormat="1" applyFont="1" applyBorder="1" applyAlignment="1">
      <alignment horizontal="right"/>
    </xf>
    <xf numFmtId="212" fontId="34" fillId="0" borderId="0" xfId="2" applyNumberFormat="1" applyFont="1" applyBorder="1" applyAlignment="1">
      <alignment horizontal="right"/>
    </xf>
    <xf numFmtId="219" fontId="34" fillId="0" borderId="0" xfId="2" applyNumberFormat="1" applyFont="1" applyBorder="1" applyAlignment="1">
      <alignment horizontal="right"/>
    </xf>
    <xf numFmtId="0" fontId="24" fillId="0" borderId="0" xfId="2" applyFont="1" applyAlignment="1"/>
    <xf numFmtId="226" fontId="51" fillId="0" borderId="0" xfId="2" applyNumberFormat="1" applyFont="1" applyAlignment="1"/>
    <xf numFmtId="0" fontId="20" fillId="0" borderId="0" xfId="2" applyFont="1" applyAlignment="1"/>
    <xf numFmtId="0" fontId="104" fillId="0" borderId="0" xfId="2" applyFont="1" applyAlignment="1"/>
    <xf numFmtId="211" fontId="105" fillId="0" borderId="0" xfId="2" applyNumberFormat="1" applyFont="1" applyAlignment="1"/>
    <xf numFmtId="0" fontId="106" fillId="0" borderId="0" xfId="2" applyFont="1" applyAlignment="1"/>
    <xf numFmtId="227" fontId="52" fillId="0" borderId="10" xfId="2" applyNumberFormat="1" applyFont="1" applyBorder="1" applyAlignment="1">
      <alignment horizontal="right"/>
    </xf>
    <xf numFmtId="227" fontId="52" fillId="0" borderId="32" xfId="2" applyNumberFormat="1" applyFont="1" applyBorder="1" applyAlignment="1">
      <alignment horizontal="right"/>
    </xf>
    <xf numFmtId="227" fontId="34" fillId="0" borderId="32" xfId="2" applyNumberFormat="1" applyFont="1" applyBorder="1" applyAlignment="1">
      <alignment horizontal="right"/>
    </xf>
    <xf numFmtId="227" fontId="34" fillId="0" borderId="40" xfId="2" applyNumberFormat="1" applyFont="1" applyBorder="1" applyAlignment="1">
      <alignment horizontal="right"/>
    </xf>
    <xf numFmtId="227" fontId="34" fillId="0" borderId="28" xfId="2" applyNumberFormat="1" applyFont="1" applyBorder="1" applyAlignment="1">
      <alignment horizontal="right"/>
    </xf>
    <xf numFmtId="227" fontId="34" fillId="0" borderId="36" xfId="2" applyNumberFormat="1" applyFont="1" applyBorder="1" applyAlignment="1">
      <alignment horizontal="right"/>
    </xf>
    <xf numFmtId="227" fontId="52" fillId="0" borderId="28" xfId="2" applyNumberFormat="1" applyFont="1" applyBorder="1" applyAlignment="1">
      <alignment horizontal="right"/>
    </xf>
    <xf numFmtId="227" fontId="34" fillId="0" borderId="61" xfId="2" applyNumberFormat="1" applyFont="1" applyBorder="1" applyAlignment="1">
      <alignment horizontal="right"/>
    </xf>
    <xf numFmtId="226" fontId="28" fillId="0" borderId="0" xfId="2" applyNumberFormat="1" applyFont="1" applyAlignment="1"/>
    <xf numFmtId="211" fontId="28" fillId="0" borderId="0" xfId="2" applyNumberFormat="1" applyFont="1" applyAlignment="1"/>
    <xf numFmtId="211" fontId="107" fillId="0" borderId="0" xfId="2" applyNumberFormat="1" applyFont="1" applyAlignment="1"/>
    <xf numFmtId="226" fontId="101" fillId="0" borderId="0" xfId="2" applyNumberFormat="1" applyFont="1" applyAlignment="1"/>
    <xf numFmtId="0" fontId="33" fillId="0" borderId="0" xfId="2" applyFont="1" applyAlignment="1"/>
    <xf numFmtId="218" fontId="28" fillId="0" borderId="0" xfId="2" applyNumberFormat="1" applyFont="1" applyAlignment="1"/>
    <xf numFmtId="226" fontId="29" fillId="0" borderId="0" xfId="2" applyNumberFormat="1" applyFont="1" applyAlignment="1"/>
    <xf numFmtId="0" fontId="101" fillId="0" borderId="0" xfId="2" applyFont="1" applyAlignment="1"/>
    <xf numFmtId="211" fontId="101" fillId="0" borderId="0" xfId="2" applyNumberFormat="1" applyFont="1" applyAlignment="1"/>
    <xf numFmtId="0" fontId="108" fillId="0" borderId="0" xfId="0" applyFont="1"/>
    <xf numFmtId="0" fontId="109" fillId="0" borderId="49" xfId="0" applyFont="1" applyBorder="1" applyAlignment="1">
      <alignment horizontal="center" vertical="center" wrapText="1"/>
    </xf>
    <xf numFmtId="218" fontId="35" fillId="0" borderId="23" xfId="0" applyNumberFormat="1" applyFont="1" applyBorder="1" applyAlignment="1">
      <alignment horizontal="right"/>
    </xf>
    <xf numFmtId="218" fontId="108" fillId="0" borderId="0" xfId="0" applyNumberFormat="1" applyFont="1"/>
    <xf numFmtId="0" fontId="110" fillId="0" borderId="11" xfId="0" applyFont="1" applyBorder="1" applyAlignment="1">
      <alignment horizontal="left" wrapText="1" indent="1"/>
    </xf>
    <xf numFmtId="218" fontId="46" fillId="0" borderId="26" xfId="0" applyNumberFormat="1" applyFont="1" applyBorder="1" applyAlignment="1">
      <alignment horizontal="right"/>
    </xf>
    <xf numFmtId="218" fontId="46" fillId="0" borderId="27" xfId="0" applyNumberFormat="1" applyFont="1" applyBorder="1" applyAlignment="1">
      <alignment horizontal="right"/>
    </xf>
    <xf numFmtId="225" fontId="46" fillId="0" borderId="27" xfId="0" applyNumberFormat="1" applyFont="1" applyBorder="1" applyAlignment="1">
      <alignment horizontal="right"/>
    </xf>
    <xf numFmtId="218" fontId="46" fillId="0" borderId="28" xfId="0" applyNumberFormat="1" applyFont="1" applyBorder="1" applyAlignment="1">
      <alignment horizontal="right"/>
    </xf>
    <xf numFmtId="218" fontId="15" fillId="0" borderId="30" xfId="0" applyNumberFormat="1" applyFont="1" applyBorder="1" applyAlignment="1">
      <alignment horizontal="right"/>
    </xf>
    <xf numFmtId="0" fontId="98" fillId="0" borderId="14" xfId="0" applyFont="1" applyBorder="1" applyAlignment="1">
      <alignment horizontal="left" wrapText="1" indent="2"/>
    </xf>
    <xf numFmtId="218" fontId="15" fillId="0" borderId="34" xfId="0" applyNumberFormat="1" applyFont="1" applyBorder="1" applyAlignment="1">
      <alignment horizontal="right"/>
    </xf>
    <xf numFmtId="0" fontId="98" fillId="0" borderId="8" xfId="0" applyFont="1" applyBorder="1" applyAlignment="1">
      <alignment horizontal="left" wrapText="1" indent="2"/>
    </xf>
    <xf numFmtId="218" fontId="15" fillId="0" borderId="23" xfId="0" applyNumberFormat="1" applyFont="1" applyBorder="1" applyAlignment="1">
      <alignment horizontal="right"/>
    </xf>
    <xf numFmtId="218" fontId="15" fillId="0" borderId="24" xfId="0" applyNumberFormat="1" applyFont="1" applyBorder="1" applyAlignment="1">
      <alignment horizontal="right"/>
    </xf>
    <xf numFmtId="225" fontId="15" fillId="0" borderId="24" xfId="0" applyNumberFormat="1" applyFont="1" applyBorder="1" applyAlignment="1">
      <alignment horizontal="right"/>
    </xf>
    <xf numFmtId="218" fontId="15" fillId="0" borderId="10" xfId="0" applyNumberFormat="1" applyFont="1" applyBorder="1" applyAlignment="1">
      <alignment horizontal="right"/>
    </xf>
    <xf numFmtId="0" fontId="62" fillId="0" borderId="0" xfId="0" applyFont="1"/>
    <xf numFmtId="0" fontId="103" fillId="0" borderId="0" xfId="0" applyFont="1"/>
    <xf numFmtId="0" fontId="43" fillId="0" borderId="3" xfId="2" applyFont="1" applyBorder="1" applyAlignment="1" applyProtection="1">
      <alignment horizontal="justify" vertical="top"/>
      <protection locked="0"/>
    </xf>
    <xf numFmtId="0" fontId="98" fillId="0" borderId="11" xfId="0" applyFont="1" applyBorder="1" applyAlignment="1">
      <alignment horizontal="left" wrapText="1" indent="2"/>
    </xf>
    <xf numFmtId="218" fontId="15" fillId="0" borderId="26" xfId="0" applyNumberFormat="1" applyFont="1" applyBorder="1" applyAlignment="1">
      <alignment horizontal="right"/>
    </xf>
    <xf numFmtId="218" fontId="62" fillId="0" borderId="0" xfId="0" applyNumberFormat="1" applyFont="1"/>
    <xf numFmtId="0" fontId="97" fillId="0" borderId="5" xfId="0" applyFont="1" applyBorder="1" applyAlignment="1">
      <alignment wrapText="1"/>
    </xf>
    <xf numFmtId="218" fontId="35" fillId="0" borderId="63" xfId="0" applyNumberFormat="1" applyFont="1" applyBorder="1" applyAlignment="1">
      <alignment horizontal="right"/>
    </xf>
    <xf numFmtId="218" fontId="35" fillId="0" borderId="52" xfId="0" applyNumberFormat="1" applyFont="1" applyBorder="1" applyAlignment="1">
      <alignment horizontal="right"/>
    </xf>
    <xf numFmtId="225" fontId="35" fillId="0" borderId="52" xfId="0" applyNumberFormat="1" applyFont="1" applyBorder="1" applyAlignment="1">
      <alignment horizontal="right"/>
    </xf>
    <xf numFmtId="218" fontId="35" fillId="0" borderId="64" xfId="0" applyNumberFormat="1" applyFont="1" applyBorder="1" applyAlignment="1">
      <alignment horizontal="right"/>
    </xf>
    <xf numFmtId="0" fontId="98" fillId="0" borderId="1" xfId="0" applyFont="1" applyBorder="1" applyAlignment="1">
      <alignment horizontal="center" wrapText="1"/>
    </xf>
    <xf numFmtId="218" fontId="111" fillId="0" borderId="0" xfId="0" applyNumberFormat="1" applyFont="1"/>
    <xf numFmtId="0" fontId="98" fillId="0" borderId="0" xfId="17" applyFont="1"/>
    <xf numFmtId="0" fontId="26" fillId="0" borderId="5" xfId="2" applyFont="1" applyBorder="1" applyAlignment="1">
      <alignment horizontal="left" wrapText="1"/>
    </xf>
    <xf numFmtId="0" fontId="16" fillId="0" borderId="5" xfId="2" applyFont="1" applyBorder="1" applyAlignment="1">
      <alignment horizontal="center"/>
    </xf>
    <xf numFmtId="0" fontId="16" fillId="0" borderId="22" xfId="2" applyFont="1" applyBorder="1" applyAlignment="1">
      <alignment horizontal="center"/>
    </xf>
    <xf numFmtId="0" fontId="16" fillId="0" borderId="4" xfId="2" applyFont="1" applyBorder="1" applyAlignment="1">
      <alignment horizontal="center"/>
    </xf>
    <xf numFmtId="0" fontId="26" fillId="0" borderId="7" xfId="2" applyFont="1" applyBorder="1" applyAlignment="1">
      <alignment horizontal="left" vertical="center" wrapText="1"/>
    </xf>
    <xf numFmtId="0" fontId="16" fillId="0" borderId="7" xfId="2" applyFont="1" applyBorder="1" applyAlignment="1">
      <alignment horizontal="center" vertical="top" wrapText="1"/>
    </xf>
    <xf numFmtId="0" fontId="16" fillId="0" borderId="7" xfId="2" applyFont="1" applyBorder="1" applyAlignment="1">
      <alignment horizontal="justify" vertical="top"/>
    </xf>
    <xf numFmtId="0" fontId="16" fillId="0" borderId="19" xfId="2" applyFont="1" applyBorder="1" applyAlignment="1">
      <alignment horizontal="center" vertical="top" wrapText="1"/>
    </xf>
    <xf numFmtId="0" fontId="97" fillId="0" borderId="8" xfId="17" applyFont="1" applyBorder="1" applyAlignment="1">
      <alignment wrapText="1"/>
    </xf>
    <xf numFmtId="228" fontId="22" fillId="0" borderId="23" xfId="17" applyNumberFormat="1" applyFont="1" applyBorder="1" applyAlignment="1">
      <alignment horizontal="right"/>
    </xf>
    <xf numFmtId="228" fontId="22" fillId="0" borderId="24" xfId="17" applyNumberFormat="1" applyFont="1" applyBorder="1" applyAlignment="1">
      <alignment horizontal="right"/>
    </xf>
    <xf numFmtId="228" fontId="22" fillId="0" borderId="10" xfId="17" applyNumberFormat="1" applyFont="1" applyBorder="1" applyAlignment="1">
      <alignment horizontal="right"/>
    </xf>
    <xf numFmtId="228" fontId="22" fillId="0" borderId="56" xfId="17" applyNumberFormat="1" applyFont="1" applyBorder="1" applyAlignment="1">
      <alignment horizontal="right"/>
    </xf>
    <xf numFmtId="228" fontId="98" fillId="0" borderId="0" xfId="17" applyNumberFormat="1" applyFont="1"/>
    <xf numFmtId="0" fontId="98" fillId="0" borderId="2" xfId="17" applyFont="1" applyBorder="1" applyAlignment="1">
      <alignment horizontal="center" vertical="center" wrapText="1"/>
    </xf>
    <xf numFmtId="228" fontId="15" fillId="0" borderId="38" xfId="17" applyNumberFormat="1" applyFont="1" applyBorder="1" applyAlignment="1">
      <alignment horizontal="right"/>
    </xf>
    <xf numFmtId="228" fontId="15" fillId="0" borderId="39" xfId="17" applyNumberFormat="1" applyFont="1" applyBorder="1" applyAlignment="1">
      <alignment horizontal="right"/>
    </xf>
    <xf numFmtId="228" fontId="15" fillId="0" borderId="40" xfId="17" applyNumberFormat="1" applyFont="1" applyBorder="1" applyAlignment="1">
      <alignment horizontal="right"/>
    </xf>
    <xf numFmtId="228" fontId="15" fillId="0" borderId="65" xfId="17" applyNumberFormat="1" applyFont="1" applyBorder="1" applyAlignment="1">
      <alignment horizontal="right"/>
    </xf>
    <xf numFmtId="0" fontId="98" fillId="0" borderId="11" xfId="17" applyFont="1" applyBorder="1" applyAlignment="1">
      <alignment horizontal="left" wrapText="1" indent="1"/>
    </xf>
    <xf numFmtId="228" fontId="15" fillId="0" borderId="26" xfId="17" applyNumberFormat="1" applyFont="1" applyBorder="1" applyAlignment="1">
      <alignment horizontal="right"/>
    </xf>
    <xf numFmtId="228" fontId="15" fillId="0" borderId="27" xfId="17" applyNumberFormat="1" applyFont="1" applyBorder="1" applyAlignment="1">
      <alignment horizontal="right"/>
    </xf>
    <xf numFmtId="228" fontId="15" fillId="0" borderId="28" xfId="17" applyNumberFormat="1" applyFont="1" applyBorder="1" applyAlignment="1">
      <alignment horizontal="right"/>
    </xf>
    <xf numFmtId="228" fontId="15" fillId="0" borderId="13" xfId="17" applyNumberFormat="1" applyFont="1" applyBorder="1" applyAlignment="1">
      <alignment horizontal="right"/>
    </xf>
    <xf numFmtId="0" fontId="98" fillId="0" borderId="1" xfId="17" applyFont="1" applyBorder="1" applyAlignment="1">
      <alignment horizontal="left" wrapText="1" indent="1"/>
    </xf>
    <xf numFmtId="228" fontId="15" fillId="0" borderId="30" xfId="17" applyNumberFormat="1" applyFont="1" applyBorder="1" applyAlignment="1">
      <alignment horizontal="right"/>
    </xf>
    <xf numFmtId="228" fontId="15" fillId="0" borderId="31" xfId="17" applyNumberFormat="1" applyFont="1" applyBorder="1" applyAlignment="1">
      <alignment horizontal="right"/>
    </xf>
    <xf numFmtId="228" fontId="15" fillId="0" borderId="32" xfId="17" applyNumberFormat="1" applyFont="1" applyBorder="1" applyAlignment="1">
      <alignment horizontal="right"/>
    </xf>
    <xf numFmtId="228" fontId="15" fillId="0" borderId="47" xfId="17" applyNumberFormat="1" applyFont="1" applyBorder="1" applyAlignment="1">
      <alignment horizontal="right"/>
    </xf>
    <xf numFmtId="0" fontId="98" fillId="0" borderId="1" xfId="17" applyFont="1" applyBorder="1" applyAlignment="1">
      <alignment horizontal="left" vertical="top" wrapText="1" indent="1"/>
    </xf>
    <xf numFmtId="0" fontId="98" fillId="0" borderId="2" xfId="17" applyFont="1" applyBorder="1" applyAlignment="1">
      <alignment horizontal="center" vertical="top" wrapText="1"/>
    </xf>
    <xf numFmtId="0" fontId="98" fillId="0" borderId="11" xfId="17" applyFont="1" applyBorder="1" applyAlignment="1">
      <alignment horizontal="left" vertical="top" wrapText="1" indent="2"/>
    </xf>
    <xf numFmtId="0" fontId="98" fillId="0" borderId="1" xfId="17" applyFont="1" applyBorder="1" applyAlignment="1">
      <alignment horizontal="left" wrapText="1" indent="2"/>
    </xf>
    <xf numFmtId="0" fontId="98" fillId="0" borderId="1" xfId="17" applyFont="1" applyBorder="1" applyAlignment="1">
      <alignment horizontal="left" vertical="top" wrapText="1" indent="2"/>
    </xf>
    <xf numFmtId="0" fontId="98" fillId="0" borderId="14" xfId="17" applyFont="1" applyBorder="1" applyAlignment="1">
      <alignment horizontal="left" wrapText="1" indent="1"/>
    </xf>
    <xf numFmtId="228" fontId="15" fillId="0" borderId="34" xfId="17" applyNumberFormat="1" applyFont="1" applyBorder="1" applyAlignment="1">
      <alignment horizontal="right"/>
    </xf>
    <xf numFmtId="228" fontId="15" fillId="0" borderId="35" xfId="17" applyNumberFormat="1" applyFont="1" applyBorder="1" applyAlignment="1">
      <alignment horizontal="right"/>
    </xf>
    <xf numFmtId="228" fontId="15" fillId="0" borderId="36" xfId="17" applyNumberFormat="1" applyFont="1" applyBorder="1" applyAlignment="1">
      <alignment horizontal="right"/>
    </xf>
    <xf numFmtId="228" fontId="15" fillId="0" borderId="15" xfId="17" applyNumberFormat="1" applyFont="1" applyBorder="1" applyAlignment="1">
      <alignment horizontal="right"/>
    </xf>
    <xf numFmtId="0" fontId="97" fillId="0" borderId="44" xfId="17" applyFont="1" applyBorder="1" applyAlignment="1">
      <alignment wrapText="1"/>
    </xf>
    <xf numFmtId="0" fontId="98" fillId="0" borderId="0" xfId="17" applyFont="1" applyBorder="1" applyAlignment="1">
      <alignment horizontal="left" wrapText="1" indent="1"/>
    </xf>
    <xf numFmtId="228" fontId="15" fillId="0" borderId="0" xfId="17" applyNumberFormat="1" applyFont="1" applyBorder="1" applyAlignment="1">
      <alignment horizontal="right"/>
    </xf>
    <xf numFmtId="229" fontId="15" fillId="0" borderId="0" xfId="17" applyNumberFormat="1" applyFont="1" applyBorder="1" applyAlignment="1">
      <alignment horizontal="right"/>
    </xf>
    <xf numFmtId="0" fontId="4" fillId="0" borderId="0" xfId="17" applyFont="1"/>
    <xf numFmtId="0" fontId="34" fillId="0" borderId="4" xfId="2" applyFont="1" applyBorder="1" applyAlignment="1">
      <alignment horizontal="center" vertical="center"/>
    </xf>
    <xf numFmtId="0" fontId="34" fillId="0" borderId="0" xfId="2" applyFont="1"/>
    <xf numFmtId="0" fontId="52" fillId="0" borderId="8" xfId="11" applyFont="1" applyFill="1" applyBorder="1" applyAlignment="1" applyProtection="1">
      <alignment horizontal="left"/>
      <protection locked="0"/>
    </xf>
    <xf numFmtId="213" fontId="52" fillId="0" borderId="8" xfId="2" applyNumberFormat="1" applyFont="1" applyBorder="1" applyAlignment="1">
      <alignment horizontal="right"/>
    </xf>
    <xf numFmtId="211" fontId="52" fillId="0" borderId="56" xfId="2" applyNumberFormat="1" applyFont="1" applyBorder="1" applyAlignment="1">
      <alignment horizontal="right"/>
    </xf>
    <xf numFmtId="221" fontId="52" fillId="0" borderId="24" xfId="2" applyNumberFormat="1" applyFont="1" applyBorder="1" applyAlignment="1">
      <alignment horizontal="right"/>
    </xf>
    <xf numFmtId="213" fontId="52" fillId="0" borderId="24" xfId="2" applyNumberFormat="1" applyFont="1" applyBorder="1" applyAlignment="1">
      <alignment horizontal="right"/>
    </xf>
    <xf numFmtId="227" fontId="52" fillId="0" borderId="24" xfId="2" applyNumberFormat="1" applyFont="1" applyBorder="1" applyAlignment="1">
      <alignment horizontal="right"/>
    </xf>
    <xf numFmtId="227" fontId="52" fillId="0" borderId="57" xfId="2" applyNumberFormat="1" applyFont="1" applyBorder="1" applyAlignment="1">
      <alignment horizontal="right"/>
    </xf>
    <xf numFmtId="0" fontId="52" fillId="0" borderId="1" xfId="2" applyFont="1" applyBorder="1" applyAlignment="1">
      <alignment horizontal="left" wrapText="1"/>
    </xf>
    <xf numFmtId="213" fontId="52" fillId="0" borderId="1" xfId="2" applyNumberFormat="1" applyFont="1" applyBorder="1" applyAlignment="1">
      <alignment horizontal="right"/>
    </xf>
    <xf numFmtId="211" fontId="52" fillId="0" borderId="47" xfId="2" applyNumberFormat="1" applyFont="1" applyBorder="1" applyAlignment="1">
      <alignment horizontal="right"/>
    </xf>
    <xf numFmtId="221" fontId="52" fillId="0" borderId="31" xfId="2" applyNumberFormat="1" applyFont="1" applyBorder="1" applyAlignment="1">
      <alignment horizontal="right"/>
    </xf>
    <xf numFmtId="213" fontId="52" fillId="0" borderId="31" xfId="2" applyNumberFormat="1" applyFont="1" applyBorder="1" applyAlignment="1">
      <alignment horizontal="right"/>
    </xf>
    <xf numFmtId="227" fontId="52" fillId="0" borderId="31" xfId="2" applyNumberFormat="1" applyFont="1" applyBorder="1" applyAlignment="1">
      <alignment horizontal="right"/>
    </xf>
    <xf numFmtId="227" fontId="52" fillId="0" borderId="58" xfId="2" applyNumberFormat="1" applyFont="1" applyBorder="1" applyAlignment="1">
      <alignment horizontal="right"/>
    </xf>
    <xf numFmtId="0" fontId="34" fillId="0" borderId="1" xfId="2" applyFont="1" applyBorder="1" applyAlignment="1">
      <alignment horizontal="left" wrapText="1"/>
    </xf>
    <xf numFmtId="213" fontId="34" fillId="0" borderId="1" xfId="2" applyNumberFormat="1" applyFont="1" applyBorder="1" applyAlignment="1">
      <alignment horizontal="right"/>
    </xf>
    <xf numFmtId="211" fontId="34" fillId="0" borderId="47" xfId="2" applyNumberFormat="1" applyFont="1" applyBorder="1" applyAlignment="1">
      <alignment horizontal="right"/>
    </xf>
    <xf numFmtId="221" fontId="34" fillId="0" borderId="31" xfId="2" applyNumberFormat="1" applyFont="1" applyBorder="1" applyAlignment="1">
      <alignment horizontal="right"/>
    </xf>
    <xf numFmtId="213" fontId="34" fillId="0" borderId="31" xfId="2" applyNumberFormat="1" applyFont="1" applyBorder="1" applyAlignment="1">
      <alignment horizontal="right"/>
    </xf>
    <xf numFmtId="227" fontId="34" fillId="0" borderId="31" xfId="2" applyNumberFormat="1" applyFont="1" applyBorder="1" applyAlignment="1">
      <alignment horizontal="right"/>
    </xf>
    <xf numFmtId="227" fontId="34" fillId="0" borderId="58" xfId="2" applyNumberFormat="1" applyFont="1" applyBorder="1" applyAlignment="1">
      <alignment horizontal="right"/>
    </xf>
    <xf numFmtId="0" fontId="34" fillId="0" borderId="11" xfId="2" applyFont="1" applyBorder="1" applyAlignment="1">
      <alignment horizontal="left" wrapText="1" indent="1"/>
    </xf>
    <xf numFmtId="213" fontId="34" fillId="0" borderId="11" xfId="2" applyNumberFormat="1" applyFont="1" applyBorder="1" applyAlignment="1">
      <alignment horizontal="right"/>
    </xf>
    <xf numFmtId="211" fontId="34" fillId="0" borderId="13" xfId="2" applyNumberFormat="1" applyFont="1" applyBorder="1" applyAlignment="1">
      <alignment horizontal="right"/>
    </xf>
    <xf numFmtId="221" fontId="34" fillId="0" borderId="27" xfId="2" applyNumberFormat="1" applyFont="1" applyBorder="1" applyAlignment="1">
      <alignment horizontal="right"/>
    </xf>
    <xf numFmtId="213" fontId="34" fillId="0" borderId="27" xfId="2" applyNumberFormat="1" applyFont="1" applyBorder="1" applyAlignment="1">
      <alignment horizontal="right"/>
    </xf>
    <xf numFmtId="227" fontId="34" fillId="0" borderId="27" xfId="2" applyNumberFormat="1" applyFont="1" applyBorder="1" applyAlignment="1">
      <alignment horizontal="right"/>
    </xf>
    <xf numFmtId="227" fontId="34" fillId="0" borderId="67" xfId="2" applyNumberFormat="1" applyFont="1" applyBorder="1" applyAlignment="1">
      <alignment horizontal="right"/>
    </xf>
    <xf numFmtId="0" fontId="34" fillId="0" borderId="14" xfId="2" applyFont="1" applyBorder="1" applyAlignment="1">
      <alignment horizontal="left" wrapText="1"/>
    </xf>
    <xf numFmtId="213" fontId="34" fillId="0" borderId="14" xfId="2" applyNumberFormat="1" applyFont="1" applyBorder="1" applyAlignment="1">
      <alignment horizontal="right"/>
    </xf>
    <xf numFmtId="211" fontId="34" fillId="0" borderId="15" xfId="2" applyNumberFormat="1" applyFont="1" applyBorder="1" applyAlignment="1">
      <alignment horizontal="right"/>
    </xf>
    <xf numFmtId="221" fontId="34" fillId="0" borderId="35" xfId="2" applyNumberFormat="1" applyFont="1" applyBorder="1" applyAlignment="1">
      <alignment horizontal="right"/>
    </xf>
    <xf numFmtId="213" fontId="34" fillId="0" borderId="35" xfId="2" applyNumberFormat="1" applyFont="1" applyBorder="1" applyAlignment="1">
      <alignment horizontal="right"/>
    </xf>
    <xf numFmtId="227" fontId="34" fillId="0" borderId="35" xfId="2" applyNumberFormat="1" applyFont="1" applyBorder="1" applyAlignment="1">
      <alignment horizontal="right"/>
    </xf>
    <xf numFmtId="227" fontId="34" fillId="0" borderId="59" xfId="2" applyNumberFormat="1" applyFont="1" applyBorder="1" applyAlignment="1">
      <alignment horizontal="right"/>
    </xf>
    <xf numFmtId="0" fontId="52" fillId="0" borderId="8" xfId="2" applyFont="1" applyBorder="1" applyAlignment="1">
      <alignment horizontal="left" wrapText="1"/>
    </xf>
    <xf numFmtId="213" fontId="52" fillId="0" borderId="11" xfId="2" applyNumberFormat="1" applyFont="1" applyBorder="1" applyAlignment="1">
      <alignment horizontal="right"/>
    </xf>
    <xf numFmtId="211" fontId="52" fillId="0" borderId="13" xfId="2" applyNumberFormat="1" applyFont="1" applyBorder="1" applyAlignment="1">
      <alignment horizontal="right"/>
    </xf>
    <xf numFmtId="221" fontId="52" fillId="0" borderId="27" xfId="2" applyNumberFormat="1" applyFont="1" applyBorder="1" applyAlignment="1">
      <alignment horizontal="right"/>
    </xf>
    <xf numFmtId="213" fontId="52" fillId="0" borderId="27" xfId="2" applyNumberFormat="1" applyFont="1" applyBorder="1" applyAlignment="1">
      <alignment horizontal="right"/>
    </xf>
    <xf numFmtId="227" fontId="52" fillId="0" borderId="27" xfId="2" applyNumberFormat="1" applyFont="1" applyBorder="1" applyAlignment="1">
      <alignment horizontal="right"/>
    </xf>
    <xf numFmtId="227" fontId="52" fillId="0" borderId="67" xfId="2" applyNumberFormat="1" applyFont="1" applyBorder="1" applyAlignment="1">
      <alignment horizontal="right"/>
    </xf>
    <xf numFmtId="0" fontId="52" fillId="0" borderId="11" xfId="2" applyFont="1" applyBorder="1" applyAlignment="1">
      <alignment horizontal="left" wrapText="1"/>
    </xf>
    <xf numFmtId="0" fontId="34" fillId="0" borderId="1" xfId="2" applyFont="1" applyBorder="1" applyAlignment="1">
      <alignment horizontal="left" wrapText="1" indent="1"/>
    </xf>
    <xf numFmtId="213" fontId="34" fillId="0" borderId="0" xfId="2" applyNumberFormat="1" applyFont="1" applyBorder="1" applyAlignment="1">
      <alignment horizontal="right"/>
    </xf>
    <xf numFmtId="211" fontId="34" fillId="0" borderId="0" xfId="2" applyNumberFormat="1" applyFont="1" applyBorder="1" applyAlignment="1">
      <alignment horizontal="right"/>
    </xf>
    <xf numFmtId="221" fontId="34" fillId="0" borderId="0" xfId="2" applyNumberFormat="1" applyFont="1" applyBorder="1" applyAlignment="1">
      <alignment horizontal="right"/>
    </xf>
    <xf numFmtId="227" fontId="34" fillId="0" borderId="0" xfId="2" applyNumberFormat="1" applyFont="1" applyBorder="1" applyAlignment="1">
      <alignment horizontal="right"/>
    </xf>
    <xf numFmtId="230" fontId="28" fillId="0" borderId="0" xfId="2" applyNumberFormat="1" applyFont="1" applyAlignment="1"/>
    <xf numFmtId="0" fontId="1" fillId="0" borderId="0" xfId="2" applyFont="1" applyBorder="1" applyAlignment="1">
      <alignment horizontal="left" wrapText="1"/>
    </xf>
    <xf numFmtId="213" fontId="1" fillId="0" borderId="0" xfId="2" applyNumberFormat="1" applyFont="1" applyBorder="1" applyAlignment="1">
      <alignment horizontal="right"/>
    </xf>
    <xf numFmtId="211" fontId="1" fillId="0" borderId="0" xfId="2" applyNumberFormat="1" applyFont="1" applyBorder="1" applyAlignment="1">
      <alignment horizontal="right"/>
    </xf>
    <xf numFmtId="221" fontId="1" fillId="0" borderId="0" xfId="2" applyNumberFormat="1" applyFont="1" applyBorder="1" applyAlignment="1">
      <alignment horizontal="right"/>
    </xf>
    <xf numFmtId="227" fontId="1" fillId="0" borderId="0" xfId="2" applyNumberFormat="1" applyFont="1" applyBorder="1" applyAlignment="1">
      <alignment horizontal="right"/>
    </xf>
    <xf numFmtId="177" fontId="51" fillId="0" borderId="0" xfId="2" applyNumberFormat="1" applyFont="1" applyBorder="1" applyAlignment="1"/>
    <xf numFmtId="213" fontId="51" fillId="0" borderId="0" xfId="2" applyNumberFormat="1" applyFont="1" applyAlignment="1"/>
    <xf numFmtId="0" fontId="51" fillId="0" borderId="0" xfId="2" applyFont="1" applyAlignment="1"/>
    <xf numFmtId="213" fontId="28" fillId="0" borderId="0" xfId="2" applyNumberFormat="1" applyFont="1" applyAlignment="1"/>
    <xf numFmtId="221" fontId="28" fillId="0" borderId="0" xfId="2" applyNumberFormat="1" applyFont="1" applyAlignment="1"/>
    <xf numFmtId="0" fontId="35" fillId="0" borderId="0" xfId="2" applyFont="1" applyBorder="1" applyAlignment="1">
      <alignment horizontal="center" vertical="center"/>
    </xf>
    <xf numFmtId="0" fontId="52" fillId="0" borderId="5" xfId="2" applyFont="1" applyBorder="1" applyAlignment="1">
      <alignment horizontal="left" vertical="center"/>
    </xf>
    <xf numFmtId="0" fontId="24" fillId="0" borderId="7" xfId="2" applyFont="1" applyBorder="1" applyAlignment="1">
      <alignment horizontal="left"/>
    </xf>
    <xf numFmtId="49" fontId="34" fillId="0" borderId="3" xfId="2" applyNumberFormat="1" applyFont="1" applyBorder="1" applyAlignment="1">
      <alignment horizontal="center" vertical="center" wrapText="1"/>
    </xf>
    <xf numFmtId="0" fontId="34" fillId="0" borderId="3" xfId="2" applyFont="1" applyFill="1" applyBorder="1" applyAlignment="1">
      <alignment horizontal="center" vertical="center" wrapText="1"/>
    </xf>
    <xf numFmtId="211" fontId="15" fillId="0" borderId="0" xfId="2" applyNumberFormat="1"/>
    <xf numFmtId="0" fontId="52" fillId="0" borderId="8" xfId="2" applyFont="1" applyBorder="1" applyAlignment="1">
      <alignment horizontal="justify"/>
    </xf>
    <xf numFmtId="211" fontId="52" fillId="0" borderId="8" xfId="2" applyNumberFormat="1" applyFont="1" applyBorder="1" applyAlignment="1">
      <alignment horizontal="right"/>
    </xf>
    <xf numFmtId="231" fontId="52" fillId="0" borderId="56" xfId="2" applyNumberFormat="1" applyFont="1" applyBorder="1" applyAlignment="1">
      <alignment horizontal="right"/>
    </xf>
    <xf numFmtId="231" fontId="52" fillId="0" borderId="24" xfId="2" applyNumberFormat="1" applyFont="1" applyBorder="1" applyAlignment="1">
      <alignment horizontal="right"/>
    </xf>
    <xf numFmtId="231" fontId="52" fillId="0" borderId="10" xfId="2" applyNumberFormat="1" applyFont="1" applyBorder="1" applyAlignment="1">
      <alignment horizontal="right"/>
    </xf>
    <xf numFmtId="0" fontId="15" fillId="0" borderId="0" xfId="2" applyAlignment="1"/>
    <xf numFmtId="211" fontId="15" fillId="0" borderId="0" xfId="2" applyNumberFormat="1" applyAlignment="1"/>
    <xf numFmtId="211" fontId="52" fillId="0" borderId="1" xfId="2" applyNumberFormat="1" applyFont="1" applyBorder="1" applyAlignment="1"/>
    <xf numFmtId="231" fontId="52" fillId="0" borderId="47" xfId="2" applyNumberFormat="1" applyFont="1" applyBorder="1" applyAlignment="1">
      <alignment horizontal="right"/>
    </xf>
    <xf numFmtId="231" fontId="52" fillId="0" borderId="31" xfId="2" applyNumberFormat="1" applyFont="1" applyBorder="1" applyAlignment="1">
      <alignment horizontal="right"/>
    </xf>
    <xf numFmtId="231" fontId="52" fillId="0" borderId="32" xfId="2" applyNumberFormat="1" applyFont="1" applyBorder="1" applyAlignment="1">
      <alignment horizontal="right"/>
    </xf>
    <xf numFmtId="0" fontId="34" fillId="0" borderId="1" xfId="2" applyFont="1" applyBorder="1" applyAlignment="1">
      <alignment horizontal="left" wrapText="1" indent="2"/>
    </xf>
    <xf numFmtId="211" fontId="34" fillId="0" borderId="1" xfId="2" applyNumberFormat="1" applyFont="1" applyBorder="1" applyAlignment="1"/>
    <xf numFmtId="231" fontId="34" fillId="0" borderId="47" xfId="2" applyNumberFormat="1" applyFont="1" applyBorder="1" applyAlignment="1">
      <alignment horizontal="right"/>
    </xf>
    <xf numFmtId="231" fontId="34" fillId="0" borderId="31" xfId="2" applyNumberFormat="1" applyFont="1" applyBorder="1" applyAlignment="1">
      <alignment horizontal="right"/>
    </xf>
    <xf numFmtId="231" fontId="34" fillId="0" borderId="32" xfId="2" applyNumberFormat="1" applyFont="1" applyBorder="1" applyAlignment="1">
      <alignment horizontal="right"/>
    </xf>
    <xf numFmtId="0" fontId="52" fillId="0" borderId="1" xfId="2" applyFont="1" applyBorder="1" applyAlignment="1">
      <alignment horizontal="left" wrapText="1" indent="1"/>
    </xf>
    <xf numFmtId="0" fontId="34" fillId="0" borderId="1" xfId="2" applyFont="1" applyBorder="1" applyAlignment="1">
      <alignment horizontal="left" indent="2"/>
    </xf>
    <xf numFmtId="0" fontId="52" fillId="0" borderId="11" xfId="2" applyFont="1" applyBorder="1" applyAlignment="1">
      <alignment horizontal="left" wrapText="1" indent="1"/>
    </xf>
    <xf numFmtId="211" fontId="52" fillId="0" borderId="11" xfId="2" applyNumberFormat="1" applyFont="1" applyBorder="1" applyAlignment="1"/>
    <xf numFmtId="231" fontId="52" fillId="0" borderId="13" xfId="2" applyNumberFormat="1" applyFont="1" applyBorder="1" applyAlignment="1">
      <alignment horizontal="right"/>
    </xf>
    <xf numFmtId="231" fontId="52" fillId="0" borderId="27" xfId="2" applyNumberFormat="1" applyFont="1" applyBorder="1" applyAlignment="1">
      <alignment horizontal="right"/>
    </xf>
    <xf numFmtId="0" fontId="34" fillId="0" borderId="6" xfId="2" applyFont="1" applyFill="1" applyBorder="1" applyAlignment="1">
      <alignment horizontal="left" indent="2"/>
    </xf>
    <xf numFmtId="0" fontId="34" fillId="0" borderId="14" xfId="2" applyFont="1" applyBorder="1" applyAlignment="1">
      <alignment horizontal="left" indent="2"/>
    </xf>
    <xf numFmtId="211" fontId="34" fillId="0" borderId="14" xfId="2" applyNumberFormat="1" applyFont="1" applyBorder="1" applyAlignment="1"/>
    <xf numFmtId="231" fontId="34" fillId="0" borderId="15" xfId="2" applyNumberFormat="1" applyFont="1" applyBorder="1" applyAlignment="1">
      <alignment horizontal="right"/>
    </xf>
    <xf numFmtId="231" fontId="34" fillId="0" borderId="35" xfId="2" applyNumberFormat="1" applyFont="1" applyBorder="1" applyAlignment="1">
      <alignment horizontal="right"/>
    </xf>
    <xf numFmtId="231" fontId="34" fillId="0" borderId="36" xfId="2" applyNumberFormat="1" applyFont="1" applyBorder="1" applyAlignment="1">
      <alignment horizontal="right"/>
    </xf>
    <xf numFmtId="0" fontId="34" fillId="0" borderId="11" xfId="2" applyFont="1" applyBorder="1" applyAlignment="1">
      <alignment horizontal="left" indent="2"/>
    </xf>
    <xf numFmtId="211" fontId="34" fillId="0" borderId="11" xfId="2" applyNumberFormat="1" applyFont="1" applyBorder="1" applyAlignment="1"/>
    <xf numFmtId="231" fontId="34" fillId="0" borderId="13" xfId="2" applyNumberFormat="1" applyFont="1" applyBorder="1" applyAlignment="1">
      <alignment horizontal="right"/>
    </xf>
    <xf numFmtId="231" fontId="34" fillId="0" borderId="27" xfId="2" applyNumberFormat="1" applyFont="1" applyBorder="1" applyAlignment="1">
      <alignment horizontal="right"/>
    </xf>
    <xf numFmtId="231" fontId="34" fillId="0" borderId="28" xfId="2" applyNumberFormat="1" applyFont="1" applyBorder="1" applyAlignment="1">
      <alignment horizontal="right"/>
    </xf>
    <xf numFmtId="0" fontId="52" fillId="0" borderId="1" xfId="2" applyFont="1" applyBorder="1" applyAlignment="1">
      <alignment horizontal="left" indent="1"/>
    </xf>
    <xf numFmtId="0" fontId="52" fillId="0" borderId="7" xfId="2" applyFont="1" applyBorder="1"/>
    <xf numFmtId="211" fontId="52" fillId="0" borderId="14" xfId="2" applyNumberFormat="1" applyFont="1" applyBorder="1" applyAlignment="1"/>
    <xf numFmtId="231" fontId="52" fillId="0" borderId="15" xfId="2" applyNumberFormat="1" applyFont="1" applyBorder="1" applyAlignment="1">
      <alignment horizontal="right"/>
    </xf>
    <xf numFmtId="231" fontId="52" fillId="0" borderId="35" xfId="2" applyNumberFormat="1" applyFont="1" applyBorder="1" applyAlignment="1">
      <alignment horizontal="right"/>
    </xf>
    <xf numFmtId="231" fontId="52" fillId="0" borderId="36" xfId="2" applyNumberFormat="1" applyFont="1" applyBorder="1" applyAlignment="1">
      <alignment horizontal="right"/>
    </xf>
    <xf numFmtId="211" fontId="51" fillId="0" borderId="0" xfId="2" applyNumberFormat="1" applyFont="1"/>
    <xf numFmtId="0" fontId="34" fillId="0" borderId="3" xfId="2" applyFont="1" applyBorder="1" applyAlignment="1">
      <alignment horizontal="center" vertical="center"/>
    </xf>
    <xf numFmtId="0" fontId="52" fillId="0" borderId="3" xfId="2" applyFont="1" applyBorder="1" applyAlignment="1" applyProtection="1">
      <alignment horizontal="center" vertical="center"/>
      <protection locked="0"/>
    </xf>
    <xf numFmtId="0" fontId="52" fillId="0" borderId="8" xfId="11" applyFont="1" applyFill="1" applyBorder="1" applyAlignment="1" applyProtection="1">
      <alignment wrapText="1"/>
      <protection locked="0"/>
    </xf>
    <xf numFmtId="212" fontId="52" fillId="0" borderId="8" xfId="2" applyNumberFormat="1" applyFont="1" applyBorder="1" applyAlignment="1">
      <alignment horizontal="right"/>
    </xf>
    <xf numFmtId="211" fontId="52" fillId="0" borderId="23" xfId="2" applyNumberFormat="1" applyFont="1" applyBorder="1" applyAlignment="1">
      <alignment horizontal="right"/>
    </xf>
    <xf numFmtId="212" fontId="52" fillId="0" borderId="24" xfId="2" applyNumberFormat="1" applyFont="1" applyBorder="1" applyAlignment="1">
      <alignment horizontal="right"/>
    </xf>
    <xf numFmtId="213" fontId="52" fillId="0" borderId="10" xfId="2" applyNumberFormat="1" applyFont="1" applyBorder="1" applyAlignment="1">
      <alignment horizontal="right"/>
    </xf>
    <xf numFmtId="212" fontId="34" fillId="0" borderId="1" xfId="2" applyNumberFormat="1" applyFont="1" applyBorder="1" applyAlignment="1">
      <alignment horizontal="right"/>
    </xf>
    <xf numFmtId="211" fontId="34" fillId="0" borderId="30" xfId="2" applyNumberFormat="1" applyFont="1" applyBorder="1" applyAlignment="1">
      <alignment horizontal="right"/>
    </xf>
    <xf numFmtId="212" fontId="34" fillId="0" borderId="31" xfId="2" applyNumberFormat="1" applyFont="1" applyBorder="1" applyAlignment="1">
      <alignment horizontal="right"/>
    </xf>
    <xf numFmtId="213" fontId="34" fillId="0" borderId="32" xfId="2" applyNumberFormat="1" applyFont="1" applyBorder="1" applyAlignment="1">
      <alignment horizontal="right"/>
    </xf>
    <xf numFmtId="0" fontId="34" fillId="0" borderId="7" xfId="2" applyFont="1" applyBorder="1"/>
    <xf numFmtId="212" fontId="34" fillId="0" borderId="14" xfId="2" applyNumberFormat="1" applyFont="1" applyBorder="1" applyAlignment="1">
      <alignment horizontal="right"/>
    </xf>
    <xf numFmtId="211" fontId="34" fillId="0" borderId="34" xfId="2" applyNumberFormat="1" applyFont="1" applyBorder="1" applyAlignment="1">
      <alignment horizontal="right"/>
    </xf>
    <xf numFmtId="212" fontId="34" fillId="0" borderId="35" xfId="2" applyNumberFormat="1" applyFont="1" applyBorder="1" applyAlignment="1">
      <alignment horizontal="right"/>
    </xf>
    <xf numFmtId="213" fontId="34" fillId="0" borderId="36" xfId="2" applyNumberFormat="1" applyFont="1" applyBorder="1" applyAlignment="1">
      <alignment horizontal="right"/>
    </xf>
    <xf numFmtId="0" fontId="34" fillId="0" borderId="7" xfId="2" applyFont="1" applyBorder="1" applyAlignment="1">
      <alignment horizontal="left" wrapText="1" indent="2"/>
    </xf>
    <xf numFmtId="230" fontId="51" fillId="0" borderId="0" xfId="2" applyNumberFormat="1" applyFont="1" applyBorder="1"/>
    <xf numFmtId="212" fontId="28" fillId="0" borderId="0" xfId="2" applyNumberFormat="1" applyFont="1" applyAlignment="1"/>
    <xf numFmtId="230" fontId="33" fillId="0" borderId="0" xfId="2" applyNumberFormat="1" applyFont="1" applyBorder="1"/>
    <xf numFmtId="0" fontId="35" fillId="0" borderId="0" xfId="2" applyFont="1" applyAlignment="1">
      <alignment horizontal="center" wrapText="1"/>
    </xf>
    <xf numFmtId="0" fontId="34" fillId="0" borderId="20" xfId="2" applyFont="1" applyBorder="1" applyAlignment="1">
      <alignment horizontal="center" vertical="center"/>
    </xf>
    <xf numFmtId="0" fontId="35" fillId="0" borderId="1" xfId="11" applyFont="1" applyFill="1" applyBorder="1" applyAlignment="1" applyProtection="1">
      <protection locked="0"/>
    </xf>
    <xf numFmtId="221" fontId="22" fillId="0" borderId="1" xfId="2" applyNumberFormat="1" applyFont="1" applyBorder="1" applyAlignment="1">
      <alignment horizontal="right"/>
    </xf>
    <xf numFmtId="231" fontId="22" fillId="0" borderId="13" xfId="2" applyNumberFormat="1" applyFont="1" applyBorder="1" applyAlignment="1">
      <alignment horizontal="right" indent="1"/>
    </xf>
    <xf numFmtId="231" fontId="22" fillId="0" borderId="27" xfId="2" applyNumberFormat="1" applyFont="1" applyBorder="1" applyAlignment="1">
      <alignment horizontal="right" indent="1"/>
    </xf>
    <xf numFmtId="231" fontId="22" fillId="0" borderId="67" xfId="2" applyNumberFormat="1" applyFont="1" applyBorder="1" applyAlignment="1">
      <alignment horizontal="right" indent="1"/>
    </xf>
    <xf numFmtId="231" fontId="22" fillId="0" borderId="8" xfId="2" applyNumberFormat="1" applyFont="1" applyBorder="1" applyAlignment="1">
      <alignment horizontal="right" indent="1"/>
    </xf>
    <xf numFmtId="1" fontId="100" fillId="0" borderId="0" xfId="2" applyNumberFormat="1" applyFont="1" applyAlignment="1">
      <alignment horizontal="right" wrapText="1"/>
    </xf>
    <xf numFmtId="1" fontId="15" fillId="0" borderId="0" xfId="2" applyNumberFormat="1"/>
    <xf numFmtId="231" fontId="22" fillId="0" borderId="11" xfId="2" applyNumberFormat="1" applyFont="1" applyBorder="1" applyAlignment="1">
      <alignment horizontal="right" indent="1"/>
    </xf>
    <xf numFmtId="221" fontId="15" fillId="0" borderId="1" xfId="2" applyNumberFormat="1" applyFont="1" applyBorder="1" applyAlignment="1">
      <alignment horizontal="right"/>
    </xf>
    <xf numFmtId="231" fontId="15" fillId="0" borderId="13" xfId="2" applyNumberFormat="1" applyFont="1" applyBorder="1" applyAlignment="1">
      <alignment horizontal="right" indent="1"/>
    </xf>
    <xf numFmtId="231" fontId="15" fillId="0" borderId="27" xfId="2" applyNumberFormat="1" applyFont="1" applyBorder="1" applyAlignment="1">
      <alignment horizontal="right" indent="1"/>
    </xf>
    <xf numFmtId="231" fontId="15" fillId="0" borderId="67" xfId="2" applyNumberFormat="1" applyFont="1" applyBorder="1" applyAlignment="1">
      <alignment horizontal="right" indent="1"/>
    </xf>
    <xf numFmtId="231" fontId="15" fillId="0" borderId="11" xfId="2" applyNumberFormat="1" applyFont="1" applyBorder="1" applyAlignment="1">
      <alignment horizontal="right" indent="1"/>
    </xf>
    <xf numFmtId="1" fontId="99" fillId="0" borderId="0" xfId="2" applyNumberFormat="1" applyFont="1" applyAlignment="1">
      <alignment horizontal="right" wrapText="1"/>
    </xf>
    <xf numFmtId="221" fontId="15" fillId="0" borderId="2" xfId="2" applyNumberFormat="1" applyFont="1" applyBorder="1" applyAlignment="1">
      <alignment horizontal="right"/>
    </xf>
    <xf numFmtId="221" fontId="15" fillId="0" borderId="11" xfId="2" applyNumberFormat="1" applyFont="1" applyBorder="1" applyAlignment="1">
      <alignment horizontal="right"/>
    </xf>
    <xf numFmtId="231" fontId="15" fillId="0" borderId="26" xfId="2" applyNumberFormat="1" applyFont="1" applyBorder="1" applyAlignment="1">
      <alignment horizontal="right" indent="1"/>
    </xf>
    <xf numFmtId="231" fontId="15" fillId="0" borderId="47" xfId="2" applyNumberFormat="1" applyFont="1" applyBorder="1" applyAlignment="1">
      <alignment horizontal="right" indent="1"/>
    </xf>
    <xf numFmtId="231" fontId="15" fillId="0" borderId="31" xfId="2" applyNumberFormat="1" applyFont="1" applyBorder="1" applyAlignment="1">
      <alignment horizontal="right" indent="1"/>
    </xf>
    <xf numFmtId="231" fontId="15" fillId="0" borderId="58" xfId="2" applyNumberFormat="1" applyFont="1" applyBorder="1" applyAlignment="1">
      <alignment horizontal="right" indent="1"/>
    </xf>
    <xf numFmtId="231" fontId="15" fillId="0" borderId="1" xfId="2" applyNumberFormat="1" applyFont="1" applyBorder="1" applyAlignment="1">
      <alignment horizontal="right" indent="1"/>
    </xf>
    <xf numFmtId="221" fontId="15" fillId="0" borderId="14" xfId="2" applyNumberFormat="1" applyFont="1" applyBorder="1" applyAlignment="1">
      <alignment horizontal="right"/>
    </xf>
    <xf numFmtId="231" fontId="15" fillId="0" borderId="15" xfId="2" applyNumberFormat="1" applyFont="1" applyBorder="1" applyAlignment="1">
      <alignment horizontal="right" indent="1"/>
    </xf>
    <xf numFmtId="231" fontId="15" fillId="0" borderId="35" xfId="2" applyNumberFormat="1" applyFont="1" applyBorder="1" applyAlignment="1">
      <alignment horizontal="right" indent="1"/>
    </xf>
    <xf numFmtId="231" fontId="15" fillId="0" borderId="59" xfId="2" applyNumberFormat="1" applyFont="1" applyBorder="1" applyAlignment="1">
      <alignment horizontal="right" indent="1"/>
    </xf>
    <xf numFmtId="231" fontId="15" fillId="0" borderId="14" xfId="2" applyNumberFormat="1" applyFont="1" applyBorder="1" applyAlignment="1">
      <alignment horizontal="right" indent="1"/>
    </xf>
    <xf numFmtId="221" fontId="22" fillId="0" borderId="11" xfId="2" applyNumberFormat="1" applyFont="1" applyBorder="1" applyAlignment="1">
      <alignment horizontal="right"/>
    </xf>
    <xf numFmtId="0" fontId="15" fillId="0" borderId="44" xfId="2" applyBorder="1"/>
    <xf numFmtId="0" fontId="22" fillId="0" borderId="29" xfId="2" applyFont="1" applyBorder="1" applyAlignment="1">
      <alignment wrapText="1"/>
    </xf>
    <xf numFmtId="0" fontId="22" fillId="0" borderId="33" xfId="2" applyFont="1" applyBorder="1" applyAlignment="1">
      <alignment horizontal="left" wrapText="1"/>
    </xf>
    <xf numFmtId="0" fontId="22" fillId="0" borderId="33" xfId="2" applyFont="1" applyBorder="1" applyAlignment="1">
      <alignment wrapText="1"/>
    </xf>
    <xf numFmtId="0" fontId="24" fillId="0" borderId="29" xfId="2" applyFont="1" applyBorder="1" applyAlignment="1">
      <alignment wrapText="1"/>
    </xf>
    <xf numFmtId="221" fontId="83" fillId="0" borderId="0" xfId="2" applyNumberFormat="1" applyFont="1" applyBorder="1" applyAlignment="1">
      <alignment horizontal="right"/>
    </xf>
    <xf numFmtId="231" fontId="83" fillId="0" borderId="0" xfId="2" applyNumberFormat="1" applyFont="1" applyBorder="1" applyAlignment="1">
      <alignment horizontal="right" indent="1"/>
    </xf>
    <xf numFmtId="231" fontId="83" fillId="0" borderId="71" xfId="2" applyNumberFormat="1" applyFont="1" applyBorder="1" applyAlignment="1">
      <alignment horizontal="right" indent="1"/>
    </xf>
    <xf numFmtId="212" fontId="51" fillId="0" borderId="0" xfId="2" applyNumberFormat="1" applyFont="1"/>
    <xf numFmtId="212" fontId="51" fillId="0" borderId="71" xfId="2" applyNumberFormat="1" applyFont="1" applyBorder="1"/>
    <xf numFmtId="0" fontId="15" fillId="0" borderId="71" xfId="2" applyBorder="1"/>
    <xf numFmtId="0" fontId="2" fillId="0" borderId="8" xfId="2" applyFont="1" applyBorder="1" applyAlignment="1">
      <alignment wrapText="1"/>
    </xf>
    <xf numFmtId="221" fontId="2" fillId="0" borderId="1" xfId="2" applyNumberFormat="1" applyFont="1" applyBorder="1" applyAlignment="1">
      <alignment horizontal="right"/>
    </xf>
    <xf numFmtId="231" fontId="52" fillId="0" borderId="13" xfId="2" applyNumberFormat="1" applyFont="1" applyBorder="1" applyAlignment="1">
      <alignment horizontal="right" indent="1"/>
    </xf>
    <xf numFmtId="231" fontId="52" fillId="0" borderId="27" xfId="2" applyNumberFormat="1" applyFont="1" applyBorder="1" applyAlignment="1">
      <alignment horizontal="right" indent="1"/>
    </xf>
    <xf numFmtId="231" fontId="52" fillId="0" borderId="67" xfId="2" applyNumberFormat="1" applyFont="1" applyBorder="1" applyAlignment="1">
      <alignment horizontal="right" indent="1"/>
    </xf>
    <xf numFmtId="231" fontId="52" fillId="0" borderId="8" xfId="2" applyNumberFormat="1" applyFont="1" applyBorder="1" applyAlignment="1">
      <alignment horizontal="right" indent="1"/>
    </xf>
    <xf numFmtId="231" fontId="52" fillId="0" borderId="11" xfId="2" applyNumberFormat="1" applyFont="1" applyBorder="1" applyAlignment="1">
      <alignment horizontal="right" indent="1"/>
    </xf>
    <xf numFmtId="231" fontId="2" fillId="0" borderId="13" xfId="2" applyNumberFormat="1" applyFont="1" applyBorder="1" applyAlignment="1">
      <alignment horizontal="right" indent="1"/>
    </xf>
    <xf numFmtId="231" fontId="2" fillId="0" borderId="27" xfId="2" applyNumberFormat="1" applyFont="1" applyBorder="1" applyAlignment="1">
      <alignment horizontal="right" indent="1"/>
    </xf>
    <xf numFmtId="231" fontId="2" fillId="0" borderId="67" xfId="2" applyNumberFormat="1" applyFont="1" applyBorder="1" applyAlignment="1">
      <alignment horizontal="right" indent="1"/>
    </xf>
    <xf numFmtId="231" fontId="2" fillId="0" borderId="11" xfId="2" applyNumberFormat="1" applyFont="1" applyBorder="1" applyAlignment="1">
      <alignment horizontal="right" indent="1"/>
    </xf>
    <xf numFmtId="221" fontId="1" fillId="0" borderId="1" xfId="2" applyNumberFormat="1" applyFont="1" applyBorder="1" applyAlignment="1">
      <alignment horizontal="right"/>
    </xf>
    <xf numFmtId="231" fontId="1" fillId="0" borderId="13" xfId="2" applyNumberFormat="1" applyFont="1" applyBorder="1" applyAlignment="1">
      <alignment horizontal="right" indent="1"/>
    </xf>
    <xf numFmtId="231" fontId="1" fillId="0" borderId="27" xfId="2" applyNumberFormat="1" applyFont="1" applyBorder="1" applyAlignment="1">
      <alignment horizontal="right" indent="1"/>
    </xf>
    <xf numFmtId="231" fontId="1" fillId="0" borderId="67" xfId="2" applyNumberFormat="1" applyFont="1" applyBorder="1" applyAlignment="1">
      <alignment horizontal="right" indent="1"/>
    </xf>
    <xf numFmtId="231" fontId="1" fillId="0" borderId="11" xfId="2" applyNumberFormat="1" applyFont="1" applyBorder="1" applyAlignment="1">
      <alignment horizontal="right" indent="1"/>
    </xf>
    <xf numFmtId="221" fontId="34" fillId="0" borderId="2" xfId="2" applyNumberFormat="1" applyFont="1" applyBorder="1" applyAlignment="1">
      <alignment horizontal="right"/>
    </xf>
    <xf numFmtId="221" fontId="1" fillId="0" borderId="11" xfId="2" applyNumberFormat="1" applyFont="1" applyBorder="1" applyAlignment="1">
      <alignment horizontal="right"/>
    </xf>
    <xf numFmtId="231" fontId="1" fillId="0" borderId="26" xfId="2" applyNumberFormat="1" applyFont="1" applyBorder="1" applyAlignment="1">
      <alignment horizontal="right" indent="1"/>
    </xf>
    <xf numFmtId="231" fontId="1" fillId="0" borderId="47" xfId="2" applyNumberFormat="1" applyFont="1" applyBorder="1" applyAlignment="1">
      <alignment horizontal="right" indent="1"/>
    </xf>
    <xf numFmtId="231" fontId="1" fillId="0" borderId="31" xfId="2" applyNumberFormat="1" applyFont="1" applyBorder="1" applyAlignment="1">
      <alignment horizontal="right" indent="1"/>
    </xf>
    <xf numFmtId="231" fontId="1" fillId="0" borderId="58" xfId="2" applyNumberFormat="1" applyFont="1" applyBorder="1" applyAlignment="1">
      <alignment horizontal="right" indent="1"/>
    </xf>
    <xf numFmtId="231" fontId="1" fillId="0" borderId="1" xfId="2" applyNumberFormat="1" applyFont="1" applyBorder="1" applyAlignment="1">
      <alignment horizontal="right" indent="1"/>
    </xf>
    <xf numFmtId="221" fontId="1" fillId="0" borderId="14" xfId="2" applyNumberFormat="1" applyFont="1" applyBorder="1" applyAlignment="1">
      <alignment horizontal="right"/>
    </xf>
    <xf numFmtId="231" fontId="1" fillId="0" borderId="15" xfId="2" applyNumberFormat="1" applyFont="1" applyBorder="1" applyAlignment="1">
      <alignment horizontal="right" indent="1"/>
    </xf>
    <xf numFmtId="231" fontId="1" fillId="0" borderId="35" xfId="2" applyNumberFormat="1" applyFont="1" applyBorder="1" applyAlignment="1">
      <alignment horizontal="right" indent="1"/>
    </xf>
    <xf numFmtId="231" fontId="1" fillId="0" borderId="59" xfId="2" applyNumberFormat="1" applyFont="1" applyBorder="1" applyAlignment="1">
      <alignment horizontal="right" indent="1"/>
    </xf>
    <xf numFmtId="231" fontId="1" fillId="0" borderId="14" xfId="2" applyNumberFormat="1" applyFont="1" applyBorder="1" applyAlignment="1">
      <alignment horizontal="right" indent="1"/>
    </xf>
    <xf numFmtId="221" fontId="2" fillId="0" borderId="11" xfId="2" applyNumberFormat="1" applyFont="1" applyBorder="1" applyAlignment="1">
      <alignment horizontal="right"/>
    </xf>
    <xf numFmtId="221" fontId="1" fillId="0" borderId="2" xfId="2" applyNumberFormat="1" applyFont="1" applyBorder="1" applyAlignment="1">
      <alignment horizontal="right"/>
    </xf>
    <xf numFmtId="0" fontId="22" fillId="0" borderId="11" xfId="2" applyFont="1" applyBorder="1" applyAlignment="1">
      <alignment wrapText="1"/>
    </xf>
    <xf numFmtId="0" fontId="22" fillId="0" borderId="1" xfId="2" applyFont="1" applyBorder="1" applyAlignment="1">
      <alignment wrapText="1"/>
    </xf>
    <xf numFmtId="0" fontId="15" fillId="0" borderId="1" xfId="2" applyFont="1" applyBorder="1" applyAlignment="1">
      <alignment wrapText="1"/>
    </xf>
    <xf numFmtId="0" fontId="15" fillId="0" borderId="1" xfId="2" applyFont="1" applyBorder="1" applyAlignment="1"/>
    <xf numFmtId="0" fontId="15" fillId="0" borderId="14" xfId="2" applyFont="1" applyBorder="1" applyAlignment="1">
      <alignment wrapText="1"/>
    </xf>
    <xf numFmtId="0" fontId="15" fillId="0" borderId="11" xfId="2" applyFont="1" applyBorder="1" applyAlignment="1">
      <alignment wrapText="1"/>
    </xf>
    <xf numFmtId="231" fontId="1" fillId="0" borderId="0" xfId="2" applyNumberFormat="1" applyFont="1" applyBorder="1" applyAlignment="1">
      <alignment horizontal="right" indent="1"/>
    </xf>
    <xf numFmtId="231" fontId="1" fillId="0" borderId="71" xfId="2" applyNumberFormat="1" applyFont="1" applyBorder="1" applyAlignment="1">
      <alignment horizontal="right" indent="1"/>
    </xf>
    <xf numFmtId="0" fontId="52" fillId="0" borderId="8" xfId="2" applyFont="1" applyBorder="1" applyAlignment="1" applyProtection="1">
      <alignment horizontal="left"/>
      <protection locked="0"/>
    </xf>
    <xf numFmtId="232" fontId="52" fillId="0" borderId="8" xfId="2" applyNumberFormat="1" applyFont="1" applyBorder="1" applyAlignment="1">
      <alignment horizontal="right"/>
    </xf>
    <xf numFmtId="232" fontId="52" fillId="0" borderId="23" xfId="2" applyNumberFormat="1" applyFont="1" applyBorder="1" applyAlignment="1">
      <alignment horizontal="right"/>
    </xf>
    <xf numFmtId="232" fontId="52" fillId="0" borderId="24" xfId="2" applyNumberFormat="1" applyFont="1" applyBorder="1" applyAlignment="1">
      <alignment horizontal="right"/>
    </xf>
    <xf numFmtId="233" fontId="52" fillId="0" borderId="10" xfId="2" applyNumberFormat="1" applyFont="1" applyBorder="1" applyAlignment="1">
      <alignment horizontal="right"/>
    </xf>
    <xf numFmtId="232" fontId="34" fillId="0" borderId="0" xfId="2" applyNumberFormat="1" applyFont="1"/>
    <xf numFmtId="0" fontId="52" fillId="0" borderId="1" xfId="11" applyFont="1" applyFill="1" applyBorder="1" applyAlignment="1" applyProtection="1">
      <alignment horizontal="left"/>
      <protection locked="0"/>
    </xf>
    <xf numFmtId="232" fontId="52" fillId="0" borderId="1" xfId="2" applyNumberFormat="1" applyFont="1" applyBorder="1" applyAlignment="1">
      <alignment horizontal="right"/>
    </xf>
    <xf numFmtId="232" fontId="52" fillId="0" borderId="30" xfId="2" applyNumberFormat="1" applyFont="1" applyBorder="1" applyAlignment="1">
      <alignment horizontal="right"/>
    </xf>
    <xf numFmtId="232" fontId="52" fillId="0" borderId="31" xfId="2" applyNumberFormat="1" applyFont="1" applyBorder="1" applyAlignment="1">
      <alignment horizontal="right"/>
    </xf>
    <xf numFmtId="233" fontId="52" fillId="0" borderId="32" xfId="2" applyNumberFormat="1" applyFont="1" applyBorder="1" applyAlignment="1">
      <alignment horizontal="right"/>
    </xf>
    <xf numFmtId="0" fontId="34" fillId="0" borderId="0" xfId="2" applyFont="1" applyAlignment="1"/>
    <xf numFmtId="232" fontId="34" fillId="0" borderId="0" xfId="2" applyNumberFormat="1" applyFont="1" applyAlignment="1"/>
    <xf numFmtId="0" fontId="52" fillId="0" borderId="11" xfId="2" applyFont="1" applyBorder="1" applyAlignment="1">
      <alignment horizontal="left"/>
    </xf>
    <xf numFmtId="232" fontId="52" fillId="0" borderId="11" xfId="2" applyNumberFormat="1" applyFont="1" applyBorder="1" applyAlignment="1">
      <alignment horizontal="right"/>
    </xf>
    <xf numFmtId="0" fontId="2" fillId="0" borderId="1" xfId="2" applyFont="1" applyBorder="1" applyAlignment="1">
      <alignment horizontal="left" indent="1"/>
    </xf>
    <xf numFmtId="232" fontId="34" fillId="0" borderId="1" xfId="2" applyNumberFormat="1" applyFont="1" applyBorder="1" applyAlignment="1">
      <alignment horizontal="right"/>
    </xf>
    <xf numFmtId="232" fontId="34" fillId="0" borderId="30" xfId="2" applyNumberFormat="1" applyFont="1" applyBorder="1" applyAlignment="1">
      <alignment horizontal="right"/>
    </xf>
    <xf numFmtId="232" fontId="34" fillId="0" borderId="31" xfId="2" applyNumberFormat="1" applyFont="1" applyBorder="1" applyAlignment="1">
      <alignment horizontal="right"/>
    </xf>
    <xf numFmtId="233" fontId="34" fillId="0" borderId="32" xfId="2" applyNumberFormat="1" applyFont="1" applyBorder="1" applyAlignment="1">
      <alignment horizontal="right"/>
    </xf>
    <xf numFmtId="0" fontId="2" fillId="0" borderId="1" xfId="2" applyFont="1" applyBorder="1" applyAlignment="1">
      <alignment horizontal="left" wrapText="1" indent="1"/>
    </xf>
    <xf numFmtId="232" fontId="2" fillId="0" borderId="1" xfId="2" applyNumberFormat="1" applyFont="1" applyBorder="1" applyAlignment="1">
      <alignment horizontal="right"/>
    </xf>
    <xf numFmtId="232" fontId="2" fillId="0" borderId="30" xfId="2" applyNumberFormat="1" applyFont="1" applyBorder="1" applyAlignment="1">
      <alignment horizontal="right"/>
    </xf>
    <xf numFmtId="232" fontId="2" fillId="0" borderId="31" xfId="2" applyNumberFormat="1" applyFont="1" applyBorder="1" applyAlignment="1">
      <alignment horizontal="right"/>
    </xf>
    <xf numFmtId="233" fontId="2" fillId="0" borderId="32" xfId="2" applyNumberFormat="1" applyFont="1" applyBorder="1" applyAlignment="1">
      <alignment horizontal="right"/>
    </xf>
    <xf numFmtId="2" fontId="15" fillId="0" borderId="0" xfId="2" applyNumberFormat="1"/>
    <xf numFmtId="232" fontId="34" fillId="0" borderId="14" xfId="2" applyNumberFormat="1" applyFont="1" applyBorder="1" applyAlignment="1">
      <alignment horizontal="right"/>
    </xf>
    <xf numFmtId="232" fontId="34" fillId="0" borderId="34" xfId="2" applyNumberFormat="1" applyFont="1" applyBorder="1" applyAlignment="1">
      <alignment horizontal="right"/>
    </xf>
    <xf numFmtId="232" fontId="34" fillId="0" borderId="35" xfId="2" applyNumberFormat="1" applyFont="1" applyBorder="1" applyAlignment="1">
      <alignment horizontal="right"/>
    </xf>
    <xf numFmtId="233" fontId="34" fillId="0" borderId="36" xfId="2" applyNumberFormat="1" applyFont="1" applyBorder="1" applyAlignment="1">
      <alignment horizontal="right"/>
    </xf>
    <xf numFmtId="0" fontId="34" fillId="0" borderId="0" xfId="2" applyFont="1" applyBorder="1" applyAlignment="1">
      <alignment horizontal="left"/>
    </xf>
    <xf numFmtId="230" fontId="34" fillId="0" borderId="0" xfId="2" applyNumberFormat="1" applyFont="1" applyAlignment="1">
      <alignment horizontal="right"/>
    </xf>
    <xf numFmtId="234" fontId="34" fillId="0" borderId="0" xfId="2" applyNumberFormat="1" applyFont="1" applyAlignment="1">
      <alignment horizontal="right"/>
    </xf>
    <xf numFmtId="212" fontId="28" fillId="0" borderId="0" xfId="2" applyNumberFormat="1" applyFont="1"/>
    <xf numFmtId="232" fontId="52" fillId="0" borderId="26" xfId="2" applyNumberFormat="1" applyFont="1" applyBorder="1" applyAlignment="1">
      <alignment horizontal="right"/>
    </xf>
    <xf numFmtId="232" fontId="52" fillId="0" borderId="27" xfId="2" applyNumberFormat="1" applyFont="1" applyFill="1" applyBorder="1" applyAlignment="1">
      <alignment horizontal="right"/>
    </xf>
    <xf numFmtId="232" fontId="52" fillId="0" borderId="27" xfId="2" applyNumberFormat="1" applyFont="1" applyBorder="1" applyAlignment="1">
      <alignment horizontal="right"/>
    </xf>
    <xf numFmtId="233" fontId="52" fillId="0" borderId="28" xfId="2" applyNumberFormat="1" applyFont="1" applyBorder="1" applyAlignment="1">
      <alignment horizontal="right"/>
    </xf>
    <xf numFmtId="232" fontId="34" fillId="0" borderId="31" xfId="2" applyNumberFormat="1" applyFont="1" applyFill="1" applyBorder="1" applyAlignment="1">
      <alignment horizontal="right"/>
    </xf>
    <xf numFmtId="233" fontId="34" fillId="0" borderId="32" xfId="2" applyNumberFormat="1" applyFont="1" applyFill="1" applyBorder="1" applyAlignment="1">
      <alignment horizontal="right"/>
    </xf>
    <xf numFmtId="0" fontId="34" fillId="3" borderId="1" xfId="2" applyFont="1" applyFill="1" applyBorder="1" applyAlignment="1">
      <alignment horizontal="left" wrapText="1" indent="2"/>
    </xf>
    <xf numFmtId="232" fontId="34" fillId="3" borderId="1" xfId="2" applyNumberFormat="1" applyFont="1" applyFill="1" applyBorder="1" applyAlignment="1">
      <alignment horizontal="right"/>
    </xf>
    <xf numFmtId="232" fontId="34" fillId="3" borderId="30" xfId="2" applyNumberFormat="1" applyFont="1" applyFill="1" applyBorder="1" applyAlignment="1">
      <alignment horizontal="right"/>
    </xf>
    <xf numFmtId="232" fontId="34" fillId="3" borderId="31" xfId="2" applyNumberFormat="1" applyFont="1" applyFill="1" applyBorder="1" applyAlignment="1">
      <alignment horizontal="right"/>
    </xf>
    <xf numFmtId="233" fontId="34" fillId="3" borderId="32" xfId="2" applyNumberFormat="1" applyFont="1" applyFill="1" applyBorder="1" applyAlignment="1">
      <alignment horizontal="right"/>
    </xf>
    <xf numFmtId="0" fontId="28" fillId="3" borderId="0" xfId="2" applyFont="1" applyFill="1" applyAlignment="1"/>
    <xf numFmtId="0" fontId="99" fillId="0" borderId="0" xfId="2" applyFont="1" applyAlignment="1">
      <alignment wrapText="1"/>
    </xf>
    <xf numFmtId="0" fontId="35" fillId="0" borderId="0" xfId="2" applyFont="1" applyBorder="1" applyProtection="1">
      <protection locked="0"/>
    </xf>
    <xf numFmtId="0" fontId="34" fillId="0" borderId="3" xfId="6" applyFont="1" applyBorder="1" applyAlignment="1" applyProtection="1">
      <alignment horizontal="center" vertical="top" wrapText="1"/>
      <protection locked="0"/>
    </xf>
    <xf numFmtId="0" fontId="35" fillId="0" borderId="8" xfId="2" applyFont="1" applyBorder="1" applyAlignment="1">
      <alignment wrapText="1"/>
    </xf>
    <xf numFmtId="210" fontId="35" fillId="0" borderId="8" xfId="2" applyNumberFormat="1" applyFont="1" applyBorder="1"/>
    <xf numFmtId="217" fontId="35" fillId="0" borderId="56" xfId="2" applyNumberFormat="1" applyFont="1" applyBorder="1"/>
    <xf numFmtId="210" fontId="35" fillId="0" borderId="24" xfId="2" applyNumberFormat="1" applyFont="1" applyBorder="1"/>
    <xf numFmtId="217" fontId="35" fillId="0" borderId="24" xfId="2" applyNumberFormat="1" applyFont="1" applyBorder="1"/>
    <xf numFmtId="213" fontId="35" fillId="0" borderId="24" xfId="2" applyNumberFormat="1" applyFont="1" applyBorder="1"/>
    <xf numFmtId="212" fontId="35" fillId="0" borderId="24" xfId="2" applyNumberFormat="1" applyFont="1" applyBorder="1"/>
    <xf numFmtId="217" fontId="35" fillId="0" borderId="10" xfId="2" applyNumberFormat="1" applyFont="1" applyBorder="1"/>
    <xf numFmtId="210" fontId="24" fillId="0" borderId="1" xfId="2" applyNumberFormat="1" applyFont="1" applyBorder="1"/>
    <xf numFmtId="217" fontId="24" fillId="0" borderId="47" xfId="2" applyNumberFormat="1" applyFont="1" applyBorder="1"/>
    <xf numFmtId="217" fontId="24" fillId="0" borderId="31" xfId="2" applyNumberFormat="1" applyFont="1" applyBorder="1"/>
    <xf numFmtId="217" fontId="24" fillId="0" borderId="32" xfId="2" applyNumberFormat="1" applyFont="1" applyBorder="1"/>
    <xf numFmtId="0" fontId="35" fillId="0" borderId="1" xfId="2" applyFont="1" applyBorder="1" applyAlignment="1">
      <alignment wrapText="1"/>
    </xf>
    <xf numFmtId="210" fontId="35" fillId="0" borderId="1" xfId="2" applyNumberFormat="1" applyFont="1" applyBorder="1"/>
    <xf numFmtId="217" fontId="35" fillId="0" borderId="47" xfId="2" applyNumberFormat="1" applyFont="1" applyBorder="1"/>
    <xf numFmtId="217" fontId="35" fillId="0" borderId="31" xfId="2" applyNumberFormat="1" applyFont="1" applyBorder="1"/>
    <xf numFmtId="217" fontId="35" fillId="0" borderId="32" xfId="2" applyNumberFormat="1" applyFont="1" applyBorder="1"/>
    <xf numFmtId="0" fontId="24" fillId="0" borderId="14" xfId="2" applyFont="1" applyBorder="1" applyAlignment="1">
      <alignment horizontal="left" indent="1"/>
    </xf>
    <xf numFmtId="210" fontId="24" fillId="0" borderId="14" xfId="2" applyNumberFormat="1" applyFont="1" applyBorder="1"/>
    <xf numFmtId="217" fontId="24" fillId="0" borderId="15" xfId="2" applyNumberFormat="1" applyFont="1" applyBorder="1"/>
    <xf numFmtId="217" fontId="24" fillId="0" borderId="35" xfId="2" applyNumberFormat="1" applyFont="1" applyBorder="1"/>
    <xf numFmtId="217" fontId="24" fillId="0" borderId="36" xfId="2" applyNumberFormat="1" applyFont="1" applyBorder="1"/>
    <xf numFmtId="226" fontId="51" fillId="0" borderId="0" xfId="2" applyNumberFormat="1" applyFont="1"/>
    <xf numFmtId="210" fontId="24" fillId="0" borderId="0" xfId="2" applyNumberFormat="1" applyFont="1"/>
    <xf numFmtId="217" fontId="24" fillId="0" borderId="0" xfId="2" applyNumberFormat="1" applyFont="1"/>
    <xf numFmtId="0" fontId="20" fillId="0" borderId="0" xfId="2" applyFont="1"/>
    <xf numFmtId="0" fontId="34" fillId="0" borderId="3" xfId="2" applyFont="1" applyBorder="1" applyAlignment="1">
      <alignment horizontal="center" vertical="top" wrapText="1"/>
    </xf>
    <xf numFmtId="0" fontId="52" fillId="0" borderId="7" xfId="2" applyFont="1" applyBorder="1" applyAlignment="1" applyProtection="1">
      <alignment vertical="center" wrapText="1"/>
      <protection locked="0"/>
    </xf>
    <xf numFmtId="0" fontId="24" fillId="0" borderId="8" xfId="2" applyFont="1" applyBorder="1"/>
    <xf numFmtId="218" fontId="24" fillId="0" borderId="8" xfId="2" applyNumberFormat="1" applyFont="1" applyBorder="1"/>
    <xf numFmtId="218" fontId="24" fillId="0" borderId="23" xfId="2" applyNumberFormat="1" applyFont="1" applyBorder="1"/>
    <xf numFmtId="218" fontId="24" fillId="0" borderId="56" xfId="2" applyNumberFormat="1" applyFont="1" applyBorder="1"/>
    <xf numFmtId="218" fontId="24" fillId="0" borderId="24" xfId="2" applyNumberFormat="1" applyFont="1" applyBorder="1"/>
    <xf numFmtId="217" fontId="24" fillId="0" borderId="24" xfId="2" applyNumberFormat="1" applyFont="1" applyBorder="1"/>
    <xf numFmtId="210" fontId="24" fillId="0" borderId="24" xfId="2" applyNumberFormat="1" applyFont="1" applyBorder="1"/>
    <xf numFmtId="218" fontId="24" fillId="0" borderId="10" xfId="2" applyNumberFormat="1" applyFont="1" applyBorder="1"/>
    <xf numFmtId="174" fontId="51" fillId="0" borderId="0" xfId="2" applyNumberFormat="1" applyFont="1"/>
    <xf numFmtId="0" fontId="24" fillId="0" borderId="1" xfId="2" applyFont="1" applyBorder="1"/>
    <xf numFmtId="218" fontId="24" fillId="0" borderId="1" xfId="2" applyNumberFormat="1" applyFont="1" applyBorder="1"/>
    <xf numFmtId="218" fontId="24" fillId="0" borderId="30" xfId="2" applyNumberFormat="1" applyFont="1" applyBorder="1"/>
    <xf numFmtId="218" fontId="24" fillId="0" borderId="47" xfId="2" applyNumberFormat="1" applyFont="1" applyBorder="1"/>
    <xf numFmtId="218" fontId="24" fillId="0" borderId="31" xfId="2" applyNumberFormat="1" applyFont="1" applyBorder="1"/>
    <xf numFmtId="218" fontId="24" fillId="0" borderId="32" xfId="2" applyNumberFormat="1" applyFont="1" applyBorder="1"/>
    <xf numFmtId="0" fontId="24" fillId="0" borderId="14" xfId="2" applyFont="1" applyBorder="1"/>
    <xf numFmtId="218" fontId="24" fillId="0" borderId="14" xfId="2" applyNumberFormat="1" applyFont="1" applyBorder="1"/>
    <xf numFmtId="218" fontId="24" fillId="0" borderId="34" xfId="2" applyNumberFormat="1" applyFont="1" applyBorder="1"/>
    <xf numFmtId="218" fontId="24" fillId="0" borderId="15" xfId="2" applyNumberFormat="1" applyFont="1" applyBorder="1"/>
    <xf numFmtId="218" fontId="24" fillId="0" borderId="35" xfId="2" applyNumberFormat="1" applyFont="1" applyBorder="1"/>
    <xf numFmtId="218" fontId="24" fillId="0" borderId="36" xfId="2" applyNumberFormat="1" applyFont="1" applyBorder="1"/>
    <xf numFmtId="0" fontId="24" fillId="0" borderId="20" xfId="2" applyFont="1" applyBorder="1"/>
    <xf numFmtId="218" fontId="51" fillId="0" borderId="0" xfId="2" applyNumberFormat="1" applyFont="1"/>
    <xf numFmtId="0" fontId="28" fillId="0" borderId="3" xfId="2" applyFont="1" applyBorder="1" applyAlignment="1">
      <alignment horizontal="center" vertical="center" wrapText="1"/>
    </xf>
    <xf numFmtId="0" fontId="24" fillId="0" borderId="0" xfId="18" applyFont="1" applyAlignment="1">
      <alignment vertical="center"/>
    </xf>
    <xf numFmtId="0" fontId="24" fillId="0" borderId="0" xfId="18" applyFont="1" applyAlignment="1"/>
    <xf numFmtId="0" fontId="28" fillId="0" borderId="49" xfId="18" applyFont="1" applyBorder="1" applyAlignment="1">
      <alignment vertical="center"/>
    </xf>
    <xf numFmtId="0" fontId="28" fillId="0" borderId="0" xfId="18" applyFont="1" applyAlignment="1">
      <alignment vertical="center"/>
    </xf>
    <xf numFmtId="0" fontId="80" fillId="0" borderId="0" xfId="18" applyFont="1" applyAlignment="1">
      <alignment vertical="center"/>
    </xf>
    <xf numFmtId="235" fontId="80" fillId="0" borderId="0" xfId="18" applyNumberFormat="1" applyFont="1" applyAlignment="1">
      <alignment vertical="center" wrapText="1"/>
    </xf>
    <xf numFmtId="165" fontId="52" fillId="0" borderId="0" xfId="18" applyNumberFormat="1" applyFont="1" applyBorder="1" applyAlignment="1"/>
    <xf numFmtId="0" fontId="52" fillId="0" borderId="0" xfId="18" applyFont="1" applyBorder="1" applyAlignment="1"/>
    <xf numFmtId="0" fontId="34" fillId="0" borderId="0" xfId="18" applyFont="1" applyBorder="1" applyAlignment="1">
      <alignment vertical="center"/>
    </xf>
    <xf numFmtId="0" fontId="34" fillId="0" borderId="0" xfId="18" applyFont="1" applyBorder="1" applyAlignment="1"/>
    <xf numFmtId="0" fontId="95" fillId="0" borderId="0" xfId="0" applyFont="1" applyAlignment="1">
      <alignment horizontal="center" vertical="center" wrapText="1"/>
    </xf>
    <xf numFmtId="0" fontId="35" fillId="0" borderId="0" xfId="18" applyFont="1" applyAlignment="1">
      <alignment vertical="center" wrapText="1"/>
    </xf>
    <xf numFmtId="0" fontId="2" fillId="0" borderId="3" xfId="18" applyFont="1" applyBorder="1" applyAlignment="1">
      <alignment horizontal="left" vertical="center"/>
    </xf>
    <xf numFmtId="0" fontId="80" fillId="0" borderId="3" xfId="18" applyFont="1" applyBorder="1" applyAlignment="1">
      <alignment horizontal="center" vertical="top" wrapText="1"/>
    </xf>
    <xf numFmtId="230" fontId="34" fillId="0" borderId="0" xfId="18" applyNumberFormat="1" applyFont="1" applyBorder="1" applyAlignment="1"/>
    <xf numFmtId="236" fontId="24" fillId="0" borderId="0" xfId="18" applyNumberFormat="1" applyFont="1" applyAlignment="1">
      <alignment vertical="center"/>
    </xf>
    <xf numFmtId="0" fontId="77" fillId="0" borderId="0" xfId="18" applyFont="1" applyAlignment="1">
      <alignment vertical="center"/>
    </xf>
    <xf numFmtId="236" fontId="35" fillId="0" borderId="0" xfId="18" applyNumberFormat="1" applyFont="1" applyAlignment="1">
      <alignment vertical="center"/>
    </xf>
    <xf numFmtId="0" fontId="35" fillId="0" borderId="0" xfId="18" applyFont="1" applyAlignment="1">
      <alignment vertical="center"/>
    </xf>
    <xf numFmtId="236" fontId="77" fillId="0" borderId="0" xfId="18" applyNumberFormat="1" applyFont="1" applyAlignment="1">
      <alignment vertical="center"/>
    </xf>
    <xf numFmtId="236" fontId="33" fillId="0" borderId="0" xfId="18" applyNumberFormat="1" applyFont="1" applyAlignment="1">
      <alignment horizontal="right" wrapText="1"/>
    </xf>
    <xf numFmtId="236" fontId="33" fillId="0" borderId="0" xfId="18" applyNumberFormat="1" applyFont="1"/>
    <xf numFmtId="0" fontId="24" fillId="0" borderId="0" xfId="18" applyFont="1" applyBorder="1"/>
    <xf numFmtId="0" fontId="27" fillId="0" borderId="0" xfId="18" applyFont="1" applyBorder="1"/>
    <xf numFmtId="0" fontId="29" fillId="0" borderId="0" xfId="18" applyFont="1" applyBorder="1" applyAlignment="1"/>
    <xf numFmtId="0" fontId="66" fillId="0" borderId="0" xfId="18" applyFont="1" applyBorder="1" applyAlignment="1"/>
    <xf numFmtId="0" fontId="34" fillId="0" borderId="0" xfId="18" applyFont="1" applyBorder="1"/>
    <xf numFmtId="0" fontId="22" fillId="0" borderId="3" xfId="18" applyFont="1" applyBorder="1" applyAlignment="1">
      <alignment horizontal="center" vertical="center" wrapText="1"/>
    </xf>
    <xf numFmtId="0" fontId="22" fillId="0" borderId="8" xfId="18" applyFont="1" applyBorder="1" applyAlignment="1">
      <alignment horizontal="left" indent="1"/>
    </xf>
    <xf numFmtId="210" fontId="22" fillId="0" borderId="24" xfId="18" applyNumberFormat="1" applyFont="1" applyBorder="1" applyAlignment="1">
      <alignment horizontal="right"/>
    </xf>
    <xf numFmtId="210" fontId="22" fillId="0" borderId="10" xfId="18" applyNumberFormat="1" applyFont="1" applyBorder="1" applyAlignment="1">
      <alignment horizontal="right"/>
    </xf>
    <xf numFmtId="0" fontId="52" fillId="0" borderId="0" xfId="18" applyFont="1" applyBorder="1"/>
    <xf numFmtId="210" fontId="52" fillId="0" borderId="0" xfId="18" applyNumberFormat="1" applyFont="1" applyBorder="1"/>
    <xf numFmtId="0" fontId="15" fillId="0" borderId="1" xfId="18" applyFont="1" applyBorder="1" applyAlignment="1">
      <alignment horizontal="left" indent="1"/>
    </xf>
    <xf numFmtId="210" fontId="15" fillId="0" borderId="39" xfId="18" applyNumberFormat="1" applyFont="1" applyBorder="1" applyAlignment="1">
      <alignment horizontal="right"/>
    </xf>
    <xf numFmtId="217" fontId="15" fillId="0" borderId="39" xfId="18" applyNumberFormat="1" applyFont="1" applyBorder="1" applyAlignment="1">
      <alignment horizontal="right" indent="1"/>
    </xf>
    <xf numFmtId="210" fontId="15" fillId="0" borderId="40" xfId="18" applyNumberFormat="1" applyFont="1" applyBorder="1" applyAlignment="1">
      <alignment horizontal="right"/>
    </xf>
    <xf numFmtId="210" fontId="15" fillId="0" borderId="31" xfId="18" applyNumberFormat="1" applyFont="1" applyBorder="1" applyAlignment="1">
      <alignment horizontal="right"/>
    </xf>
    <xf numFmtId="210" fontId="15" fillId="0" borderId="32" xfId="18" applyNumberFormat="1" applyFont="1" applyBorder="1" applyAlignment="1">
      <alignment horizontal="right"/>
    </xf>
    <xf numFmtId="0" fontId="15" fillId="0" borderId="1" xfId="18" applyFont="1" applyFill="1" applyBorder="1" applyAlignment="1">
      <alignment horizontal="left" indent="1"/>
    </xf>
    <xf numFmtId="0" fontId="15" fillId="0" borderId="14" xfId="18" applyFont="1" applyBorder="1" applyAlignment="1">
      <alignment horizontal="left" indent="1"/>
    </xf>
    <xf numFmtId="210" fontId="15" fillId="0" borderId="35" xfId="18" applyNumberFormat="1" applyFont="1" applyBorder="1" applyAlignment="1">
      <alignment horizontal="right"/>
    </xf>
    <xf numFmtId="217" fontId="15" fillId="0" borderId="35" xfId="18" applyNumberFormat="1" applyFont="1" applyBorder="1" applyAlignment="1">
      <alignment horizontal="right" indent="1"/>
    </xf>
    <xf numFmtId="210" fontId="15" fillId="0" borderId="36" xfId="18" applyNumberFormat="1" applyFont="1" applyBorder="1" applyAlignment="1">
      <alignment horizontal="right"/>
    </xf>
    <xf numFmtId="177" fontId="34" fillId="0" borderId="0" xfId="18" applyNumberFormat="1" applyFont="1" applyBorder="1"/>
    <xf numFmtId="0" fontId="113" fillId="0" borderId="0" xfId="0" applyFont="1"/>
    <xf numFmtId="0" fontId="28" fillId="0" borderId="3" xfId="2" quotePrefix="1" applyFont="1" applyBorder="1" applyAlignment="1">
      <alignment horizontal="center" vertical="center" wrapText="1"/>
    </xf>
    <xf numFmtId="0" fontId="52" fillId="0" borderId="25" xfId="11" applyFont="1" applyFill="1" applyBorder="1" applyAlignment="1" applyProtection="1">
      <protection locked="0"/>
    </xf>
    <xf numFmtId="218" fontId="2" fillId="0" borderId="8" xfId="0" applyNumberFormat="1" applyFont="1" applyBorder="1" applyAlignment="1">
      <alignment horizontal="right"/>
    </xf>
    <xf numFmtId="218" fontId="2" fillId="0" borderId="23" xfId="0" applyNumberFormat="1" applyFont="1" applyBorder="1" applyAlignment="1">
      <alignment horizontal="right"/>
    </xf>
    <xf numFmtId="212" fontId="2" fillId="0" borderId="56" xfId="0" applyNumberFormat="1" applyFont="1" applyBorder="1" applyAlignment="1">
      <alignment horizontal="right"/>
    </xf>
    <xf numFmtId="218" fontId="2" fillId="0" borderId="24" xfId="0" applyNumberFormat="1" applyFont="1" applyBorder="1" applyAlignment="1">
      <alignment horizontal="right"/>
    </xf>
    <xf numFmtId="218" fontId="2" fillId="0" borderId="10" xfId="0" applyNumberFormat="1" applyFont="1" applyBorder="1" applyAlignment="1">
      <alignment horizontal="right"/>
    </xf>
    <xf numFmtId="212" fontId="2" fillId="0" borderId="23" xfId="0" applyNumberFormat="1" applyFont="1" applyBorder="1" applyAlignment="1">
      <alignment horizontal="right"/>
    </xf>
    <xf numFmtId="212" fontId="2" fillId="0" borderId="8" xfId="0" applyNumberFormat="1" applyFont="1" applyBorder="1" applyAlignment="1">
      <alignment horizontal="right"/>
    </xf>
    <xf numFmtId="212" fontId="2" fillId="0" borderId="9" xfId="0" applyNumberFormat="1" applyFont="1" applyBorder="1" applyAlignment="1">
      <alignment horizontal="right"/>
    </xf>
    <xf numFmtId="174" fontId="113" fillId="0" borderId="0" xfId="0" applyNumberFormat="1" applyFont="1"/>
    <xf numFmtId="0" fontId="52" fillId="0" borderId="33" xfId="22" applyFont="1" applyBorder="1" applyAlignment="1">
      <alignment horizontal="left" wrapText="1"/>
    </xf>
    <xf numFmtId="218" fontId="2" fillId="0" borderId="1" xfId="0" applyNumberFormat="1" applyFont="1" applyBorder="1" applyAlignment="1">
      <alignment horizontal="right"/>
    </xf>
    <xf numFmtId="218" fontId="2" fillId="0" borderId="30" xfId="0" applyNumberFormat="1" applyFont="1" applyBorder="1" applyAlignment="1">
      <alignment horizontal="right"/>
    </xf>
    <xf numFmtId="212" fontId="2" fillId="0" borderId="47" xfId="0" applyNumberFormat="1" applyFont="1" applyBorder="1" applyAlignment="1">
      <alignment horizontal="right"/>
    </xf>
    <xf numFmtId="218" fontId="2" fillId="0" borderId="31" xfId="0" applyNumberFormat="1" applyFont="1" applyBorder="1" applyAlignment="1">
      <alignment horizontal="right"/>
    </xf>
    <xf numFmtId="218" fontId="2" fillId="0" borderId="32" xfId="0" applyNumberFormat="1" applyFont="1" applyBorder="1" applyAlignment="1">
      <alignment horizontal="right"/>
    </xf>
    <xf numFmtId="212" fontId="2" fillId="0" borderId="30" xfId="0" applyNumberFormat="1" applyFont="1" applyBorder="1" applyAlignment="1">
      <alignment horizontal="right"/>
    </xf>
    <xf numFmtId="212" fontId="2" fillId="0" borderId="1" xfId="0" applyNumberFormat="1" applyFont="1" applyBorder="1" applyAlignment="1">
      <alignment horizontal="right"/>
    </xf>
    <xf numFmtId="212" fontId="2" fillId="0" borderId="17" xfId="0" applyNumberFormat="1" applyFont="1" applyBorder="1" applyAlignment="1">
      <alignment horizontal="right"/>
    </xf>
    <xf numFmtId="0" fontId="34" fillId="0" borderId="33" xfId="22" applyFont="1" applyBorder="1" applyAlignment="1">
      <alignment wrapText="1"/>
    </xf>
    <xf numFmtId="218" fontId="34" fillId="0" borderId="1" xfId="0" applyNumberFormat="1" applyFont="1" applyBorder="1" applyAlignment="1">
      <alignment horizontal="right"/>
    </xf>
    <xf numFmtId="218" fontId="34" fillId="0" borderId="30" xfId="0" applyNumberFormat="1" applyFont="1" applyBorder="1" applyAlignment="1">
      <alignment horizontal="right"/>
    </xf>
    <xf numFmtId="212" fontId="34" fillId="0" borderId="47" xfId="0" applyNumberFormat="1" applyFont="1" applyBorder="1" applyAlignment="1">
      <alignment horizontal="right"/>
    </xf>
    <xf numFmtId="218" fontId="34" fillId="0" borderId="31" xfId="0" applyNumberFormat="1" applyFont="1" applyBorder="1" applyAlignment="1">
      <alignment horizontal="right"/>
    </xf>
    <xf numFmtId="218" fontId="34" fillId="0" borderId="32" xfId="0" applyNumberFormat="1" applyFont="1" applyBorder="1" applyAlignment="1">
      <alignment horizontal="right"/>
    </xf>
    <xf numFmtId="212" fontId="34" fillId="0" borderId="30" xfId="0" applyNumberFormat="1" applyFont="1" applyBorder="1" applyAlignment="1">
      <alignment horizontal="right"/>
    </xf>
    <xf numFmtId="212" fontId="34" fillId="0" borderId="1" xfId="0" applyNumberFormat="1" applyFont="1" applyBorder="1" applyAlignment="1">
      <alignment horizontal="right"/>
    </xf>
    <xf numFmtId="212" fontId="34" fillId="0" borderId="17" xfId="0" applyNumberFormat="1" applyFont="1" applyBorder="1" applyAlignment="1">
      <alignment horizontal="right"/>
    </xf>
    <xf numFmtId="0" fontId="34" fillId="0" borderId="29" xfId="22" applyFont="1" applyBorder="1" applyAlignment="1">
      <alignment horizontal="left" wrapText="1"/>
    </xf>
    <xf numFmtId="0" fontId="34" fillId="0" borderId="37" xfId="22" applyFont="1" applyBorder="1" applyAlignment="1">
      <alignment wrapText="1"/>
    </xf>
    <xf numFmtId="218" fontId="34" fillId="0" borderId="14" xfId="0" applyNumberFormat="1" applyFont="1" applyBorder="1" applyAlignment="1">
      <alignment horizontal="right"/>
    </xf>
    <xf numFmtId="218" fontId="34" fillId="0" borderId="34" xfId="0" applyNumberFormat="1" applyFont="1" applyBorder="1" applyAlignment="1">
      <alignment horizontal="right"/>
    </xf>
    <xf numFmtId="212" fontId="34" fillId="0" borderId="15" xfId="0" applyNumberFormat="1" applyFont="1" applyBorder="1" applyAlignment="1">
      <alignment horizontal="right"/>
    </xf>
    <xf numFmtId="218" fontId="34" fillId="0" borderId="35" xfId="0" applyNumberFormat="1" applyFont="1" applyBorder="1" applyAlignment="1">
      <alignment horizontal="right"/>
    </xf>
    <xf numFmtId="218" fontId="34" fillId="0" borderId="36" xfId="0" applyNumberFormat="1" applyFont="1" applyBorder="1" applyAlignment="1">
      <alignment horizontal="right"/>
    </xf>
    <xf numFmtId="212" fontId="34" fillId="0" borderId="34" xfId="0" applyNumberFormat="1" applyFont="1" applyBorder="1" applyAlignment="1">
      <alignment horizontal="right"/>
    </xf>
    <xf numFmtId="212" fontId="34" fillId="0" borderId="14" xfId="0" applyNumberFormat="1" applyFont="1" applyBorder="1" applyAlignment="1">
      <alignment horizontal="right"/>
    </xf>
    <xf numFmtId="212" fontId="34" fillId="0" borderId="16" xfId="0" applyNumberFormat="1" applyFont="1" applyBorder="1" applyAlignment="1">
      <alignment horizontal="right"/>
    </xf>
    <xf numFmtId="0" fontId="52" fillId="0" borderId="29" xfId="22" applyFont="1" applyBorder="1" applyAlignment="1">
      <alignment horizontal="left" wrapText="1"/>
    </xf>
    <xf numFmtId="218" fontId="2" fillId="0" borderId="11" xfId="0" applyNumberFormat="1" applyFont="1" applyBorder="1" applyAlignment="1">
      <alignment horizontal="right"/>
    </xf>
    <xf numFmtId="218" fontId="2" fillId="0" borderId="26" xfId="0" applyNumberFormat="1" applyFont="1" applyBorder="1" applyAlignment="1">
      <alignment horizontal="right"/>
    </xf>
    <xf numFmtId="212" fontId="2" fillId="0" borderId="13" xfId="0" applyNumberFormat="1" applyFont="1" applyBorder="1" applyAlignment="1">
      <alignment horizontal="right"/>
    </xf>
    <xf numFmtId="218" fontId="2" fillId="0" borderId="27" xfId="0" applyNumberFormat="1" applyFont="1" applyBorder="1" applyAlignment="1">
      <alignment horizontal="right"/>
    </xf>
    <xf numFmtId="218" fontId="2" fillId="0" borderId="28" xfId="0" applyNumberFormat="1" applyFont="1" applyBorder="1" applyAlignment="1">
      <alignment horizontal="right"/>
    </xf>
    <xf numFmtId="212" fontId="2" fillId="0" borderId="26" xfId="0" applyNumberFormat="1" applyFont="1" applyBorder="1" applyAlignment="1">
      <alignment horizontal="right"/>
    </xf>
    <xf numFmtId="212" fontId="2" fillId="0" borderId="11" xfId="0" applyNumberFormat="1" applyFont="1" applyBorder="1" applyAlignment="1">
      <alignment horizontal="right"/>
    </xf>
    <xf numFmtId="212" fontId="2" fillId="0" borderId="12" xfId="0" applyNumberFormat="1" applyFont="1" applyBorder="1" applyAlignment="1">
      <alignment horizontal="right"/>
    </xf>
    <xf numFmtId="0" fontId="34" fillId="0" borderId="33" xfId="22" applyFont="1" applyBorder="1" applyAlignment="1">
      <alignment horizontal="left" wrapText="1"/>
    </xf>
    <xf numFmtId="0" fontId="34" fillId="0" borderId="41" xfId="22" applyFont="1" applyBorder="1" applyAlignment="1">
      <alignment horizontal="left" wrapText="1"/>
    </xf>
    <xf numFmtId="0" fontId="35" fillId="0" borderId="0" xfId="22" applyFont="1" applyBorder="1" applyAlignment="1">
      <alignment horizontal="left" wrapText="1"/>
    </xf>
    <xf numFmtId="174" fontId="52" fillId="0" borderId="0" xfId="11" applyNumberFormat="1" applyFont="1" applyFill="1" applyBorder="1" applyAlignment="1" applyProtection="1">
      <alignment horizontal="right" indent="1"/>
      <protection locked="0"/>
    </xf>
    <xf numFmtId="174" fontId="84" fillId="0" borderId="0" xfId="2" applyNumberFormat="1" applyFont="1" applyAlignment="1">
      <alignment vertical="center"/>
    </xf>
    <xf numFmtId="0" fontId="22" fillId="0" borderId="0" xfId="22" applyFont="1"/>
    <xf numFmtId="174" fontId="33" fillId="0" borderId="0" xfId="22" applyNumberFormat="1" applyFont="1"/>
    <xf numFmtId="174" fontId="22" fillId="0" borderId="0" xfId="22" applyNumberFormat="1" applyFont="1"/>
    <xf numFmtId="174" fontId="28" fillId="0" borderId="0" xfId="22" applyNumberFormat="1" applyFont="1"/>
    <xf numFmtId="174" fontId="114" fillId="0" borderId="0" xfId="22" applyNumberFormat="1" applyFont="1"/>
    <xf numFmtId="0" fontId="115" fillId="0" borderId="0" xfId="0" applyFont="1"/>
    <xf numFmtId="0" fontId="77" fillId="0" borderId="0" xfId="22" applyFont="1"/>
    <xf numFmtId="0" fontId="77" fillId="0" borderId="0" xfId="22" applyFont="1" applyAlignment="1">
      <alignment vertical="top"/>
    </xf>
    <xf numFmtId="0" fontId="52" fillId="0" borderId="8" xfId="11" applyFont="1" applyFill="1" applyBorder="1" applyAlignment="1" applyProtection="1">
      <protection locked="0"/>
    </xf>
    <xf numFmtId="174" fontId="2" fillId="0" borderId="1" xfId="11" applyNumberFormat="1" applyFont="1" applyFill="1" applyBorder="1" applyAlignment="1" applyProtection="1">
      <alignment horizontal="right" indent="1"/>
      <protection locked="0"/>
    </xf>
    <xf numFmtId="174" fontId="2" fillId="0" borderId="47" xfId="11" applyNumberFormat="1" applyFont="1" applyFill="1" applyBorder="1" applyAlignment="1" applyProtection="1">
      <alignment horizontal="right" indent="1"/>
      <protection locked="0"/>
    </xf>
    <xf numFmtId="174" fontId="2" fillId="0" borderId="31" xfId="11" applyNumberFormat="1" applyFont="1" applyFill="1" applyBorder="1" applyAlignment="1" applyProtection="1">
      <alignment horizontal="right" indent="1"/>
      <protection locked="0"/>
    </xf>
    <xf numFmtId="174" fontId="2" fillId="0" borderId="58" xfId="11" applyNumberFormat="1" applyFont="1" applyFill="1" applyBorder="1" applyAlignment="1" applyProtection="1">
      <alignment horizontal="right" indent="1"/>
      <protection locked="0"/>
    </xf>
    <xf numFmtId="174" fontId="2" fillId="0" borderId="32" xfId="11" applyNumberFormat="1" applyFont="1" applyFill="1" applyBorder="1" applyAlignment="1" applyProtection="1">
      <alignment horizontal="right" indent="1"/>
      <protection locked="0"/>
    </xf>
    <xf numFmtId="174" fontId="77" fillId="0" borderId="0" xfId="22" applyNumberFormat="1" applyFont="1" applyBorder="1" applyAlignment="1"/>
    <xf numFmtId="0" fontId="52" fillId="0" borderId="1" xfId="22" applyFont="1" applyBorder="1" applyAlignment="1">
      <alignment horizontal="left" wrapText="1"/>
    </xf>
    <xf numFmtId="174" fontId="28" fillId="0" borderId="0" xfId="22" applyNumberFormat="1" applyFont="1" applyBorder="1" applyAlignment="1">
      <alignment vertical="center"/>
    </xf>
    <xf numFmtId="0" fontId="34" fillId="0" borderId="1" xfId="22" applyFont="1" applyBorder="1" applyAlignment="1">
      <alignment wrapText="1"/>
    </xf>
    <xf numFmtId="174" fontId="34" fillId="0" borderId="1" xfId="11" applyNumberFormat="1" applyFont="1" applyFill="1" applyBorder="1" applyAlignment="1" applyProtection="1">
      <alignment horizontal="right" indent="1"/>
      <protection locked="0"/>
    </xf>
    <xf numFmtId="174" fontId="34" fillId="0" borderId="47" xfId="11" applyNumberFormat="1" applyFont="1" applyFill="1" applyBorder="1" applyAlignment="1" applyProtection="1">
      <alignment horizontal="right" indent="1"/>
      <protection locked="0"/>
    </xf>
    <xf numFmtId="174" fontId="34" fillId="0" borderId="31" xfId="11" applyNumberFormat="1" applyFont="1" applyFill="1" applyBorder="1" applyAlignment="1" applyProtection="1">
      <alignment horizontal="right" indent="1"/>
      <protection locked="0"/>
    </xf>
    <xf numFmtId="174" fontId="34" fillId="0" borderId="58" xfId="11" applyNumberFormat="1" applyFont="1" applyFill="1" applyBorder="1" applyAlignment="1" applyProtection="1">
      <alignment horizontal="right" indent="1"/>
      <protection locked="0"/>
    </xf>
    <xf numFmtId="174" fontId="34" fillId="0" borderId="32" xfId="11" applyNumberFormat="1" applyFont="1" applyFill="1" applyBorder="1" applyAlignment="1" applyProtection="1">
      <alignment horizontal="right" indent="1"/>
      <protection locked="0"/>
    </xf>
    <xf numFmtId="0" fontId="34" fillId="0" borderId="11" xfId="22" applyFont="1" applyBorder="1" applyAlignment="1">
      <alignment horizontal="left" wrapText="1"/>
    </xf>
    <xf numFmtId="0" fontId="34" fillId="0" borderId="14" xfId="22" applyFont="1" applyBorder="1" applyAlignment="1">
      <alignment wrapText="1"/>
    </xf>
    <xf numFmtId="174" fontId="34" fillId="0" borderId="14" xfId="11" applyNumberFormat="1" applyFont="1" applyFill="1" applyBorder="1" applyAlignment="1" applyProtection="1">
      <alignment horizontal="right" indent="1"/>
      <protection locked="0"/>
    </xf>
    <xf numFmtId="174" fontId="34" fillId="0" borderId="15" xfId="11" applyNumberFormat="1" applyFont="1" applyFill="1" applyBorder="1" applyAlignment="1" applyProtection="1">
      <alignment horizontal="right" indent="1"/>
      <protection locked="0"/>
    </xf>
    <xf numFmtId="174" fontId="34" fillId="0" borderId="35" xfId="11" applyNumberFormat="1" applyFont="1" applyFill="1" applyBorder="1" applyAlignment="1" applyProtection="1">
      <alignment horizontal="right" indent="1"/>
      <protection locked="0"/>
    </xf>
    <xf numFmtId="174" fontId="34" fillId="0" borderId="59" xfId="11" applyNumberFormat="1" applyFont="1" applyFill="1" applyBorder="1" applyAlignment="1" applyProtection="1">
      <alignment horizontal="right" indent="1"/>
      <protection locked="0"/>
    </xf>
    <xf numFmtId="174" fontId="34" fillId="0" borderId="36" xfId="11" applyNumberFormat="1" applyFont="1" applyFill="1" applyBorder="1" applyAlignment="1" applyProtection="1">
      <alignment horizontal="right" indent="1"/>
      <protection locked="0"/>
    </xf>
    <xf numFmtId="0" fontId="52" fillId="0" borderId="11" xfId="22" applyFont="1" applyBorder="1" applyAlignment="1">
      <alignment horizontal="left" wrapText="1"/>
    </xf>
    <xf numFmtId="174" fontId="2" fillId="0" borderId="11" xfId="11" applyNumberFormat="1" applyFont="1" applyFill="1" applyBorder="1" applyAlignment="1" applyProtection="1">
      <alignment horizontal="right" indent="1"/>
      <protection locked="0"/>
    </xf>
    <xf numFmtId="174" fontId="2" fillId="0" borderId="13" xfId="11" applyNumberFormat="1" applyFont="1" applyFill="1" applyBorder="1" applyAlignment="1" applyProtection="1">
      <alignment horizontal="right" indent="1"/>
      <protection locked="0"/>
    </xf>
    <xf numFmtId="174" fontId="2" fillId="0" borderId="27" xfId="11" applyNumberFormat="1" applyFont="1" applyFill="1" applyBorder="1" applyAlignment="1" applyProtection="1">
      <alignment horizontal="right" indent="1"/>
      <protection locked="0"/>
    </xf>
    <xf numFmtId="174" fontId="2" fillId="0" borderId="67" xfId="11" applyNumberFormat="1" applyFont="1" applyFill="1" applyBorder="1" applyAlignment="1" applyProtection="1">
      <alignment horizontal="right" indent="1"/>
      <protection locked="0"/>
    </xf>
    <xf numFmtId="174" fontId="2" fillId="0" borderId="28" xfId="11" applyNumberFormat="1" applyFont="1" applyFill="1" applyBorder="1" applyAlignment="1" applyProtection="1">
      <alignment horizontal="right" indent="1"/>
      <protection locked="0"/>
    </xf>
    <xf numFmtId="174" fontId="80" fillId="0" borderId="0" xfId="22" applyNumberFormat="1" applyFont="1" applyBorder="1" applyAlignment="1">
      <alignment vertical="center"/>
    </xf>
    <xf numFmtId="174" fontId="77" fillId="0" borderId="0" xfId="22" applyNumberFormat="1" applyFont="1" applyBorder="1" applyAlignment="1">
      <alignment vertical="center"/>
    </xf>
    <xf numFmtId="174" fontId="79" fillId="0" borderId="0" xfId="22" applyNumberFormat="1" applyFont="1" applyBorder="1" applyAlignment="1">
      <alignment vertical="center"/>
    </xf>
    <xf numFmtId="0" fontId="34" fillId="0" borderId="1" xfId="22" applyFont="1" applyBorder="1" applyAlignment="1">
      <alignment horizontal="left" wrapText="1"/>
    </xf>
    <xf numFmtId="0" fontId="34" fillId="0" borderId="2" xfId="22" applyFont="1" applyBorder="1" applyAlignment="1">
      <alignment horizontal="left" wrapText="1"/>
    </xf>
    <xf numFmtId="219" fontId="52" fillId="0" borderId="30" xfId="2" applyNumberFormat="1" applyFont="1" applyBorder="1" applyAlignment="1">
      <alignment horizontal="right"/>
    </xf>
    <xf numFmtId="218" fontId="52" fillId="0" borderId="31" xfId="2" applyNumberFormat="1" applyFont="1" applyBorder="1" applyAlignment="1">
      <alignment horizontal="right"/>
    </xf>
    <xf numFmtId="219" fontId="52" fillId="0" borderId="31" xfId="2" applyNumberFormat="1" applyFont="1" applyBorder="1" applyAlignment="1">
      <alignment horizontal="right"/>
    </xf>
    <xf numFmtId="217" fontId="52" fillId="0" borderId="32" xfId="2" applyNumberFormat="1" applyFont="1" applyBorder="1" applyAlignment="1">
      <alignment horizontal="right"/>
    </xf>
    <xf numFmtId="218" fontId="52" fillId="0" borderId="30" xfId="2" applyNumberFormat="1" applyFont="1" applyBorder="1" applyAlignment="1">
      <alignment horizontal="right"/>
    </xf>
    <xf numFmtId="219" fontId="34" fillId="0" borderId="30" xfId="2" applyNumberFormat="1" applyFont="1" applyBorder="1" applyAlignment="1">
      <alignment horizontal="right" vertical="center"/>
    </xf>
    <xf numFmtId="218" fontId="34" fillId="0" borderId="31" xfId="2" applyNumberFormat="1" applyFont="1" applyBorder="1" applyAlignment="1">
      <alignment horizontal="right" vertical="center"/>
    </xf>
    <xf numFmtId="219" fontId="34" fillId="0" borderId="31" xfId="2" applyNumberFormat="1" applyFont="1" applyBorder="1" applyAlignment="1">
      <alignment horizontal="right" vertical="center"/>
    </xf>
    <xf numFmtId="217" fontId="34" fillId="0" borderId="32" xfId="2" applyNumberFormat="1" applyFont="1" applyBorder="1" applyAlignment="1">
      <alignment horizontal="right" vertical="center"/>
    </xf>
    <xf numFmtId="218" fontId="34" fillId="0" borderId="30" xfId="2" applyNumberFormat="1" applyFont="1" applyBorder="1" applyAlignment="1">
      <alignment horizontal="right" vertical="center"/>
    </xf>
    <xf numFmtId="174" fontId="126" fillId="0" borderId="0" xfId="2" applyNumberFormat="1" applyFont="1"/>
    <xf numFmtId="219" fontId="34" fillId="0" borderId="26" xfId="2" applyNumberFormat="1" applyFont="1" applyBorder="1" applyAlignment="1">
      <alignment horizontal="right" vertical="center"/>
    </xf>
    <xf numFmtId="218" fontId="34" fillId="0" borderId="27" xfId="2" applyNumberFormat="1" applyFont="1" applyBorder="1" applyAlignment="1">
      <alignment horizontal="right" vertical="center"/>
    </xf>
    <xf numFmtId="219" fontId="34" fillId="0" borderId="27" xfId="2" applyNumberFormat="1" applyFont="1" applyBorder="1" applyAlignment="1">
      <alignment horizontal="right" vertical="center"/>
    </xf>
    <xf numFmtId="217" fontId="34" fillId="0" borderId="28" xfId="2" applyNumberFormat="1" applyFont="1" applyBorder="1" applyAlignment="1">
      <alignment horizontal="right" vertical="center"/>
    </xf>
    <xf numFmtId="218" fontId="34" fillId="0" borderId="26" xfId="2" applyNumberFormat="1" applyFont="1" applyBorder="1" applyAlignment="1">
      <alignment horizontal="right" vertical="center"/>
    </xf>
    <xf numFmtId="219" fontId="34" fillId="0" borderId="34" xfId="2" applyNumberFormat="1" applyFont="1" applyBorder="1" applyAlignment="1">
      <alignment horizontal="right" vertical="center"/>
    </xf>
    <xf numFmtId="218" fontId="34" fillId="0" borderId="35" xfId="2" applyNumberFormat="1" applyFont="1" applyBorder="1" applyAlignment="1">
      <alignment horizontal="right" vertical="center"/>
    </xf>
    <xf numFmtId="219" fontId="34" fillId="0" borderId="35" xfId="2" applyNumberFormat="1" applyFont="1" applyBorder="1" applyAlignment="1">
      <alignment horizontal="right" vertical="center"/>
    </xf>
    <xf numFmtId="217" fontId="34" fillId="0" borderId="36" xfId="2" applyNumberFormat="1" applyFont="1" applyBorder="1" applyAlignment="1">
      <alignment horizontal="right" vertical="center"/>
    </xf>
    <xf numFmtId="218" fontId="34" fillId="0" borderId="34" xfId="2" applyNumberFormat="1" applyFont="1" applyBorder="1" applyAlignment="1">
      <alignment horizontal="right" vertical="center"/>
    </xf>
    <xf numFmtId="219" fontId="34" fillId="0" borderId="30" xfId="2" applyNumberFormat="1" applyFont="1" applyBorder="1" applyAlignment="1">
      <alignment horizontal="right"/>
    </xf>
    <xf numFmtId="218" fontId="34" fillId="0" borderId="31" xfId="2" applyNumberFormat="1" applyFont="1" applyBorder="1" applyAlignment="1">
      <alignment horizontal="right"/>
    </xf>
    <xf numFmtId="219" fontId="34" fillId="0" borderId="31" xfId="2" applyNumberFormat="1" applyFont="1" applyBorder="1" applyAlignment="1">
      <alignment horizontal="right"/>
    </xf>
    <xf numFmtId="217" fontId="34" fillId="0" borderId="32" xfId="2" applyNumberFormat="1" applyFont="1" applyBorder="1" applyAlignment="1">
      <alignment horizontal="right"/>
    </xf>
    <xf numFmtId="218" fontId="34" fillId="0" borderId="30" xfId="2" applyNumberFormat="1" applyFont="1" applyBorder="1" applyAlignment="1">
      <alignment horizontal="right"/>
    </xf>
    <xf numFmtId="219" fontId="1" fillId="0" borderId="34" xfId="2" applyNumberFormat="1" applyFont="1" applyBorder="1" applyAlignment="1">
      <alignment horizontal="right"/>
    </xf>
    <xf numFmtId="217" fontId="1" fillId="0" borderId="36" xfId="2" applyNumberFormat="1" applyFont="1" applyBorder="1" applyAlignment="1">
      <alignment horizontal="right"/>
    </xf>
    <xf numFmtId="218" fontId="1" fillId="0" borderId="34" xfId="2" applyNumberFormat="1" applyFont="1" applyBorder="1" applyAlignment="1">
      <alignment horizontal="right"/>
    </xf>
    <xf numFmtId="219" fontId="52" fillId="0" borderId="30" xfId="2" applyNumberFormat="1" applyFont="1" applyBorder="1" applyAlignment="1">
      <alignment horizontal="right" vertical="center"/>
    </xf>
    <xf numFmtId="218" fontId="52" fillId="0" borderId="31" xfId="2" applyNumberFormat="1" applyFont="1" applyBorder="1" applyAlignment="1">
      <alignment horizontal="right" vertical="center"/>
    </xf>
    <xf numFmtId="219" fontId="52" fillId="0" borderId="31" xfId="2" applyNumberFormat="1" applyFont="1" applyBorder="1" applyAlignment="1">
      <alignment horizontal="right" vertical="center"/>
    </xf>
    <xf numFmtId="217" fontId="52" fillId="0" borderId="32" xfId="2" applyNumberFormat="1" applyFont="1" applyBorder="1" applyAlignment="1">
      <alignment horizontal="right" vertical="center"/>
    </xf>
    <xf numFmtId="218" fontId="52" fillId="0" borderId="30" xfId="2" applyNumberFormat="1" applyFont="1" applyBorder="1" applyAlignment="1">
      <alignment horizontal="right" vertical="center"/>
    </xf>
    <xf numFmtId="219" fontId="34" fillId="0" borderId="38" xfId="2" applyNumberFormat="1" applyFont="1" applyBorder="1" applyAlignment="1">
      <alignment horizontal="right" vertical="center"/>
    </xf>
    <xf numFmtId="218" fontId="34" fillId="0" borderId="39" xfId="2" applyNumberFormat="1" applyFont="1" applyBorder="1" applyAlignment="1">
      <alignment horizontal="right" vertical="center"/>
    </xf>
    <xf numFmtId="219" fontId="34" fillId="0" borderId="39" xfId="2" applyNumberFormat="1" applyFont="1" applyBorder="1" applyAlignment="1">
      <alignment horizontal="right" vertical="center"/>
    </xf>
    <xf numFmtId="217" fontId="34" fillId="0" borderId="40" xfId="2" applyNumberFormat="1" applyFont="1" applyBorder="1" applyAlignment="1">
      <alignment horizontal="right" vertical="center"/>
    </xf>
    <xf numFmtId="218" fontId="34" fillId="0" borderId="38" xfId="2" applyNumberFormat="1" applyFont="1" applyBorder="1" applyAlignment="1">
      <alignment horizontal="right" vertical="center"/>
    </xf>
    <xf numFmtId="219" fontId="34" fillId="0" borderId="26" xfId="2" applyNumberFormat="1" applyFont="1" applyBorder="1" applyAlignment="1">
      <alignment horizontal="right"/>
    </xf>
    <xf numFmtId="218" fontId="34" fillId="0" borderId="27" xfId="2" applyNumberFormat="1" applyFont="1" applyBorder="1" applyAlignment="1">
      <alignment horizontal="right"/>
    </xf>
    <xf numFmtId="219" fontId="34" fillId="0" borderId="27" xfId="2" applyNumberFormat="1" applyFont="1" applyBorder="1" applyAlignment="1">
      <alignment horizontal="right"/>
    </xf>
    <xf numFmtId="217" fontId="34" fillId="0" borderId="28" xfId="2" applyNumberFormat="1" applyFont="1" applyBorder="1" applyAlignment="1">
      <alignment horizontal="right"/>
    </xf>
    <xf numFmtId="218" fontId="34" fillId="0" borderId="26" xfId="2" applyNumberFormat="1" applyFont="1" applyBorder="1" applyAlignment="1">
      <alignment horizontal="right"/>
    </xf>
    <xf numFmtId="0" fontId="33" fillId="0" borderId="0" xfId="22" applyFont="1"/>
    <xf numFmtId="0" fontId="17" fillId="0" borderId="0" xfId="2" applyFont="1" applyFill="1" applyBorder="1"/>
    <xf numFmtId="0" fontId="5" fillId="0" borderId="8" xfId="2" applyFont="1" applyBorder="1" applyAlignment="1">
      <alignment vertical="justify" wrapText="1"/>
    </xf>
    <xf numFmtId="167" fontId="20" fillId="0" borderId="8" xfId="2" applyNumberFormat="1" applyFont="1" applyBorder="1"/>
    <xf numFmtId="168" fontId="19" fillId="0" borderId="8" xfId="2" applyNumberFormat="1" applyFont="1" applyBorder="1"/>
    <xf numFmtId="169" fontId="19" fillId="0" borderId="9" xfId="2" applyNumberFormat="1" applyFont="1" applyBorder="1"/>
    <xf numFmtId="169" fontId="19" fillId="0" borderId="10" xfId="2" applyNumberFormat="1" applyFont="1" applyBorder="1"/>
    <xf numFmtId="0" fontId="5" fillId="2" borderId="1" xfId="2" applyFont="1" applyFill="1" applyBorder="1" applyAlignment="1">
      <alignment vertical="justify" wrapText="1"/>
    </xf>
    <xf numFmtId="167" fontId="20" fillId="0" borderId="1" xfId="2" applyNumberFormat="1" applyFont="1" applyBorder="1"/>
    <xf numFmtId="168" fontId="20" fillId="0" borderId="11" xfId="2" applyNumberFormat="1" applyFont="1" applyBorder="1"/>
    <xf numFmtId="169" fontId="19" fillId="0" borderId="12" xfId="2" applyNumberFormat="1" applyFont="1" applyBorder="1"/>
    <xf numFmtId="170" fontId="20" fillId="0" borderId="1" xfId="2" applyNumberFormat="1" applyFont="1" applyBorder="1"/>
    <xf numFmtId="0" fontId="3" fillId="2" borderId="1" xfId="2" applyFont="1" applyFill="1" applyBorder="1" applyAlignment="1">
      <alignment vertical="justify" wrapText="1"/>
    </xf>
    <xf numFmtId="167" fontId="19" fillId="0" borderId="1" xfId="2" applyNumberFormat="1" applyFont="1" applyBorder="1"/>
    <xf numFmtId="168" fontId="19" fillId="0" borderId="11" xfId="2" applyNumberFormat="1" applyFont="1" applyBorder="1"/>
    <xf numFmtId="168" fontId="19" fillId="0" borderId="13" xfId="2" applyNumberFormat="1" applyFont="1" applyBorder="1"/>
    <xf numFmtId="168" fontId="19" fillId="0" borderId="12" xfId="2" applyNumberFormat="1" applyFont="1" applyBorder="1"/>
    <xf numFmtId="0" fontId="3" fillId="2" borderId="14" xfId="2" applyFont="1" applyFill="1" applyBorder="1" applyAlignment="1">
      <alignment vertical="justify" wrapText="1"/>
    </xf>
    <xf numFmtId="167" fontId="19" fillId="0" borderId="14" xfId="2" applyNumberFormat="1" applyFont="1" applyBorder="1"/>
    <xf numFmtId="168" fontId="19" fillId="0" borderId="14" xfId="2" applyNumberFormat="1" applyFont="1" applyBorder="1"/>
    <xf numFmtId="168" fontId="19" fillId="0" borderId="15" xfId="2" applyNumberFormat="1" applyFont="1" applyBorder="1"/>
    <xf numFmtId="170" fontId="19" fillId="0" borderId="14" xfId="2" applyNumberFormat="1" applyFont="1" applyBorder="1"/>
    <xf numFmtId="168" fontId="19" fillId="0" borderId="16" xfId="2" applyNumberFormat="1" applyFont="1" applyBorder="1"/>
    <xf numFmtId="0" fontId="5" fillId="2" borderId="11" xfId="2" applyFont="1" applyFill="1" applyBorder="1" applyAlignment="1">
      <alignment vertical="justify" wrapText="1"/>
    </xf>
    <xf numFmtId="167" fontId="20" fillId="0" borderId="11" xfId="2" applyNumberFormat="1" applyFont="1" applyBorder="1"/>
    <xf numFmtId="170" fontId="20" fillId="0" borderId="11" xfId="2" applyNumberFormat="1" applyFont="1" applyBorder="1"/>
    <xf numFmtId="171" fontId="19" fillId="0" borderId="1" xfId="2" applyNumberFormat="1" applyFont="1" applyBorder="1"/>
    <xf numFmtId="171" fontId="19" fillId="0" borderId="17" xfId="2" applyNumberFormat="1" applyFont="1" applyBorder="1"/>
    <xf numFmtId="0" fontId="27" fillId="0" borderId="1" xfId="2" applyFont="1" applyBorder="1" applyAlignment="1">
      <alignment horizontal="left" wrapText="1"/>
    </xf>
    <xf numFmtId="167" fontId="19" fillId="0" borderId="6" xfId="2" applyNumberFormat="1" applyFont="1" applyFill="1" applyBorder="1"/>
    <xf numFmtId="0" fontId="27" fillId="0" borderId="1" xfId="2" applyFont="1" applyBorder="1" applyAlignment="1">
      <alignment horizontal="left" wrapText="1" indent="1"/>
    </xf>
    <xf numFmtId="0" fontId="3" fillId="0" borderId="1" xfId="2" applyFont="1" applyFill="1" applyBorder="1" applyAlignment="1">
      <alignment vertical="justify" wrapText="1"/>
    </xf>
    <xf numFmtId="170" fontId="19" fillId="0" borderId="1" xfId="2" applyNumberFormat="1" applyFont="1" applyBorder="1"/>
    <xf numFmtId="0" fontId="5" fillId="2" borderId="1" xfId="2" applyFont="1" applyFill="1" applyBorder="1" applyAlignment="1">
      <alignment wrapText="1"/>
    </xf>
    <xf numFmtId="0" fontId="3" fillId="2" borderId="1" xfId="2" applyFont="1" applyFill="1" applyBorder="1" applyAlignment="1">
      <alignment wrapText="1"/>
    </xf>
    <xf numFmtId="0" fontId="3" fillId="0" borderId="14" xfId="2" applyFont="1" applyFill="1" applyBorder="1" applyAlignment="1">
      <alignment wrapText="1"/>
    </xf>
    <xf numFmtId="0" fontId="5" fillId="2" borderId="11" xfId="2" applyFont="1" applyFill="1" applyBorder="1" applyAlignment="1">
      <alignment wrapText="1"/>
    </xf>
    <xf numFmtId="0" fontId="3" fillId="2" borderId="1" xfId="2" applyFont="1" applyFill="1" applyBorder="1" applyAlignment="1">
      <alignment horizontal="left" wrapText="1"/>
    </xf>
    <xf numFmtId="170" fontId="20" fillId="0" borderId="11" xfId="2" applyNumberFormat="1" applyFont="1" applyFill="1" applyBorder="1"/>
    <xf numFmtId="0" fontId="3" fillId="2" borderId="14" xfId="2" applyFont="1" applyFill="1" applyBorder="1" applyAlignment="1">
      <alignment wrapText="1"/>
    </xf>
    <xf numFmtId="0" fontId="3" fillId="0" borderId="1" xfId="2" applyFont="1" applyFill="1" applyBorder="1" applyAlignment="1">
      <alignment wrapText="1"/>
    </xf>
    <xf numFmtId="168" fontId="19" fillId="0" borderId="7" xfId="2" applyNumberFormat="1" applyFont="1" applyBorder="1"/>
    <xf numFmtId="168" fontId="19" fillId="0" borderId="18" xfId="2" applyNumberFormat="1" applyFont="1" applyBorder="1"/>
    <xf numFmtId="168" fontId="19" fillId="0" borderId="19" xfId="2" applyNumberFormat="1" applyFont="1" applyBorder="1"/>
    <xf numFmtId="0" fontId="127" fillId="0" borderId="0" xfId="2" applyFont="1" applyFill="1" applyBorder="1"/>
    <xf numFmtId="0" fontId="20" fillId="0" borderId="0" xfId="2" applyFont="1" applyFill="1" applyBorder="1" applyAlignment="1"/>
    <xf numFmtId="0" fontId="35" fillId="0" borderId="0" xfId="6" applyFont="1" applyAlignment="1" applyProtection="1">
      <protection locked="0"/>
    </xf>
    <xf numFmtId="0" fontId="128" fillId="0" borderId="0" xfId="6" applyFont="1" applyAlignment="1" applyProtection="1">
      <protection locked="0"/>
    </xf>
    <xf numFmtId="177" fontId="35" fillId="0" borderId="0" xfId="2" applyNumberFormat="1" applyFont="1" applyBorder="1" applyAlignment="1"/>
    <xf numFmtId="0" fontId="128" fillId="0" borderId="0" xfId="2" applyFont="1" applyAlignment="1">
      <alignment wrapText="1"/>
    </xf>
    <xf numFmtId="0" fontId="35" fillId="0" borderId="0" xfId="2" applyFont="1" applyAlignment="1"/>
    <xf numFmtId="0" fontId="128" fillId="0" borderId="0" xfId="2" applyFont="1" applyAlignment="1"/>
    <xf numFmtId="0" fontId="35" fillId="0" borderId="0" xfId="2" applyFont="1" applyBorder="1" applyAlignment="1"/>
    <xf numFmtId="0" fontId="128" fillId="0" borderId="0" xfId="2" applyFont="1" applyBorder="1" applyAlignment="1"/>
    <xf numFmtId="0" fontId="20" fillId="0" borderId="0" xfId="0" applyFont="1" applyAlignment="1"/>
    <xf numFmtId="0" fontId="129" fillId="0" borderId="0" xfId="0" applyFont="1" applyAlignment="1"/>
    <xf numFmtId="0" fontId="95" fillId="0" borderId="49" xfId="0" applyFont="1" applyBorder="1" applyAlignment="1">
      <alignment vertical="center" wrapText="1"/>
    </xf>
    <xf numFmtId="0" fontId="35" fillId="0" borderId="0" xfId="15" applyFont="1" applyAlignment="1" applyProtection="1">
      <protection locked="0"/>
    </xf>
    <xf numFmtId="0" fontId="130" fillId="0" borderId="0" xfId="6" applyFont="1" applyAlignment="1" applyProtection="1">
      <alignment horizontal="centerContinuous"/>
      <protection locked="0"/>
    </xf>
    <xf numFmtId="0" fontId="30" fillId="0" borderId="0" xfId="2" applyFont="1"/>
    <xf numFmtId="0" fontId="3" fillId="0" borderId="0" xfId="0" applyFont="1" applyAlignment="1">
      <alignment wrapText="1"/>
    </xf>
    <xf numFmtId="49" fontId="3" fillId="0" borderId="0" xfId="0" applyNumberFormat="1" applyFont="1" applyAlignment="1">
      <alignment horizontal="center" wrapText="1"/>
    </xf>
    <xf numFmtId="49" fontId="5" fillId="0" borderId="4" xfId="0" applyNumberFormat="1" applyFont="1" applyBorder="1" applyAlignment="1">
      <alignment horizontal="center" vertical="center" wrapText="1"/>
    </xf>
    <xf numFmtId="0" fontId="3" fillId="0" borderId="0" xfId="0" applyFont="1" applyBorder="1" applyAlignment="1">
      <alignment wrapText="1"/>
    </xf>
    <xf numFmtId="0" fontId="4" fillId="0" borderId="0" xfId="0" applyFont="1" applyAlignment="1">
      <alignment wrapText="1"/>
    </xf>
    <xf numFmtId="0" fontId="6" fillId="0" borderId="0" xfId="1" applyFill="1" applyBorder="1" applyAlignment="1" applyProtection="1"/>
    <xf numFmtId="0" fontId="132" fillId="0" borderId="0" xfId="1" applyFont="1" applyFill="1" applyBorder="1" applyAlignment="1" applyProtection="1"/>
    <xf numFmtId="0" fontId="131" fillId="0" borderId="0" xfId="1" applyFont="1" applyFill="1" applyBorder="1" applyAlignment="1" applyProtection="1">
      <alignment horizontal="left" vertical="center" wrapText="1"/>
    </xf>
    <xf numFmtId="0" fontId="0" fillId="0" borderId="0" xfId="0" applyAlignment="1">
      <alignment wrapText="1"/>
    </xf>
    <xf numFmtId="0" fontId="35" fillId="0" borderId="49" xfId="22" applyFont="1" applyBorder="1" applyAlignment="1">
      <alignment horizontal="center" vertical="top"/>
    </xf>
    <xf numFmtId="0" fontId="20" fillId="0" borderId="3" xfId="18" applyFont="1" applyBorder="1" applyAlignment="1">
      <alignment horizontal="center"/>
    </xf>
    <xf numFmtId="0" fontId="20" fillId="0" borderId="19" xfId="18" applyFont="1" applyBorder="1" applyAlignment="1">
      <alignment horizontal="center"/>
    </xf>
    <xf numFmtId="0" fontId="20" fillId="0" borderId="8" xfId="18" applyFont="1" applyBorder="1" applyAlignment="1">
      <alignment horizontal="right" indent="1"/>
    </xf>
    <xf numFmtId="165" fontId="20" fillId="0" borderId="17" xfId="18" applyNumberFormat="1" applyFont="1" applyBorder="1" applyAlignment="1">
      <alignment horizontal="right" indent="1"/>
    </xf>
    <xf numFmtId="0" fontId="19" fillId="0" borderId="1" xfId="18" applyFont="1" applyBorder="1" applyAlignment="1">
      <alignment horizontal="right" indent="1"/>
    </xf>
    <xf numFmtId="165" fontId="19" fillId="0" borderId="17" xfId="18" applyNumberFormat="1" applyFont="1" applyBorder="1" applyAlignment="1">
      <alignment horizontal="right" indent="1"/>
    </xf>
    <xf numFmtId="217" fontId="19" fillId="0" borderId="26" xfId="18" applyNumberFormat="1" applyFont="1" applyBorder="1" applyAlignment="1">
      <alignment horizontal="right"/>
    </xf>
    <xf numFmtId="217" fontId="19" fillId="0" borderId="1" xfId="18" applyNumberFormat="1" applyFont="1" applyBorder="1" applyAlignment="1">
      <alignment horizontal="right"/>
    </xf>
    <xf numFmtId="0" fontId="19" fillId="0" borderId="14" xfId="18" applyFont="1" applyBorder="1" applyAlignment="1">
      <alignment horizontal="right" indent="1"/>
    </xf>
    <xf numFmtId="165" fontId="19" fillId="0" borderId="16" xfId="18" applyNumberFormat="1" applyFont="1" applyBorder="1" applyAlignment="1">
      <alignment horizontal="right" indent="1"/>
    </xf>
    <xf numFmtId="0" fontId="20" fillId="0" borderId="8" xfId="18" applyFont="1" applyBorder="1" applyAlignment="1">
      <alignment horizontal="left" indent="1"/>
    </xf>
    <xf numFmtId="0" fontId="19" fillId="0" borderId="1" xfId="18" applyFont="1" applyBorder="1" applyAlignment="1">
      <alignment horizontal="left" indent="1"/>
    </xf>
    <xf numFmtId="0" fontId="19" fillId="0" borderId="1" xfId="18" applyFont="1" applyFill="1" applyBorder="1" applyAlignment="1">
      <alignment horizontal="left" indent="1"/>
    </xf>
    <xf numFmtId="0" fontId="19" fillId="0" borderId="14" xfId="18" applyFont="1" applyBorder="1" applyAlignment="1">
      <alignment horizontal="left" indent="1"/>
    </xf>
    <xf numFmtId="0" fontId="96" fillId="0" borderId="8" xfId="18" applyFont="1" applyBorder="1" applyAlignment="1">
      <alignment wrapText="1"/>
    </xf>
    <xf numFmtId="0" fontId="2" fillId="0" borderId="5" xfId="18" applyFont="1" applyBorder="1" applyAlignment="1">
      <alignment horizontal="center"/>
    </xf>
    <xf numFmtId="0" fontId="96" fillId="0" borderId="1" xfId="18" applyFont="1" applyBorder="1" applyAlignment="1">
      <alignment wrapText="1"/>
    </xf>
    <xf numFmtId="236" fontId="2" fillId="0" borderId="1" xfId="18" applyNumberFormat="1" applyFont="1" applyBorder="1" applyAlignment="1">
      <alignment horizontal="center"/>
    </xf>
    <xf numFmtId="0" fontId="43" fillId="2" borderId="1" xfId="18" applyFont="1" applyFill="1" applyBorder="1" applyAlignment="1">
      <alignment wrapText="1"/>
    </xf>
    <xf numFmtId="236" fontId="1" fillId="0" borderId="1" xfId="18" applyNumberFormat="1" applyFont="1" applyBorder="1" applyAlignment="1">
      <alignment horizontal="center"/>
    </xf>
    <xf numFmtId="0" fontId="43" fillId="0" borderId="1" xfId="18" applyFont="1" applyFill="1" applyBorder="1" applyAlignment="1">
      <alignment wrapText="1"/>
    </xf>
    <xf numFmtId="0" fontId="96" fillId="2" borderId="1" xfId="18" applyFont="1" applyFill="1" applyBorder="1" applyAlignment="1">
      <alignment wrapText="1"/>
    </xf>
    <xf numFmtId="0" fontId="2" fillId="0" borderId="6" xfId="18" applyFont="1" applyBorder="1" applyAlignment="1">
      <alignment horizontal="center"/>
    </xf>
    <xf numFmtId="0" fontId="34" fillId="0" borderId="6" xfId="18" applyFont="1" applyBorder="1" applyAlignment="1">
      <alignment horizontal="center"/>
    </xf>
    <xf numFmtId="0" fontId="43" fillId="0" borderId="14" xfId="18" applyFont="1" applyFill="1" applyBorder="1" applyAlignment="1">
      <alignment wrapText="1"/>
    </xf>
    <xf numFmtId="236" fontId="1" fillId="0" borderId="14" xfId="18" applyNumberFormat="1" applyFont="1" applyBorder="1" applyAlignment="1">
      <alignment horizontal="center"/>
    </xf>
    <xf numFmtId="0" fontId="96" fillId="3" borderId="11" xfId="18" applyFont="1" applyFill="1" applyBorder="1" applyAlignment="1">
      <alignment wrapText="1"/>
    </xf>
    <xf numFmtId="0" fontId="52" fillId="0" borderId="6" xfId="18" applyFont="1" applyBorder="1" applyAlignment="1">
      <alignment horizontal="center"/>
    </xf>
    <xf numFmtId="0" fontId="1" fillId="0" borderId="6" xfId="18" applyFont="1" applyBorder="1" applyAlignment="1">
      <alignment horizontal="center"/>
    </xf>
    <xf numFmtId="0" fontId="96" fillId="0" borderId="1" xfId="18" applyFont="1" applyFill="1" applyBorder="1" applyAlignment="1">
      <alignment wrapText="1"/>
    </xf>
    <xf numFmtId="0" fontId="43" fillId="2" borderId="14" xfId="18" applyFont="1" applyFill="1" applyBorder="1" applyAlignment="1">
      <alignment wrapText="1"/>
    </xf>
    <xf numFmtId="0" fontId="96" fillId="2" borderId="11" xfId="18" applyFont="1" applyFill="1" applyBorder="1" applyAlignment="1">
      <alignment wrapText="1"/>
    </xf>
    <xf numFmtId="236" fontId="2" fillId="0" borderId="11" xfId="18" applyNumberFormat="1" applyFont="1" applyBorder="1" applyAlignment="1">
      <alignment horizontal="center"/>
    </xf>
    <xf numFmtId="0" fontId="35" fillId="0" borderId="0" xfId="22" applyFont="1" applyBorder="1" applyAlignment="1">
      <alignment horizontal="center" vertical="top"/>
    </xf>
    <xf numFmtId="165" fontId="4" fillId="0" borderId="0" xfId="0" applyNumberFormat="1" applyFont="1" applyAlignment="1">
      <alignment horizontal="center" vertical="top" wrapText="1"/>
    </xf>
    <xf numFmtId="0" fontId="4" fillId="0" borderId="0" xfId="0" applyFont="1" applyAlignment="1">
      <alignment horizontal="center" vertical="top" wrapText="1"/>
    </xf>
    <xf numFmtId="165" fontId="95" fillId="0" borderId="0" xfId="0" applyNumberFormat="1" applyFont="1" applyAlignment="1">
      <alignment horizontal="center" vertical="top" wrapText="1"/>
    </xf>
    <xf numFmtId="0" fontId="21" fillId="0" borderId="0" xfId="0" applyFont="1" applyFill="1" applyBorder="1" applyAlignment="1">
      <alignment horizontal="left" vertical="center" wrapText="1"/>
    </xf>
    <xf numFmtId="0" fontId="3" fillId="0" borderId="0" xfId="0" applyFont="1" applyFill="1" applyAlignment="1">
      <alignment vertical="top"/>
    </xf>
    <xf numFmtId="0" fontId="0" fillId="0" borderId="0" xfId="0" applyAlignment="1">
      <alignment vertical="top"/>
    </xf>
    <xf numFmtId="49" fontId="135" fillId="0" borderId="0" xfId="0" applyNumberFormat="1" applyFont="1"/>
    <xf numFmtId="0" fontId="135" fillId="0" borderId="0" xfId="0" applyFont="1" applyAlignment="1">
      <alignment wrapText="1"/>
    </xf>
    <xf numFmtId="49" fontId="131" fillId="0" borderId="0" xfId="1" applyNumberFormat="1" applyFont="1" applyAlignment="1" applyProtection="1">
      <alignment wrapText="1"/>
    </xf>
    <xf numFmtId="0" fontId="19" fillId="0" borderId="0" xfId="2" applyFont="1" applyBorder="1" applyAlignment="1">
      <alignment horizontal="center"/>
    </xf>
    <xf numFmtId="0" fontId="13" fillId="0" borderId="0" xfId="0" applyFont="1" applyAlignment="1">
      <alignment horizontal="center"/>
    </xf>
    <xf numFmtId="0" fontId="14" fillId="0" borderId="0" xfId="0" applyFont="1" applyAlignment="1">
      <alignment horizontal="center"/>
    </xf>
    <xf numFmtId="0" fontId="8" fillId="0" borderId="0" xfId="0" applyFont="1" applyAlignment="1">
      <alignment horizontal="center"/>
    </xf>
    <xf numFmtId="0" fontId="10" fillId="0" borderId="0" xfId="0" applyFont="1"/>
    <xf numFmtId="0" fontId="18" fillId="0" borderId="0" xfId="0" applyFont="1" applyAlignment="1">
      <alignment horizontal="center" vertical="center"/>
    </xf>
    <xf numFmtId="0" fontId="11" fillId="0" borderId="0" xfId="0" applyFont="1" applyAlignment="1">
      <alignment horizontal="center"/>
    </xf>
    <xf numFmtId="0" fontId="133" fillId="0" borderId="0" xfId="0" applyFont="1" applyAlignment="1">
      <alignment horizontal="center"/>
    </xf>
    <xf numFmtId="0" fontId="0" fillId="0" borderId="0" xfId="0" applyAlignment="1">
      <alignment horizontal="left" wrapText="1"/>
    </xf>
    <xf numFmtId="0" fontId="21" fillId="0" borderId="0" xfId="2" applyFont="1" applyAlignment="1">
      <alignment horizontal="center"/>
    </xf>
    <xf numFmtId="0" fontId="22" fillId="0" borderId="0" xfId="2" applyFont="1" applyAlignment="1">
      <alignment horizontal="center"/>
    </xf>
    <xf numFmtId="0" fontId="5" fillId="0" borderId="0" xfId="2" applyFont="1" applyAlignment="1">
      <alignment horizontal="center"/>
    </xf>
    <xf numFmtId="0" fontId="26" fillId="0" borderId="5" xfId="6" applyFont="1" applyBorder="1" applyAlignment="1" applyProtection="1">
      <alignment horizontal="left" vertical="center"/>
      <protection locked="0"/>
    </xf>
    <xf numFmtId="0" fontId="26" fillId="0" borderId="6" xfId="6" applyFont="1" applyBorder="1" applyAlignment="1" applyProtection="1">
      <alignment horizontal="left" vertical="center"/>
      <protection locked="0"/>
    </xf>
    <xf numFmtId="0" fontId="26" fillId="0" borderId="7" xfId="6" applyFont="1" applyBorder="1" applyAlignment="1" applyProtection="1">
      <alignment horizontal="left" vertical="center"/>
      <protection locked="0"/>
    </xf>
    <xf numFmtId="0" fontId="3" fillId="0" borderId="3" xfId="2" applyFont="1" applyBorder="1" applyAlignment="1">
      <alignment horizontal="center" vertical="top" wrapText="1"/>
    </xf>
    <xf numFmtId="0" fontId="16" fillId="0" borderId="3" xfId="2" applyFont="1" applyBorder="1" applyAlignment="1">
      <alignment horizontal="center" vertical="top" wrapText="1"/>
    </xf>
    <xf numFmtId="0" fontId="3" fillId="0" borderId="5" xfId="2" applyFont="1" applyBorder="1" applyAlignment="1">
      <alignment horizontal="center" vertical="top" wrapText="1"/>
    </xf>
    <xf numFmtId="0" fontId="3" fillId="0" borderId="6" xfId="2" applyFont="1" applyBorder="1" applyAlignment="1">
      <alignment horizontal="center" vertical="top" wrapText="1"/>
    </xf>
    <xf numFmtId="0" fontId="3" fillId="0" borderId="7" xfId="2" applyFont="1" applyBorder="1" applyAlignment="1">
      <alignment horizontal="center" vertical="top" wrapText="1"/>
    </xf>
    <xf numFmtId="0" fontId="29" fillId="0" borderId="0" xfId="2" applyFont="1" applyFill="1" applyBorder="1" applyAlignment="1">
      <alignment horizontal="center"/>
    </xf>
    <xf numFmtId="0" fontId="24" fillId="0" borderId="0" xfId="2" applyFont="1" applyBorder="1" applyAlignment="1">
      <alignment horizontal="center"/>
    </xf>
    <xf numFmtId="0" fontId="24" fillId="0" borderId="20" xfId="2" applyFont="1" applyBorder="1" applyAlignment="1">
      <alignment horizontal="center"/>
    </xf>
    <xf numFmtId="0" fontId="24" fillId="0" borderId="21" xfId="2" applyFont="1" applyBorder="1" applyAlignment="1">
      <alignment horizontal="center"/>
    </xf>
    <xf numFmtId="0" fontId="24" fillId="0" borderId="4" xfId="2" applyFont="1" applyBorder="1" applyAlignment="1">
      <alignment horizontal="center"/>
    </xf>
    <xf numFmtId="0" fontId="24" fillId="0" borderId="5" xfId="2" applyFont="1" applyBorder="1" applyAlignment="1">
      <alignment horizontal="center" vertical="center"/>
    </xf>
    <xf numFmtId="0" fontId="24" fillId="0" borderId="7" xfId="2" applyFont="1" applyBorder="1" applyAlignment="1">
      <alignment horizontal="center" vertical="center"/>
    </xf>
    <xf numFmtId="0" fontId="29" fillId="0" borderId="0" xfId="2" applyFont="1" applyBorder="1" applyAlignment="1">
      <alignment horizontal="center"/>
    </xf>
    <xf numFmtId="0" fontId="34" fillId="0" borderId="0" xfId="2" applyFont="1" applyBorder="1" applyAlignment="1">
      <alignment horizontal="center"/>
    </xf>
    <xf numFmtId="0" fontId="35" fillId="0" borderId="5" xfId="2" applyFont="1" applyFill="1" applyBorder="1" applyAlignment="1">
      <alignment horizontal="left"/>
    </xf>
    <xf numFmtId="0" fontId="35" fillId="0" borderId="6" xfId="2" applyFont="1" applyFill="1" applyBorder="1" applyAlignment="1">
      <alignment horizontal="left"/>
    </xf>
    <xf numFmtId="0" fontId="34" fillId="0" borderId="20" xfId="2" applyFont="1" applyBorder="1" applyAlignment="1">
      <alignment horizontal="center"/>
    </xf>
    <xf numFmtId="0" fontId="34" fillId="0" borderId="21" xfId="2" applyFont="1" applyBorder="1" applyAlignment="1">
      <alignment horizontal="center"/>
    </xf>
    <xf numFmtId="0" fontId="34" fillId="0" borderId="4" xfId="2" applyFont="1" applyBorder="1" applyAlignment="1">
      <alignment horizontal="center"/>
    </xf>
    <xf numFmtId="0" fontId="34" fillId="0" borderId="5" xfId="2" applyFont="1" applyBorder="1" applyAlignment="1">
      <alignment horizontal="center" wrapText="1"/>
    </xf>
    <xf numFmtId="0" fontId="34" fillId="0" borderId="6" xfId="2" applyFont="1" applyBorder="1" applyAlignment="1">
      <alignment horizontal="center" wrapText="1"/>
    </xf>
    <xf numFmtId="0" fontId="34" fillId="0" borderId="7" xfId="2" applyFont="1" applyBorder="1" applyAlignment="1">
      <alignment horizontal="center" wrapText="1"/>
    </xf>
    <xf numFmtId="0" fontId="1" fillId="0" borderId="44" xfId="2" applyFont="1" applyBorder="1" applyAlignment="1">
      <alignment horizontal="center"/>
    </xf>
    <xf numFmtId="0" fontId="1" fillId="0" borderId="0" xfId="2" applyFont="1" applyBorder="1" applyAlignment="1">
      <alignment horizontal="center"/>
    </xf>
    <xf numFmtId="0" fontId="1" fillId="0" borderId="43" xfId="2" applyFont="1" applyBorder="1" applyAlignment="1">
      <alignment horizontal="center"/>
    </xf>
    <xf numFmtId="0" fontId="36" fillId="0" borderId="6" xfId="2" applyFont="1" applyFill="1" applyBorder="1" applyAlignment="1">
      <alignment horizontal="left" vertical="center"/>
    </xf>
    <xf numFmtId="0" fontId="36" fillId="0" borderId="7" xfId="2" applyFont="1" applyFill="1" applyBorder="1" applyAlignment="1">
      <alignment horizontal="left" vertical="center"/>
    </xf>
    <xf numFmtId="0" fontId="29" fillId="0" borderId="0" xfId="2" applyFont="1" applyAlignment="1">
      <alignment horizontal="center"/>
    </xf>
    <xf numFmtId="2" fontId="15" fillId="0" borderId="48" xfId="2" applyNumberFormat="1" applyBorder="1" applyAlignment="1">
      <alignment horizontal="center"/>
    </xf>
    <xf numFmtId="2" fontId="15" fillId="0" borderId="22" xfId="2" applyNumberFormat="1" applyBorder="1" applyAlignment="1">
      <alignment horizontal="center"/>
    </xf>
    <xf numFmtId="2" fontId="15" fillId="0" borderId="20" xfId="2" applyNumberFormat="1" applyBorder="1" applyAlignment="1">
      <alignment horizontal="center"/>
    </xf>
    <xf numFmtId="2" fontId="15" fillId="0" borderId="21" xfId="2" applyNumberFormat="1" applyBorder="1" applyAlignment="1">
      <alignment horizontal="center"/>
    </xf>
    <xf numFmtId="2" fontId="15" fillId="0" borderId="4" xfId="2" applyNumberFormat="1" applyBorder="1" applyAlignment="1">
      <alignment horizontal="center"/>
    </xf>
    <xf numFmtId="2" fontId="15" fillId="0" borderId="49" xfId="2" applyNumberFormat="1" applyBorder="1" applyAlignment="1">
      <alignment horizontal="center"/>
    </xf>
    <xf numFmtId="2" fontId="15" fillId="0" borderId="19" xfId="2" applyNumberFormat="1" applyBorder="1" applyAlignment="1">
      <alignment horizontal="center"/>
    </xf>
    <xf numFmtId="2" fontId="15" fillId="0" borderId="46" xfId="2" applyNumberFormat="1" applyBorder="1" applyAlignment="1">
      <alignment horizontal="center"/>
    </xf>
    <xf numFmtId="0" fontId="15" fillId="0" borderId="46" xfId="2" applyBorder="1" applyAlignment="1">
      <alignment horizontal="center"/>
    </xf>
    <xf numFmtId="0" fontId="15" fillId="0" borderId="49" xfId="2" applyBorder="1" applyAlignment="1">
      <alignment horizontal="center"/>
    </xf>
    <xf numFmtId="0" fontId="15" fillId="0" borderId="19" xfId="2" applyBorder="1" applyAlignment="1">
      <alignment horizontal="center"/>
    </xf>
    <xf numFmtId="2" fontId="15" fillId="0" borderId="20" xfId="2" applyNumberFormat="1" applyBorder="1" applyAlignment="1">
      <alignment horizontal="center" wrapText="1"/>
    </xf>
    <xf numFmtId="2" fontId="15" fillId="0" borderId="21" xfId="2" applyNumberFormat="1" applyBorder="1" applyAlignment="1">
      <alignment horizontal="center" wrapText="1"/>
    </xf>
    <xf numFmtId="2" fontId="15" fillId="0" borderId="4" xfId="2" applyNumberFormat="1" applyBorder="1" applyAlignment="1">
      <alignment horizontal="center" wrapText="1"/>
    </xf>
    <xf numFmtId="2" fontId="24" fillId="0" borderId="20" xfId="2" applyNumberFormat="1" applyFont="1" applyBorder="1" applyAlignment="1">
      <alignment horizontal="center" wrapText="1"/>
    </xf>
    <xf numFmtId="2" fontId="24" fillId="0" borderId="21" xfId="2" applyNumberFormat="1" applyFont="1" applyBorder="1" applyAlignment="1">
      <alignment horizontal="center" wrapText="1"/>
    </xf>
    <xf numFmtId="2" fontId="24" fillId="0" borderId="4" xfId="2" applyNumberFormat="1" applyFont="1" applyBorder="1" applyAlignment="1">
      <alignment horizontal="center" wrapText="1"/>
    </xf>
    <xf numFmtId="2" fontId="15" fillId="0" borderId="45" xfId="2" applyNumberFormat="1" applyFill="1" applyBorder="1" applyAlignment="1">
      <alignment horizontal="center" wrapText="1"/>
    </xf>
    <xf numFmtId="2" fontId="15" fillId="0" borderId="48" xfId="2" applyNumberFormat="1" applyFill="1" applyBorder="1" applyAlignment="1">
      <alignment horizontal="center" wrapText="1"/>
    </xf>
    <xf numFmtId="2" fontId="15" fillId="0" borderId="22" xfId="2" applyNumberFormat="1" applyFill="1" applyBorder="1" applyAlignment="1">
      <alignment horizontal="center" wrapText="1"/>
    </xf>
    <xf numFmtId="0" fontId="15" fillId="0" borderId="46" xfId="2" applyFill="1" applyBorder="1" applyAlignment="1">
      <alignment horizontal="center" wrapText="1"/>
    </xf>
    <xf numFmtId="0" fontId="15" fillId="0" borderId="49" xfId="2" applyFill="1" applyBorder="1" applyAlignment="1">
      <alignment horizontal="center" wrapText="1"/>
    </xf>
    <xf numFmtId="0" fontId="15" fillId="0" borderId="19" xfId="2" applyFill="1" applyBorder="1" applyAlignment="1">
      <alignment horizontal="center" wrapText="1"/>
    </xf>
    <xf numFmtId="0" fontId="15" fillId="0" borderId="45" xfId="2" applyFill="1" applyBorder="1" applyAlignment="1">
      <alignment horizontal="center" vertical="center" wrapText="1"/>
    </xf>
    <xf numFmtId="0" fontId="15" fillId="0" borderId="48" xfId="2" applyFill="1" applyBorder="1" applyAlignment="1">
      <alignment horizontal="center" vertical="center" wrapText="1"/>
    </xf>
    <xf numFmtId="0" fontId="15" fillId="0" borderId="22" xfId="2" applyFill="1" applyBorder="1" applyAlignment="1">
      <alignment horizontal="center" vertical="center" wrapText="1"/>
    </xf>
    <xf numFmtId="0" fontId="15" fillId="0" borderId="46" xfId="2" applyFill="1" applyBorder="1" applyAlignment="1">
      <alignment horizontal="center" vertical="center" wrapText="1"/>
    </xf>
    <xf numFmtId="0" fontId="15" fillId="0" borderId="49" xfId="2" applyFill="1" applyBorder="1" applyAlignment="1">
      <alignment horizontal="center" vertical="center" wrapText="1"/>
    </xf>
    <xf numFmtId="0" fontId="15" fillId="0" borderId="19" xfId="2" applyFill="1" applyBorder="1" applyAlignment="1">
      <alignment horizontal="center" vertical="center" wrapText="1"/>
    </xf>
    <xf numFmtId="0" fontId="35" fillId="0" borderId="5" xfId="2" applyFont="1" applyFill="1" applyBorder="1" applyAlignment="1">
      <alignment horizontal="left" vertical="center"/>
    </xf>
    <xf numFmtId="0" fontId="35" fillId="0" borderId="6" xfId="2" applyFont="1" applyFill="1" applyBorder="1" applyAlignment="1">
      <alignment horizontal="left" vertical="center"/>
    </xf>
    <xf numFmtId="0" fontId="35" fillId="0" borderId="7" xfId="2" applyFont="1" applyFill="1" applyBorder="1" applyAlignment="1">
      <alignment horizontal="left" vertical="center"/>
    </xf>
    <xf numFmtId="0" fontId="24" fillId="0" borderId="20" xfId="2" quotePrefix="1" applyFont="1" applyBorder="1" applyAlignment="1">
      <alignment horizontal="center" vertical="center" wrapText="1"/>
    </xf>
    <xf numFmtId="0" fontId="24" fillId="0" borderId="21" xfId="2" quotePrefix="1" applyFont="1" applyBorder="1" applyAlignment="1">
      <alignment horizontal="center" vertical="center" wrapText="1"/>
    </xf>
    <xf numFmtId="0" fontId="24" fillId="0" borderId="4" xfId="2" quotePrefix="1" applyFont="1" applyBorder="1" applyAlignment="1">
      <alignment horizontal="center" vertical="center" wrapText="1"/>
    </xf>
    <xf numFmtId="0" fontId="24" fillId="0" borderId="20" xfId="2" quotePrefix="1" applyFont="1" applyBorder="1" applyAlignment="1">
      <alignment horizontal="center" vertical="center"/>
    </xf>
    <xf numFmtId="0" fontId="24" fillId="0" borderId="4" xfId="2" quotePrefix="1" applyFont="1" applyBorder="1" applyAlignment="1">
      <alignment horizontal="center" vertical="center"/>
    </xf>
    <xf numFmtId="0" fontId="24" fillId="0" borderId="3" xfId="2" quotePrefix="1" applyFont="1" applyBorder="1" applyAlignment="1">
      <alignment horizontal="center" vertical="center"/>
    </xf>
    <xf numFmtId="0" fontId="29" fillId="0" borderId="0" xfId="2" applyFont="1" applyFill="1" applyBorder="1" applyAlignment="1">
      <alignment horizontal="center" wrapText="1"/>
    </xf>
    <xf numFmtId="0" fontId="15" fillId="0" borderId="20" xfId="2" applyFont="1" applyBorder="1" applyAlignment="1">
      <alignment horizontal="center"/>
    </xf>
    <xf numFmtId="0" fontId="15" fillId="0" borderId="4" xfId="2" applyFont="1" applyBorder="1" applyAlignment="1">
      <alignment horizontal="center"/>
    </xf>
    <xf numFmtId="0" fontId="22" fillId="0" borderId="25" xfId="2" applyFont="1" applyBorder="1" applyAlignment="1">
      <alignment horizontal="left" vertical="center"/>
    </xf>
    <xf numFmtId="0" fontId="15" fillId="0" borderId="9" xfId="2" applyFont="1" applyBorder="1" applyAlignment="1">
      <alignment horizontal="left" vertical="center"/>
    </xf>
    <xf numFmtId="0" fontId="48" fillId="0" borderId="0" xfId="2" applyFont="1" applyAlignment="1">
      <alignment horizontal="left" wrapText="1"/>
    </xf>
    <xf numFmtId="0" fontId="20" fillId="0" borderId="0" xfId="2" applyFont="1" applyFill="1" applyBorder="1" applyAlignment="1">
      <alignment horizontal="center"/>
    </xf>
    <xf numFmtId="0" fontId="15" fillId="0" borderId="0" xfId="2" applyBorder="1" applyAlignment="1">
      <alignment horizontal="center"/>
    </xf>
    <xf numFmtId="0" fontId="15" fillId="0" borderId="0" xfId="2" applyFont="1" applyBorder="1" applyAlignment="1">
      <alignment horizontal="center"/>
    </xf>
    <xf numFmtId="0" fontId="15" fillId="0" borderId="20" xfId="2" applyBorder="1" applyAlignment="1">
      <alignment horizontal="center"/>
    </xf>
    <xf numFmtId="0" fontId="15" fillId="0" borderId="21" xfId="2" applyFont="1" applyBorder="1" applyAlignment="1">
      <alignment horizontal="center"/>
    </xf>
    <xf numFmtId="0" fontId="20" fillId="0" borderId="29" xfId="2" applyFont="1" applyBorder="1" applyAlignment="1">
      <alignment horizontal="left" vertical="justify"/>
    </xf>
    <xf numFmtId="0" fontId="19" fillId="0" borderId="12" xfId="2" applyFont="1" applyBorder="1" applyAlignment="1">
      <alignment horizontal="left" vertical="justify"/>
    </xf>
    <xf numFmtId="0" fontId="2" fillId="0" borderId="48" xfId="2" applyFont="1" applyFill="1" applyBorder="1" applyAlignment="1">
      <alignment horizontal="left" vertical="top" wrapText="1"/>
    </xf>
    <xf numFmtId="0" fontId="19" fillId="0" borderId="0" xfId="2" applyFont="1" applyBorder="1" applyAlignment="1">
      <alignment horizontal="center"/>
    </xf>
    <xf numFmtId="0" fontId="19" fillId="0" borderId="20" xfId="2" applyFont="1" applyBorder="1" applyAlignment="1">
      <alignment horizontal="center"/>
    </xf>
    <xf numFmtId="0" fontId="19" fillId="0" borderId="21" xfId="2" applyFont="1" applyBorder="1" applyAlignment="1">
      <alignment horizontal="center"/>
    </xf>
    <xf numFmtId="0" fontId="19" fillId="0" borderId="4" xfId="2" applyFont="1" applyBorder="1" applyAlignment="1">
      <alignment horizontal="center"/>
    </xf>
    <xf numFmtId="0" fontId="19" fillId="0" borderId="22" xfId="2" applyFont="1" applyBorder="1" applyAlignment="1">
      <alignment horizontal="center" vertical="justify"/>
    </xf>
    <xf numFmtId="0" fontId="19" fillId="0" borderId="19" xfId="2" applyFont="1" applyBorder="1" applyAlignment="1">
      <alignment horizontal="center" vertical="justify"/>
    </xf>
    <xf numFmtId="0" fontId="19" fillId="0" borderId="5" xfId="2" applyFont="1" applyBorder="1" applyAlignment="1">
      <alignment horizontal="center" vertical="justify"/>
    </xf>
    <xf numFmtId="0" fontId="19" fillId="0" borderId="7" xfId="2" applyFont="1" applyBorder="1" applyAlignment="1">
      <alignment horizontal="center" vertical="justify"/>
    </xf>
    <xf numFmtId="0" fontId="2" fillId="0" borderId="0" xfId="2" applyFont="1" applyFill="1" applyBorder="1" applyAlignment="1">
      <alignment horizontal="left" vertical="top" wrapText="1"/>
    </xf>
    <xf numFmtId="0" fontId="20" fillId="0" borderId="25" xfId="2" applyFont="1" applyBorder="1" applyAlignment="1">
      <alignment horizontal="left" vertical="justify"/>
    </xf>
    <xf numFmtId="0" fontId="20" fillId="0" borderId="9" xfId="2" applyFont="1" applyBorder="1" applyAlignment="1">
      <alignment horizontal="left" vertical="justify"/>
    </xf>
    <xf numFmtId="0" fontId="15" fillId="0" borderId="21" xfId="2" applyBorder="1" applyAlignment="1">
      <alignment horizontal="center"/>
    </xf>
    <xf numFmtId="0" fontId="15" fillId="0" borderId="4" xfId="2" applyBorder="1" applyAlignment="1">
      <alignment horizontal="center"/>
    </xf>
    <xf numFmtId="0" fontId="29" fillId="0" borderId="25" xfId="2" applyFont="1" applyBorder="1" applyAlignment="1">
      <alignment horizontal="left" vertical="justify"/>
    </xf>
    <xf numFmtId="0" fontId="29" fillId="0" borderId="9" xfId="2" applyFont="1" applyBorder="1" applyAlignment="1">
      <alignment horizontal="left" vertical="justify"/>
    </xf>
    <xf numFmtId="0" fontId="26" fillId="0" borderId="5" xfId="7" applyFont="1" applyBorder="1" applyAlignment="1" applyProtection="1">
      <alignment horizontal="center" vertical="center" wrapText="1"/>
      <protection locked="0"/>
    </xf>
    <xf numFmtId="0" fontId="26" fillId="0" borderId="7" xfId="7" applyFont="1" applyBorder="1" applyAlignment="1" applyProtection="1">
      <alignment horizontal="center" vertical="center" wrapText="1"/>
      <protection locked="0"/>
    </xf>
    <xf numFmtId="1" fontId="16" fillId="0" borderId="0" xfId="2" applyNumberFormat="1" applyFont="1" applyAlignment="1">
      <alignment horizontal="center" wrapText="1"/>
    </xf>
    <xf numFmtId="0" fontId="5" fillId="0" borderId="0" xfId="2" applyFont="1" applyFill="1" applyBorder="1" applyAlignment="1">
      <alignment horizontal="center"/>
    </xf>
    <xf numFmtId="0" fontId="16" fillId="0" borderId="0" xfId="2" applyFont="1" applyFill="1" applyBorder="1" applyAlignment="1">
      <alignment horizontal="center"/>
    </xf>
    <xf numFmtId="0" fontId="26" fillId="0" borderId="5" xfId="7" applyFont="1" applyBorder="1" applyAlignment="1" applyProtection="1">
      <alignment horizontal="left" vertical="center"/>
      <protection locked="0"/>
    </xf>
    <xf numFmtId="0" fontId="26" fillId="0" borderId="7" xfId="7" applyFont="1" applyBorder="1" applyAlignment="1" applyProtection="1">
      <alignment horizontal="left" vertical="center"/>
      <protection locked="0"/>
    </xf>
    <xf numFmtId="207" fontId="60" fillId="0" borderId="21" xfId="2" applyNumberFormat="1" applyFont="1" applyBorder="1" applyAlignment="1">
      <alignment horizontal="center" vertical="center"/>
    </xf>
    <xf numFmtId="207" fontId="60" fillId="0" borderId="4" xfId="2" applyNumberFormat="1" applyFont="1" applyBorder="1" applyAlignment="1">
      <alignment horizontal="center" vertical="center"/>
    </xf>
    <xf numFmtId="0" fontId="58" fillId="0" borderId="0" xfId="6" applyFont="1" applyAlignment="1">
      <alignment horizontal="center"/>
    </xf>
    <xf numFmtId="0" fontId="37" fillId="0" borderId="0" xfId="6" applyFont="1" applyAlignment="1" applyProtection="1">
      <alignment horizontal="center"/>
      <protection locked="0"/>
    </xf>
    <xf numFmtId="0" fontId="60" fillId="0" borderId="3" xfId="6" applyFont="1" applyBorder="1" applyAlignment="1" applyProtection="1">
      <alignment horizontal="center" vertical="center"/>
      <protection locked="0"/>
    </xf>
    <xf numFmtId="0" fontId="60" fillId="0" borderId="21" xfId="2" applyFont="1" applyBorder="1" applyAlignment="1">
      <alignment horizontal="center" vertical="center"/>
    </xf>
    <xf numFmtId="0" fontId="60" fillId="0" borderId="4" xfId="2" applyFont="1" applyBorder="1" applyAlignment="1">
      <alignment horizontal="center" vertical="center"/>
    </xf>
    <xf numFmtId="0" fontId="29" fillId="0" borderId="0" xfId="6" applyFont="1" applyAlignment="1" applyProtection="1">
      <alignment horizontal="center"/>
      <protection locked="0"/>
    </xf>
    <xf numFmtId="0" fontId="35" fillId="0" borderId="3" xfId="6" applyFont="1" applyBorder="1" applyAlignment="1" applyProtection="1">
      <alignment horizontal="left" vertical="center"/>
      <protection locked="0"/>
    </xf>
    <xf numFmtId="0" fontId="24" fillId="0" borderId="3" xfId="6" applyFont="1" applyBorder="1" applyAlignment="1" applyProtection="1">
      <alignment horizontal="center" vertical="center" wrapText="1"/>
      <protection locked="0"/>
    </xf>
    <xf numFmtId="0" fontId="24" fillId="0" borderId="3" xfId="6" applyFont="1" applyBorder="1" applyAlignment="1" applyProtection="1">
      <alignment horizontal="center"/>
      <protection locked="0"/>
    </xf>
    <xf numFmtId="0" fontId="66" fillId="0" borderId="0" xfId="2" applyFont="1" applyAlignment="1">
      <alignment horizontal="center"/>
    </xf>
    <xf numFmtId="0" fontId="67" fillId="0" borderId="5" xfId="2" quotePrefix="1" applyFont="1" applyBorder="1" applyAlignment="1">
      <alignment horizontal="left" vertical="center"/>
    </xf>
    <xf numFmtId="0" fontId="67" fillId="0" borderId="6" xfId="2" quotePrefix="1" applyFont="1" applyBorder="1" applyAlignment="1">
      <alignment horizontal="left" vertical="center"/>
    </xf>
    <xf numFmtId="0" fontId="67" fillId="0" borderId="7" xfId="2" quotePrefix="1" applyFont="1" applyBorder="1" applyAlignment="1">
      <alignment horizontal="left" vertical="center"/>
    </xf>
    <xf numFmtId="0" fontId="15" fillId="0" borderId="3" xfId="2" applyFont="1" applyBorder="1" applyAlignment="1">
      <alignment horizontal="center" vertical="top" wrapText="1"/>
    </xf>
    <xf numFmtId="0" fontId="15" fillId="0" borderId="3" xfId="2" applyBorder="1" applyAlignment="1">
      <alignment horizontal="center" vertical="top" wrapText="1"/>
    </xf>
    <xf numFmtId="0" fontId="22" fillId="0" borderId="21" xfId="6" applyFont="1" applyBorder="1" applyAlignment="1" applyProtection="1">
      <alignment horizontal="center" vertical="center"/>
      <protection locked="0"/>
    </xf>
    <xf numFmtId="0" fontId="22" fillId="0" borderId="4" xfId="6" applyFont="1" applyBorder="1" applyAlignment="1" applyProtection="1">
      <alignment horizontal="center" vertical="center"/>
      <protection locked="0"/>
    </xf>
    <xf numFmtId="210" fontId="22" fillId="0" borderId="63" xfId="2" applyNumberFormat="1" applyFont="1" applyFill="1" applyBorder="1" applyAlignment="1">
      <alignment horizontal="right"/>
    </xf>
    <xf numFmtId="210" fontId="22" fillId="0" borderId="26" xfId="2" applyNumberFormat="1" applyFont="1" applyFill="1" applyBorder="1" applyAlignment="1">
      <alignment horizontal="right"/>
    </xf>
    <xf numFmtId="210" fontId="22" fillId="0" borderId="52" xfId="2" applyNumberFormat="1" applyFont="1" applyFill="1" applyBorder="1" applyAlignment="1">
      <alignment horizontal="right"/>
    </xf>
    <xf numFmtId="210" fontId="22" fillId="0" borderId="27" xfId="2" applyNumberFormat="1" applyFont="1" applyFill="1" applyBorder="1" applyAlignment="1">
      <alignment horizontal="right"/>
    </xf>
    <xf numFmtId="210" fontId="22" fillId="0" borderId="64" xfId="2" applyNumberFormat="1" applyFont="1" applyFill="1" applyBorder="1" applyAlignment="1">
      <alignment horizontal="right"/>
    </xf>
    <xf numFmtId="210" fontId="22" fillId="0" borderId="28" xfId="2" applyNumberFormat="1" applyFont="1" applyFill="1" applyBorder="1" applyAlignment="1">
      <alignment horizontal="right"/>
    </xf>
    <xf numFmtId="210" fontId="22" fillId="0" borderId="20" xfId="6" applyNumberFormat="1" applyFont="1" applyBorder="1" applyAlignment="1" applyProtection="1">
      <alignment horizontal="center" vertical="center"/>
      <protection locked="0"/>
    </xf>
    <xf numFmtId="210" fontId="22" fillId="0" borderId="21" xfId="6" applyNumberFormat="1" applyFont="1" applyBorder="1" applyAlignment="1" applyProtection="1">
      <alignment horizontal="center" vertical="center"/>
      <protection locked="0"/>
    </xf>
    <xf numFmtId="210" fontId="22" fillId="0" borderId="4" xfId="6" applyNumberFormat="1" applyFont="1" applyBorder="1" applyAlignment="1" applyProtection="1">
      <alignment horizontal="center" vertical="center"/>
      <protection locked="0"/>
    </xf>
    <xf numFmtId="210" fontId="22" fillId="0" borderId="0" xfId="6" applyNumberFormat="1" applyFont="1" applyBorder="1" applyAlignment="1" applyProtection="1">
      <alignment horizontal="center" vertical="center"/>
      <protection locked="0"/>
    </xf>
    <xf numFmtId="0" fontId="72" fillId="0" borderId="0" xfId="2" applyFont="1" applyBorder="1" applyAlignment="1">
      <alignment horizontal="center"/>
    </xf>
    <xf numFmtId="0" fontId="5" fillId="0" borderId="0" xfId="14" applyFont="1" applyAlignment="1">
      <alignment horizontal="center" vertical="center" wrapText="1"/>
    </xf>
    <xf numFmtId="0" fontId="35" fillId="0" borderId="5" xfId="14" applyFont="1" applyBorder="1" applyAlignment="1">
      <alignment horizontal="left" vertical="center" wrapText="1"/>
    </xf>
    <xf numFmtId="0" fontId="26" fillId="0" borderId="7" xfId="14" applyFont="1" applyBorder="1" applyAlignment="1">
      <alignment horizontal="left" vertical="center" wrapText="1"/>
    </xf>
    <xf numFmtId="0" fontId="24" fillId="0" borderId="20" xfId="14" applyFont="1" applyBorder="1" applyAlignment="1" applyProtection="1">
      <alignment horizontal="center" vertical="center"/>
      <protection locked="0"/>
    </xf>
    <xf numFmtId="0" fontId="16" fillId="0" borderId="21" xfId="14" applyFont="1" applyBorder="1" applyAlignment="1">
      <alignment horizontal="center" vertical="center"/>
    </xf>
    <xf numFmtId="0" fontId="24" fillId="0" borderId="21" xfId="14" applyFont="1" applyBorder="1" applyAlignment="1" applyProtection="1">
      <alignment horizontal="center" vertical="center"/>
      <protection locked="0"/>
    </xf>
    <xf numFmtId="0" fontId="24" fillId="0" borderId="4" xfId="14" applyFont="1" applyBorder="1" applyAlignment="1" applyProtection="1">
      <alignment horizontal="center" vertical="center"/>
      <protection locked="0"/>
    </xf>
    <xf numFmtId="0" fontId="16" fillId="0" borderId="4" xfId="14" applyFont="1" applyBorder="1" applyAlignment="1">
      <alignment horizontal="center" vertical="center"/>
    </xf>
    <xf numFmtId="177" fontId="29" fillId="0" borderId="0" xfId="2" applyNumberFormat="1" applyFont="1" applyBorder="1" applyAlignment="1">
      <alignment horizontal="center"/>
    </xf>
    <xf numFmtId="0" fontId="52" fillId="0" borderId="5" xfId="6" applyFont="1" applyBorder="1" applyAlignment="1" applyProtection="1">
      <alignment horizontal="left" vertical="center"/>
      <protection locked="0"/>
    </xf>
    <xf numFmtId="0" fontId="52" fillId="0" borderId="7" xfId="6" applyFont="1" applyBorder="1" applyAlignment="1" applyProtection="1">
      <alignment horizontal="left" vertical="center"/>
      <protection locked="0"/>
    </xf>
    <xf numFmtId="177" fontId="34" fillId="0" borderId="5" xfId="6" applyNumberFormat="1" applyFont="1" applyBorder="1" applyAlignment="1" applyProtection="1">
      <alignment horizontal="center" vertical="center" wrapText="1"/>
      <protection locked="0"/>
    </xf>
    <xf numFmtId="177" fontId="34" fillId="0" borderId="7" xfId="6" applyNumberFormat="1" applyFont="1" applyBorder="1" applyAlignment="1" applyProtection="1">
      <alignment horizontal="center" vertical="center" wrapText="1"/>
      <protection locked="0"/>
    </xf>
    <xf numFmtId="0" fontId="34" fillId="0" borderId="20" xfId="2" applyFont="1" applyBorder="1" applyAlignment="1">
      <alignment horizontal="center" vertical="center" wrapText="1"/>
    </xf>
    <xf numFmtId="0" fontId="34" fillId="0" borderId="21" xfId="2" applyFont="1" applyBorder="1" applyAlignment="1">
      <alignment horizontal="center" vertical="center" wrapText="1"/>
    </xf>
    <xf numFmtId="0" fontId="34" fillId="0" borderId="4" xfId="2" applyFont="1" applyBorder="1" applyAlignment="1">
      <alignment horizontal="center" vertical="center" wrapText="1"/>
    </xf>
    <xf numFmtId="177" fontId="28" fillId="0" borderId="5" xfId="6" applyNumberFormat="1" applyFont="1" applyBorder="1" applyAlignment="1" applyProtection="1">
      <alignment horizontal="center" vertical="center" wrapText="1"/>
      <protection locked="0"/>
    </xf>
    <xf numFmtId="177" fontId="28" fillId="0" borderId="7" xfId="6" applyNumberFormat="1" applyFont="1" applyBorder="1" applyAlignment="1" applyProtection="1">
      <alignment horizontal="center" vertical="center" wrapText="1"/>
      <protection locked="0"/>
    </xf>
    <xf numFmtId="177" fontId="79" fillId="0" borderId="5" xfId="6" applyNumberFormat="1" applyFont="1" applyBorder="1" applyAlignment="1" applyProtection="1">
      <alignment horizontal="center" vertical="center" wrapText="1"/>
      <protection locked="0"/>
    </xf>
    <xf numFmtId="0" fontId="29" fillId="0" borderId="0" xfId="15" applyFont="1" applyAlignment="1" applyProtection="1">
      <alignment horizontal="center"/>
      <protection locked="0"/>
    </xf>
    <xf numFmtId="0" fontId="35" fillId="0" borderId="5" xfId="6" applyFont="1" applyBorder="1" applyAlignment="1" applyProtection="1">
      <alignment horizontal="left" vertical="center" wrapText="1"/>
      <protection locked="0"/>
    </xf>
    <xf numFmtId="0" fontId="35" fillId="0" borderId="6" xfId="6" applyFont="1" applyBorder="1" applyAlignment="1" applyProtection="1">
      <alignment horizontal="left" vertical="center" wrapText="1"/>
      <protection locked="0"/>
    </xf>
    <xf numFmtId="0" fontId="35" fillId="0" borderId="7" xfId="6" applyFont="1" applyBorder="1" applyAlignment="1" applyProtection="1">
      <alignment horizontal="left" vertical="center" wrapText="1"/>
      <protection locked="0"/>
    </xf>
    <xf numFmtId="0" fontId="15" fillId="0" borderId="3" xfId="6" applyFont="1" applyBorder="1" applyAlignment="1" applyProtection="1">
      <alignment horizontal="center" vertical="center" wrapText="1"/>
      <protection locked="0"/>
    </xf>
    <xf numFmtId="217" fontId="35" fillId="0" borderId="46" xfId="2" applyNumberFormat="1" applyFont="1" applyBorder="1" applyAlignment="1">
      <alignment horizontal="center" vertical="center"/>
    </xf>
    <xf numFmtId="217" fontId="35" fillId="0" borderId="49" xfId="2" applyNumberFormat="1" applyFont="1" applyBorder="1" applyAlignment="1">
      <alignment horizontal="center" vertical="center"/>
    </xf>
    <xf numFmtId="217" fontId="35" fillId="0" borderId="19" xfId="2" applyNumberFormat="1" applyFont="1" applyBorder="1" applyAlignment="1">
      <alignment horizontal="center" vertical="center"/>
    </xf>
    <xf numFmtId="0" fontId="22" fillId="0" borderId="3" xfId="2" applyFont="1" applyBorder="1" applyAlignment="1">
      <alignment horizontal="left" vertical="center" wrapText="1"/>
    </xf>
    <xf numFmtId="0" fontId="24" fillId="0" borderId="3" xfId="2" applyFont="1" applyBorder="1" applyAlignment="1">
      <alignment horizontal="center" vertical="center" wrapText="1"/>
    </xf>
    <xf numFmtId="0" fontId="35" fillId="0" borderId="20" xfId="2" applyFont="1" applyBorder="1" applyAlignment="1">
      <alignment horizontal="center" vertical="center"/>
    </xf>
    <xf numFmtId="0" fontId="35" fillId="0" borderId="21" xfId="2" applyFont="1" applyBorder="1" applyAlignment="1">
      <alignment horizontal="center" vertical="center"/>
    </xf>
    <xf numFmtId="0" fontId="35" fillId="0" borderId="4" xfId="2" applyFont="1" applyBorder="1" applyAlignment="1">
      <alignment horizontal="center" vertical="center"/>
    </xf>
    <xf numFmtId="217" fontId="35" fillId="0" borderId="20" xfId="2" applyNumberFormat="1" applyFont="1" applyBorder="1" applyAlignment="1">
      <alignment horizontal="center" vertical="center"/>
    </xf>
    <xf numFmtId="217" fontId="35" fillId="0" borderId="21" xfId="2" applyNumberFormat="1" applyFont="1" applyBorder="1" applyAlignment="1">
      <alignment horizontal="center" vertical="center"/>
    </xf>
    <xf numFmtId="217" fontId="35" fillId="0" borderId="4" xfId="2" applyNumberFormat="1" applyFont="1" applyBorder="1" applyAlignment="1">
      <alignment horizontal="center" vertical="center"/>
    </xf>
    <xf numFmtId="0" fontId="28" fillId="0" borderId="3" xfId="2" applyFont="1" applyBorder="1" applyAlignment="1">
      <alignment horizontal="center" vertical="center" wrapText="1"/>
    </xf>
    <xf numFmtId="0" fontId="52" fillId="0" borderId="6" xfId="6" applyFont="1" applyBorder="1" applyAlignment="1" applyProtection="1">
      <alignment horizontal="left" vertical="center"/>
      <protection locked="0"/>
    </xf>
    <xf numFmtId="0" fontId="34" fillId="0" borderId="3" xfId="2" applyFont="1" applyBorder="1" applyAlignment="1">
      <alignment horizontal="center" vertical="center" wrapText="1"/>
    </xf>
    <xf numFmtId="0" fontId="24" fillId="0" borderId="5" xfId="2" applyFont="1" applyBorder="1" applyAlignment="1">
      <alignment horizontal="center" vertical="center" wrapText="1"/>
    </xf>
    <xf numFmtId="0" fontId="24" fillId="0" borderId="7" xfId="2" applyFont="1" applyBorder="1" applyAlignment="1">
      <alignment horizontal="center" vertical="center" wrapText="1"/>
    </xf>
    <xf numFmtId="0" fontId="28" fillId="0" borderId="20" xfId="2" applyFont="1" applyBorder="1" applyAlignment="1">
      <alignment horizontal="center" vertical="center" wrapText="1"/>
    </xf>
    <xf numFmtId="0" fontId="28" fillId="0" borderId="21" xfId="2" applyFont="1" applyBorder="1" applyAlignment="1">
      <alignment horizontal="center" vertical="center" wrapText="1"/>
    </xf>
    <xf numFmtId="0" fontId="28" fillId="0" borderId="4" xfId="2" applyFont="1" applyBorder="1" applyAlignment="1">
      <alignment horizontal="center" vertical="center" wrapText="1"/>
    </xf>
    <xf numFmtId="0" fontId="2" fillId="0" borderId="5" xfId="2" applyFont="1" applyBorder="1" applyAlignment="1">
      <alignment horizontal="left" vertical="center"/>
    </xf>
    <xf numFmtId="0" fontId="2" fillId="0" borderId="7" xfId="2" applyFont="1" applyBorder="1" applyAlignment="1">
      <alignment horizontal="left" vertical="center"/>
    </xf>
    <xf numFmtId="0" fontId="52" fillId="0" borderId="5" xfId="2" applyFont="1" applyBorder="1" applyAlignment="1" applyProtection="1">
      <alignment horizontal="center" vertical="center" wrapText="1"/>
      <protection locked="0"/>
    </xf>
    <xf numFmtId="0" fontId="34" fillId="0" borderId="7" xfId="2" applyFont="1" applyBorder="1" applyAlignment="1" applyProtection="1">
      <alignment horizontal="center" vertical="center" wrapText="1"/>
      <protection locked="0"/>
    </xf>
    <xf numFmtId="224" fontId="29" fillId="0" borderId="0" xfId="2" applyNumberFormat="1" applyFont="1" applyBorder="1" applyAlignment="1">
      <alignment horizontal="center"/>
    </xf>
    <xf numFmtId="224" fontId="27" fillId="0" borderId="0" xfId="2" applyNumberFormat="1" applyFont="1" applyBorder="1" applyAlignment="1">
      <alignment horizontal="center"/>
    </xf>
    <xf numFmtId="224" fontId="85" fillId="0" borderId="0" xfId="2" applyNumberFormat="1" applyFont="1" applyBorder="1" applyAlignment="1">
      <alignment horizontal="center"/>
    </xf>
    <xf numFmtId="224" fontId="88" fillId="0" borderId="5" xfId="2" applyNumberFormat="1" applyFont="1" applyBorder="1" applyAlignment="1">
      <alignment horizontal="left" vertical="center"/>
    </xf>
    <xf numFmtId="224" fontId="88" fillId="0" borderId="6" xfId="2" applyNumberFormat="1" applyFont="1" applyBorder="1" applyAlignment="1">
      <alignment horizontal="left" vertical="center"/>
    </xf>
    <xf numFmtId="224" fontId="88" fillId="0" borderId="7" xfId="2" applyNumberFormat="1" applyFont="1" applyBorder="1" applyAlignment="1">
      <alignment horizontal="left" vertical="center"/>
    </xf>
    <xf numFmtId="224" fontId="87" fillId="0" borderId="3" xfId="2" applyNumberFormat="1" applyFont="1" applyBorder="1" applyAlignment="1">
      <alignment horizontal="center" vertical="center"/>
    </xf>
    <xf numFmtId="224" fontId="89" fillId="0" borderId="5" xfId="2" applyNumberFormat="1" applyFont="1" applyBorder="1" applyAlignment="1">
      <alignment horizontal="center" vertical="center" wrapText="1"/>
    </xf>
    <xf numFmtId="224" fontId="89" fillId="0" borderId="7" xfId="2" applyNumberFormat="1" applyFont="1" applyBorder="1" applyAlignment="1">
      <alignment horizontal="center" vertical="center" wrapText="1"/>
    </xf>
    <xf numFmtId="224" fontId="88" fillId="0" borderId="3" xfId="2" applyNumberFormat="1" applyFont="1" applyBorder="1" applyAlignment="1">
      <alignment horizontal="center" vertical="center" wrapText="1"/>
    </xf>
    <xf numFmtId="224" fontId="88" fillId="0" borderId="5" xfId="2" applyNumberFormat="1" applyFont="1" applyBorder="1" applyAlignment="1">
      <alignment horizontal="center" vertical="center" wrapText="1"/>
    </xf>
    <xf numFmtId="224" fontId="88" fillId="0" borderId="7" xfId="2" applyNumberFormat="1" applyFont="1" applyBorder="1" applyAlignment="1">
      <alignment horizontal="center" vertical="center" wrapText="1"/>
    </xf>
    <xf numFmtId="224" fontId="85" fillId="0" borderId="5" xfId="2" applyNumberFormat="1" applyFont="1" applyBorder="1" applyAlignment="1">
      <alignment horizontal="center" vertical="center" wrapText="1"/>
    </xf>
    <xf numFmtId="224" fontId="85" fillId="0" borderId="7" xfId="2" applyNumberFormat="1" applyFont="1" applyBorder="1" applyAlignment="1">
      <alignment horizontal="center" vertical="center" wrapText="1"/>
    </xf>
    <xf numFmtId="224" fontId="85" fillId="0" borderId="3" xfId="2" applyNumberFormat="1" applyFont="1" applyBorder="1" applyAlignment="1">
      <alignment horizontal="center" vertical="center" wrapText="1"/>
    </xf>
    <xf numFmtId="224" fontId="87" fillId="0" borderId="20" xfId="2" applyNumberFormat="1" applyFont="1" applyBorder="1" applyAlignment="1">
      <alignment horizontal="center" vertical="center"/>
    </xf>
    <xf numFmtId="224" fontId="87" fillId="0" borderId="21" xfId="2" applyNumberFormat="1" applyFont="1" applyBorder="1" applyAlignment="1">
      <alignment horizontal="center" vertical="center"/>
    </xf>
    <xf numFmtId="224" fontId="87" fillId="0" borderId="4" xfId="2" applyNumberFormat="1" applyFont="1" applyBorder="1" applyAlignment="1">
      <alignment horizontal="center" vertical="center"/>
    </xf>
    <xf numFmtId="224" fontId="87" fillId="0" borderId="5" xfId="2" applyNumberFormat="1" applyFont="1" applyBorder="1" applyAlignment="1">
      <alignment horizontal="center" vertical="center" wrapText="1"/>
    </xf>
    <xf numFmtId="224" fontId="87" fillId="0" borderId="7" xfId="2" applyNumberFormat="1" applyFont="1" applyBorder="1" applyAlignment="1">
      <alignment horizontal="center" vertical="center" wrapText="1"/>
    </xf>
    <xf numFmtId="0" fontId="26" fillId="0" borderId="20" xfId="2" applyFont="1" applyBorder="1" applyAlignment="1">
      <alignment horizontal="center"/>
    </xf>
    <xf numFmtId="0" fontId="26" fillId="0" borderId="21" xfId="2" applyFont="1" applyBorder="1" applyAlignment="1">
      <alignment horizontal="center"/>
    </xf>
    <xf numFmtId="0" fontId="26" fillId="0" borderId="4" xfId="2" applyFont="1" applyBorder="1" applyAlignment="1">
      <alignment horizontal="center"/>
    </xf>
    <xf numFmtId="0" fontId="97" fillId="0" borderId="68" xfId="0" applyFont="1" applyBorder="1" applyAlignment="1">
      <alignment horizontal="center" wrapText="1"/>
    </xf>
    <xf numFmtId="0" fontId="97" fillId="0" borderId="69" xfId="0" applyFont="1" applyBorder="1" applyAlignment="1">
      <alignment horizontal="center" wrapText="1"/>
    </xf>
    <xf numFmtId="0" fontId="97" fillId="0" borderId="70" xfId="0" applyFont="1" applyBorder="1" applyAlignment="1">
      <alignment horizontal="center" wrapText="1"/>
    </xf>
    <xf numFmtId="0" fontId="95" fillId="0" borderId="0" xfId="0" applyFont="1" applyAlignment="1">
      <alignment horizontal="center" vertical="center" wrapText="1"/>
    </xf>
    <xf numFmtId="0" fontId="96" fillId="0" borderId="5" xfId="2" applyFont="1" applyBorder="1" applyAlignment="1">
      <alignment horizontal="left" vertical="center"/>
    </xf>
    <xf numFmtId="0" fontId="96" fillId="0" borderId="6" xfId="2" applyFont="1" applyBorder="1" applyAlignment="1">
      <alignment horizontal="left" vertical="center"/>
    </xf>
    <xf numFmtId="0" fontId="96" fillId="0" borderId="7" xfId="2" applyFont="1" applyBorder="1" applyAlignment="1">
      <alignment horizontal="left" vertical="center"/>
    </xf>
    <xf numFmtId="0" fontId="43" fillId="0" borderId="5" xfId="2" applyFont="1" applyBorder="1" applyAlignment="1" applyProtection="1">
      <alignment horizontal="justify" vertical="top"/>
      <protection locked="0"/>
    </xf>
    <xf numFmtId="0" fontId="0" fillId="0" borderId="6" xfId="0" applyBorder="1" applyAlignment="1">
      <alignment vertical="top"/>
    </xf>
    <xf numFmtId="0" fontId="0" fillId="0" borderId="7" xfId="0" applyBorder="1" applyAlignment="1">
      <alignment vertical="top"/>
    </xf>
    <xf numFmtId="0" fontId="43" fillId="0" borderId="20" xfId="2" applyFont="1" applyBorder="1" applyAlignment="1" applyProtection="1">
      <alignment horizontal="center" vertical="top"/>
      <protection locked="0"/>
    </xf>
    <xf numFmtId="0" fontId="43" fillId="0" borderId="21" xfId="2" applyFont="1" applyBorder="1" applyAlignment="1" applyProtection="1">
      <alignment horizontal="center" vertical="top"/>
      <protection locked="0"/>
    </xf>
    <xf numFmtId="0" fontId="43" fillId="0" borderId="4" xfId="2" applyFont="1" applyBorder="1" applyAlignment="1" applyProtection="1">
      <alignment horizontal="center" vertical="top"/>
      <protection locked="0"/>
    </xf>
    <xf numFmtId="0" fontId="43" fillId="0" borderId="43" xfId="2" applyFont="1" applyBorder="1" applyAlignment="1" applyProtection="1">
      <alignment horizontal="justify" vertical="top"/>
      <protection locked="0"/>
    </xf>
    <xf numFmtId="0" fontId="43" fillId="0" borderId="43" xfId="2" applyFont="1" applyBorder="1" applyAlignment="1">
      <alignment horizontal="justify" vertical="top"/>
    </xf>
    <xf numFmtId="0" fontId="43" fillId="0" borderId="46" xfId="2" applyFont="1" applyBorder="1" applyAlignment="1" applyProtection="1">
      <alignment horizontal="justify" vertical="top"/>
      <protection locked="0"/>
    </xf>
    <xf numFmtId="0" fontId="43" fillId="0" borderId="19" xfId="2" applyFont="1" applyBorder="1" applyAlignment="1" applyProtection="1">
      <alignment horizontal="justify" vertical="top"/>
      <protection locked="0"/>
    </xf>
    <xf numFmtId="0" fontId="43" fillId="0" borderId="6" xfId="2" applyFont="1" applyBorder="1" applyAlignment="1" applyProtection="1">
      <alignment horizontal="justify" vertical="top"/>
      <protection locked="0"/>
    </xf>
    <xf numFmtId="0" fontId="43" fillId="0" borderId="44" xfId="2" applyFont="1" applyBorder="1" applyAlignment="1" applyProtection="1">
      <alignment horizontal="justify" vertical="top"/>
      <protection locked="0"/>
    </xf>
    <xf numFmtId="0" fontId="43" fillId="2" borderId="5" xfId="2" applyFont="1" applyFill="1" applyBorder="1" applyAlignment="1" applyProtection="1">
      <alignment horizontal="left" vertical="top" wrapText="1"/>
      <protection locked="0"/>
    </xf>
    <xf numFmtId="0" fontId="43" fillId="2" borderId="7" xfId="2" applyFont="1" applyFill="1" applyBorder="1" applyAlignment="1" applyProtection="1">
      <alignment horizontal="left" vertical="top" wrapText="1"/>
      <protection locked="0"/>
    </xf>
    <xf numFmtId="0" fontId="97" fillId="0" borderId="20" xfId="0" applyFont="1" applyBorder="1" applyAlignment="1">
      <alignment horizontal="center" wrapText="1"/>
    </xf>
    <xf numFmtId="0" fontId="97" fillId="0" borderId="21" xfId="0" applyFont="1" applyBorder="1" applyAlignment="1">
      <alignment horizontal="center" wrapText="1"/>
    </xf>
    <xf numFmtId="0" fontId="97" fillId="0" borderId="4" xfId="0" applyFont="1" applyBorder="1" applyAlignment="1">
      <alignment horizontal="center" wrapText="1"/>
    </xf>
    <xf numFmtId="0" fontId="43" fillId="0" borderId="7" xfId="2" applyFont="1" applyBorder="1" applyAlignment="1" applyProtection="1">
      <alignment horizontal="justify" vertical="top"/>
      <protection locked="0"/>
    </xf>
    <xf numFmtId="0" fontId="97" fillId="0" borderId="0" xfId="0" applyFont="1" applyBorder="1" applyAlignment="1">
      <alignment horizontal="center" wrapText="1"/>
    </xf>
    <xf numFmtId="0" fontId="43" fillId="0" borderId="20" xfId="2" applyFont="1" applyBorder="1" applyAlignment="1" applyProtection="1">
      <alignment horizontal="justify" vertical="top"/>
      <protection locked="0"/>
    </xf>
    <xf numFmtId="0" fontId="43" fillId="0" borderId="4" xfId="2" applyFont="1" applyBorder="1" applyAlignment="1" applyProtection="1">
      <alignment horizontal="justify" vertical="top"/>
      <protection locked="0"/>
    </xf>
    <xf numFmtId="0" fontId="28" fillId="0" borderId="7" xfId="16" applyFont="1" applyBorder="1" applyAlignment="1" applyProtection="1">
      <alignment horizontal="center" vertical="top" wrapText="1"/>
      <protection locked="0"/>
    </xf>
    <xf numFmtId="0" fontId="28" fillId="0" borderId="3" xfId="16" applyFont="1" applyBorder="1" applyAlignment="1" applyProtection="1">
      <alignment horizontal="center" vertical="top" wrapText="1"/>
      <protection locked="0"/>
    </xf>
    <xf numFmtId="0" fontId="28" fillId="0" borderId="46" xfId="16" applyFont="1" applyBorder="1" applyAlignment="1" applyProtection="1">
      <alignment horizontal="center" vertical="top" wrapText="1"/>
      <protection locked="0"/>
    </xf>
    <xf numFmtId="0" fontId="28" fillId="0" borderId="20" xfId="16" applyFont="1" applyBorder="1" applyAlignment="1" applyProtection="1">
      <alignment horizontal="center" vertical="top" wrapText="1"/>
      <protection locked="0"/>
    </xf>
    <xf numFmtId="0" fontId="28" fillId="0" borderId="5" xfId="2" applyFont="1" applyBorder="1" applyAlignment="1">
      <alignment horizontal="center" vertical="top" wrapText="1"/>
    </xf>
    <xf numFmtId="0" fontId="15" fillId="0" borderId="7" xfId="2" applyBorder="1" applyAlignment="1">
      <alignment horizontal="center" vertical="top"/>
    </xf>
    <xf numFmtId="0" fontId="52" fillId="0" borderId="5" xfId="2" applyFont="1" applyBorder="1" applyAlignment="1" applyProtection="1">
      <alignment horizontal="left" vertical="center"/>
      <protection locked="0"/>
    </xf>
    <xf numFmtId="0" fontId="52" fillId="0" borderId="6" xfId="2" applyFont="1" applyBorder="1" applyAlignment="1" applyProtection="1">
      <alignment horizontal="left" vertical="center"/>
      <protection locked="0"/>
    </xf>
    <xf numFmtId="0" fontId="52" fillId="0" borderId="7" xfId="2" applyFont="1" applyBorder="1" applyAlignment="1" applyProtection="1">
      <alignment horizontal="left" vertical="center"/>
      <protection locked="0"/>
    </xf>
    <xf numFmtId="0" fontId="28" fillId="0" borderId="20" xfId="16" applyFont="1" applyBorder="1" applyAlignment="1" applyProtection="1">
      <alignment horizontal="center" vertical="center"/>
      <protection locked="0"/>
    </xf>
    <xf numFmtId="0" fontId="28" fillId="0" borderId="21" xfId="16" applyFont="1" applyBorder="1" applyAlignment="1" applyProtection="1">
      <alignment horizontal="center" vertical="center"/>
      <protection locked="0"/>
    </xf>
    <xf numFmtId="0" fontId="28" fillId="0" borderId="46" xfId="16" applyFont="1" applyBorder="1" applyAlignment="1" applyProtection="1">
      <alignment horizontal="center" vertical="center" wrapText="1"/>
      <protection locked="0"/>
    </xf>
    <xf numFmtId="0" fontId="28" fillId="0" borderId="19" xfId="16" applyFont="1" applyBorder="1" applyAlignment="1" applyProtection="1">
      <alignment horizontal="center" vertical="center" wrapText="1"/>
      <protection locked="0"/>
    </xf>
    <xf numFmtId="0" fontId="35" fillId="0" borderId="0" xfId="2" applyFont="1" applyBorder="1" applyAlignment="1">
      <alignment horizontal="center"/>
    </xf>
    <xf numFmtId="0" fontId="79" fillId="0" borderId="20" xfId="16" applyFont="1" applyBorder="1" applyAlignment="1" applyProtection="1">
      <alignment horizontal="center" vertical="top" wrapText="1"/>
      <protection locked="0"/>
    </xf>
    <xf numFmtId="218" fontId="15" fillId="0" borderId="33" xfId="0" applyNumberFormat="1" applyFont="1" applyBorder="1" applyAlignment="1">
      <alignment horizontal="center"/>
    </xf>
    <xf numFmtId="218" fontId="15" fillId="0" borderId="53" xfId="0" applyNumberFormat="1" applyFont="1" applyBorder="1" applyAlignment="1">
      <alignment horizontal="center"/>
    </xf>
    <xf numFmtId="218" fontId="15" fillId="0" borderId="47" xfId="0" applyNumberFormat="1" applyFont="1" applyBorder="1" applyAlignment="1">
      <alignment horizontal="center"/>
    </xf>
    <xf numFmtId="0" fontId="20" fillId="0" borderId="0" xfId="0" applyFont="1" applyAlignment="1">
      <alignment horizontal="center"/>
    </xf>
    <xf numFmtId="0" fontId="26" fillId="0" borderId="5" xfId="2" applyFont="1" applyBorder="1" applyAlignment="1">
      <alignment horizontal="left" vertical="center" wrapText="1"/>
    </xf>
    <xf numFmtId="0" fontId="26" fillId="0" borderId="6" xfId="2" applyFont="1" applyBorder="1" applyAlignment="1">
      <alignment horizontal="left" vertical="center" wrapText="1"/>
    </xf>
    <xf numFmtId="0" fontId="26" fillId="0" borderId="7" xfId="2" applyFont="1" applyBorder="1" applyAlignment="1">
      <alignment horizontal="left" vertical="center" wrapText="1"/>
    </xf>
    <xf numFmtId="218" fontId="15" fillId="0" borderId="17" xfId="0" applyNumberFormat="1" applyFont="1" applyBorder="1" applyAlignment="1">
      <alignment horizontal="center"/>
    </xf>
    <xf numFmtId="0" fontId="43" fillId="0" borderId="3" xfId="2" applyFont="1" applyBorder="1" applyAlignment="1" applyProtection="1">
      <alignment horizontal="justify" vertical="top"/>
      <protection locked="0"/>
    </xf>
    <xf numFmtId="0" fontId="0" fillId="0" borderId="3" xfId="0" applyBorder="1" applyAlignment="1">
      <alignment vertical="top"/>
    </xf>
    <xf numFmtId="0" fontId="43" fillId="0" borderId="3" xfId="2" applyFont="1" applyBorder="1" applyAlignment="1" applyProtection="1">
      <alignment horizontal="center" vertical="top"/>
      <protection locked="0"/>
    </xf>
    <xf numFmtId="0" fontId="43" fillId="0" borderId="3" xfId="2" applyFont="1" applyBorder="1" applyAlignment="1">
      <alignment horizontal="justify" vertical="top"/>
    </xf>
    <xf numFmtId="0" fontId="43" fillId="2" borderId="3" xfId="2" applyFont="1" applyFill="1" applyBorder="1" applyAlignment="1" applyProtection="1">
      <alignment horizontal="left" vertical="top" wrapText="1"/>
      <protection locked="0"/>
    </xf>
    <xf numFmtId="0" fontId="95" fillId="0" borderId="0" xfId="17" applyFont="1" applyAlignment="1">
      <alignment horizontal="center" vertical="center" wrapText="1"/>
    </xf>
    <xf numFmtId="0" fontId="97" fillId="0" borderId="49" xfId="17" applyFont="1" applyBorder="1" applyAlignment="1">
      <alignment horizontal="center" vertical="center" wrapText="1"/>
    </xf>
    <xf numFmtId="0" fontId="16" fillId="0" borderId="20" xfId="2" applyFont="1" applyBorder="1" applyAlignment="1">
      <alignment horizontal="center"/>
    </xf>
    <xf numFmtId="0" fontId="16" fillId="0" borderId="21" xfId="2" applyFont="1" applyBorder="1" applyAlignment="1">
      <alignment horizontal="center"/>
    </xf>
    <xf numFmtId="0" fontId="16" fillId="0" borderId="4" xfId="2" applyFont="1" applyBorder="1" applyAlignment="1">
      <alignment horizontal="center"/>
    </xf>
    <xf numFmtId="0" fontId="34" fillId="0" borderId="20" xfId="2" applyFont="1" applyBorder="1" applyAlignment="1">
      <alignment horizontal="center" vertical="center"/>
    </xf>
    <xf numFmtId="0" fontId="34" fillId="0" borderId="21" xfId="2" applyFont="1" applyBorder="1" applyAlignment="1">
      <alignment horizontal="center" vertical="center"/>
    </xf>
    <xf numFmtId="0" fontId="34" fillId="0" borderId="7" xfId="2" applyFont="1" applyBorder="1" applyAlignment="1">
      <alignment horizontal="center" vertical="center" wrapText="1"/>
    </xf>
    <xf numFmtId="0" fontId="34" fillId="0" borderId="4" xfId="2" applyFont="1" applyBorder="1" applyAlignment="1">
      <alignment horizontal="center" vertical="center"/>
    </xf>
    <xf numFmtId="0" fontId="34" fillId="0" borderId="5" xfId="2" applyFont="1" applyBorder="1" applyAlignment="1">
      <alignment horizontal="center" vertical="center" wrapText="1"/>
    </xf>
    <xf numFmtId="0" fontId="29" fillId="0" borderId="0" xfId="2" applyFont="1" applyBorder="1" applyAlignment="1">
      <alignment horizontal="center" vertical="center"/>
    </xf>
    <xf numFmtId="0" fontId="34" fillId="0" borderId="3" xfId="2" applyFont="1" applyBorder="1" applyAlignment="1">
      <alignment horizontal="center" vertical="top" wrapText="1"/>
    </xf>
    <xf numFmtId="0" fontId="52" fillId="0" borderId="5" xfId="2" applyFont="1" applyBorder="1" applyAlignment="1">
      <alignment horizontal="left" vertical="center"/>
    </xf>
    <xf numFmtId="0" fontId="52" fillId="0" borderId="7" xfId="2" applyFont="1" applyBorder="1" applyAlignment="1">
      <alignment horizontal="left" vertical="center"/>
    </xf>
    <xf numFmtId="0" fontId="1" fillId="0" borderId="3" xfId="2" applyFont="1" applyBorder="1" applyAlignment="1">
      <alignment horizontal="center" vertical="top" wrapText="1"/>
    </xf>
    <xf numFmtId="0" fontId="52" fillId="0" borderId="20" xfId="2" applyFont="1" applyBorder="1" applyAlignment="1" applyProtection="1">
      <alignment horizontal="center" vertical="center"/>
      <protection locked="0"/>
    </xf>
    <xf numFmtId="0" fontId="52" fillId="0" borderId="21" xfId="2" applyFont="1" applyBorder="1" applyAlignment="1" applyProtection="1">
      <alignment horizontal="center" vertical="center"/>
      <protection locked="0"/>
    </xf>
    <xf numFmtId="0" fontId="15" fillId="0" borderId="4" xfId="2" applyBorder="1" applyAlignment="1"/>
    <xf numFmtId="0" fontId="29" fillId="0" borderId="0" xfId="2" applyFont="1" applyAlignment="1">
      <alignment horizontal="center" wrapText="1"/>
    </xf>
    <xf numFmtId="0" fontId="52" fillId="0" borderId="3" xfId="2" applyFont="1" applyBorder="1" applyAlignment="1" applyProtection="1">
      <alignment horizontal="left" vertical="center"/>
      <protection locked="0"/>
    </xf>
    <xf numFmtId="0" fontId="34" fillId="0" borderId="3" xfId="2" applyFont="1" applyBorder="1" applyAlignment="1">
      <alignment horizontal="center" vertical="center"/>
    </xf>
    <xf numFmtId="0" fontId="15" fillId="0" borderId="6" xfId="2" applyBorder="1" applyAlignment="1">
      <alignment horizontal="center" vertical="center" wrapText="1"/>
    </xf>
    <xf numFmtId="0" fontId="15" fillId="0" borderId="7" xfId="2" applyBorder="1" applyAlignment="1">
      <alignment horizontal="center" vertical="center" wrapText="1"/>
    </xf>
    <xf numFmtId="0" fontId="52" fillId="0" borderId="4" xfId="2" applyFont="1" applyBorder="1" applyAlignment="1" applyProtection="1">
      <alignment horizontal="center" vertical="center"/>
      <protection locked="0"/>
    </xf>
    <xf numFmtId="0" fontId="1" fillId="0" borderId="5" xfId="2" applyFont="1" applyBorder="1" applyAlignment="1">
      <alignment horizontal="center" vertical="center" wrapText="1"/>
    </xf>
    <xf numFmtId="0" fontId="1" fillId="0" borderId="6" xfId="2" applyFont="1" applyBorder="1" applyAlignment="1">
      <alignment horizontal="center" vertical="center" wrapText="1"/>
    </xf>
    <xf numFmtId="0" fontId="1" fillId="0" borderId="7" xfId="2" applyFont="1" applyBorder="1" applyAlignment="1">
      <alignment horizontal="center" vertical="center" wrapText="1"/>
    </xf>
    <xf numFmtId="0" fontId="34" fillId="0" borderId="6" xfId="2" applyFont="1" applyBorder="1" applyAlignment="1">
      <alignment horizontal="center" vertical="center" wrapText="1"/>
    </xf>
    <xf numFmtId="0" fontId="34" fillId="0" borderId="5" xfId="2" applyFont="1" applyBorder="1" applyAlignment="1">
      <alignment horizontal="center" vertical="center"/>
    </xf>
    <xf numFmtId="0" fontId="34" fillId="0" borderId="7" xfId="2" applyFont="1" applyBorder="1" applyAlignment="1">
      <alignment horizontal="center" vertical="center"/>
    </xf>
    <xf numFmtId="0" fontId="52" fillId="0" borderId="5" xfId="2" applyFont="1" applyBorder="1" applyAlignment="1" applyProtection="1">
      <alignment horizontal="left" vertical="justify" wrapText="1"/>
      <protection locked="0"/>
    </xf>
    <xf numFmtId="0" fontId="52" fillId="0" borderId="6" xfId="2" applyFont="1" applyBorder="1" applyAlignment="1" applyProtection="1">
      <alignment horizontal="left" vertical="justify" wrapText="1"/>
      <protection locked="0"/>
    </xf>
    <xf numFmtId="0" fontId="52" fillId="0" borderId="7" xfId="2" applyFont="1" applyBorder="1" applyAlignment="1" applyProtection="1">
      <alignment horizontal="left" vertical="justify" wrapText="1"/>
      <protection locked="0"/>
    </xf>
    <xf numFmtId="0" fontId="34" fillId="0" borderId="45" xfId="2" applyFont="1" applyBorder="1" applyAlignment="1">
      <alignment horizontal="center" vertical="center" wrapText="1"/>
    </xf>
    <xf numFmtId="0" fontId="34" fillId="0" borderId="5" xfId="2" applyFont="1" applyBorder="1" applyAlignment="1" applyProtection="1">
      <alignment horizontal="left" vertical="justify" wrapText="1"/>
      <protection locked="0"/>
    </xf>
    <xf numFmtId="0" fontId="15" fillId="0" borderId="6" xfId="2" applyBorder="1" applyAlignment="1"/>
    <xf numFmtId="0" fontId="15" fillId="0" borderId="7" xfId="2" applyBorder="1" applyAlignment="1"/>
    <xf numFmtId="0" fontId="34" fillId="0" borderId="6" xfId="2" applyFont="1" applyBorder="1" applyAlignment="1">
      <alignment horizontal="center" vertical="center"/>
    </xf>
    <xf numFmtId="0" fontId="34" fillId="0" borderId="46" xfId="2" applyFont="1" applyBorder="1" applyAlignment="1">
      <alignment horizontal="center" vertical="center"/>
    </xf>
    <xf numFmtId="0" fontId="34" fillId="0" borderId="49" xfId="2" applyFont="1" applyBorder="1" applyAlignment="1">
      <alignment horizontal="center" vertical="center"/>
    </xf>
    <xf numFmtId="0" fontId="1" fillId="0" borderId="5" xfId="2" applyFont="1" applyBorder="1" applyAlignment="1">
      <alignment horizontal="center" vertical="top" wrapText="1"/>
    </xf>
    <xf numFmtId="0" fontId="1" fillId="0" borderId="6" xfId="2" applyFont="1" applyBorder="1" applyAlignment="1">
      <alignment horizontal="center" vertical="top" wrapText="1"/>
    </xf>
    <xf numFmtId="0" fontId="1" fillId="0" borderId="7" xfId="2" applyFont="1" applyBorder="1" applyAlignment="1">
      <alignment horizontal="center" vertical="top" wrapText="1"/>
    </xf>
    <xf numFmtId="0" fontId="52" fillId="0" borderId="5" xfId="2" applyFont="1" applyBorder="1" applyAlignment="1" applyProtection="1">
      <alignment horizontal="left" vertical="center" wrapText="1"/>
      <protection locked="0"/>
    </xf>
    <xf numFmtId="0" fontId="52" fillId="0" borderId="6" xfId="2" applyFont="1" applyBorder="1" applyAlignment="1" applyProtection="1">
      <alignment horizontal="left" vertical="center" wrapText="1"/>
      <protection locked="0"/>
    </xf>
    <xf numFmtId="0" fontId="52" fillId="0" borderId="7" xfId="2" applyFont="1" applyBorder="1" applyAlignment="1" applyProtection="1">
      <alignment horizontal="left" vertical="center" wrapText="1"/>
      <protection locked="0"/>
    </xf>
    <xf numFmtId="0" fontId="34" fillId="0" borderId="5" xfId="6" applyFont="1" applyBorder="1" applyAlignment="1" applyProtection="1">
      <alignment horizontal="center" vertical="top" wrapText="1"/>
      <protection locked="0"/>
    </xf>
    <xf numFmtId="0" fontId="34" fillId="0" borderId="6" xfId="6" applyFont="1" applyBorder="1" applyAlignment="1" applyProtection="1">
      <alignment horizontal="center" vertical="top" wrapText="1"/>
      <protection locked="0"/>
    </xf>
    <xf numFmtId="0" fontId="34" fillId="0" borderId="7" xfId="6" applyFont="1" applyBorder="1" applyAlignment="1" applyProtection="1">
      <alignment horizontal="center" vertical="top" wrapText="1"/>
      <protection locked="0"/>
    </xf>
    <xf numFmtId="0" fontId="34" fillId="0" borderId="20" xfId="6" applyFont="1" applyBorder="1" applyAlignment="1" applyProtection="1">
      <alignment horizontal="center" vertical="center"/>
      <protection locked="0"/>
    </xf>
    <xf numFmtId="0" fontId="34" fillId="0" borderId="21" xfId="6" applyFont="1" applyBorder="1" applyAlignment="1" applyProtection="1">
      <alignment horizontal="center" vertical="center"/>
      <protection locked="0"/>
    </xf>
    <xf numFmtId="0" fontId="34" fillId="0" borderId="4" xfId="6" applyFont="1" applyBorder="1" applyAlignment="1" applyProtection="1">
      <alignment horizontal="center" vertical="center"/>
      <protection locked="0"/>
    </xf>
    <xf numFmtId="0" fontId="34" fillId="0" borderId="3" xfId="6" applyFont="1" applyBorder="1" applyAlignment="1" applyProtection="1">
      <alignment horizontal="center" vertical="top" wrapText="1"/>
      <protection locked="0"/>
    </xf>
    <xf numFmtId="0" fontId="34" fillId="0" borderId="3" xfId="6" applyFont="1" applyBorder="1" applyAlignment="1" applyProtection="1">
      <alignment horizontal="center" vertical="center"/>
      <protection locked="0"/>
    </xf>
    <xf numFmtId="0" fontId="1" fillId="0" borderId="3" xfId="6" applyFont="1" applyBorder="1" applyAlignment="1" applyProtection="1">
      <alignment horizontal="center" vertical="top" wrapText="1"/>
      <protection locked="0"/>
    </xf>
    <xf numFmtId="0" fontId="35" fillId="0" borderId="21" xfId="6" applyFont="1" applyBorder="1" applyAlignment="1" applyProtection="1">
      <alignment horizontal="center" vertical="center"/>
      <protection locked="0"/>
    </xf>
    <xf numFmtId="0" fontId="35" fillId="0" borderId="4" xfId="6" applyFont="1" applyBorder="1" applyAlignment="1" applyProtection="1">
      <alignment horizontal="center" vertical="center"/>
      <protection locked="0"/>
    </xf>
    <xf numFmtId="0" fontId="24" fillId="0" borderId="5" xfId="2" applyFont="1" applyBorder="1" applyAlignment="1">
      <alignment horizontal="center" vertical="top" wrapText="1"/>
    </xf>
    <xf numFmtId="0" fontId="24" fillId="0" borderId="6" xfId="2" applyFont="1" applyBorder="1" applyAlignment="1">
      <alignment horizontal="center" vertical="top" wrapText="1"/>
    </xf>
    <xf numFmtId="0" fontId="24" fillId="0" borderId="7" xfId="2" applyFont="1" applyBorder="1" applyAlignment="1">
      <alignment horizontal="center" vertical="top" wrapText="1"/>
    </xf>
    <xf numFmtId="0" fontId="34" fillId="0" borderId="5" xfId="2" applyFont="1" applyBorder="1" applyAlignment="1">
      <alignment horizontal="center" vertical="top" wrapText="1"/>
    </xf>
    <xf numFmtId="0" fontId="34" fillId="0" borderId="6" xfId="2" applyFont="1" applyBorder="1" applyAlignment="1">
      <alignment horizontal="center" vertical="top" wrapText="1"/>
    </xf>
    <xf numFmtId="0" fontId="34" fillId="0" borderId="7" xfId="2" applyFont="1" applyBorder="1" applyAlignment="1">
      <alignment horizontal="center" vertical="top" wrapText="1"/>
    </xf>
    <xf numFmtId="0" fontId="34" fillId="0" borderId="49" xfId="2" applyFont="1" applyBorder="1" applyAlignment="1">
      <alignment horizontal="center" vertical="center" wrapText="1"/>
    </xf>
    <xf numFmtId="0" fontId="34" fillId="0" borderId="19" xfId="2" applyFont="1" applyBorder="1" applyAlignment="1">
      <alignment horizontal="center" vertical="center" wrapText="1"/>
    </xf>
    <xf numFmtId="0" fontId="29" fillId="0" borderId="0" xfId="18" applyFont="1" applyAlignment="1">
      <alignment horizontal="center" vertical="center"/>
    </xf>
    <xf numFmtId="0" fontId="29" fillId="0" borderId="0" xfId="18" applyFont="1" applyAlignment="1">
      <alignment horizontal="center" wrapText="1"/>
    </xf>
    <xf numFmtId="0" fontId="2" fillId="0" borderId="5" xfId="18" applyFont="1" applyBorder="1" applyAlignment="1">
      <alignment horizontal="left" vertical="center"/>
    </xf>
    <xf numFmtId="0" fontId="2" fillId="0" borderId="7" xfId="18" applyFont="1" applyBorder="1" applyAlignment="1">
      <alignment horizontal="left" vertical="center"/>
    </xf>
    <xf numFmtId="0" fontId="20" fillId="0" borderId="20" xfId="18" applyFont="1" applyBorder="1" applyAlignment="1">
      <alignment horizontal="center" vertical="center"/>
    </xf>
    <xf numFmtId="0" fontId="20" fillId="0" borderId="4" xfId="18" applyFont="1" applyBorder="1" applyAlignment="1">
      <alignment horizontal="center" vertical="center"/>
    </xf>
    <xf numFmtId="0" fontId="20" fillId="0" borderId="20" xfId="18" applyFont="1" applyBorder="1" applyAlignment="1">
      <alignment horizontal="center" vertical="center" wrapText="1"/>
    </xf>
    <xf numFmtId="0" fontId="20" fillId="0" borderId="4" xfId="18" applyFont="1" applyBorder="1" applyAlignment="1">
      <alignment horizontal="center" vertical="center" wrapText="1"/>
    </xf>
    <xf numFmtId="0" fontId="35" fillId="0" borderId="0" xfId="18" applyFont="1" applyAlignment="1">
      <alignment horizontal="center" vertical="center" wrapText="1"/>
    </xf>
    <xf numFmtId="0" fontId="29" fillId="0" borderId="0" xfId="18" applyFont="1" applyBorder="1" applyAlignment="1">
      <alignment horizontal="center"/>
    </xf>
    <xf numFmtId="0" fontId="2" fillId="0" borderId="3" xfId="18" applyFont="1" applyBorder="1" applyAlignment="1">
      <alignment horizontal="left" vertical="center" wrapText="1"/>
    </xf>
    <xf numFmtId="0" fontId="22" fillId="0" borderId="20" xfId="18" applyFont="1" applyBorder="1" applyAlignment="1">
      <alignment horizontal="center" vertical="center" wrapText="1"/>
    </xf>
    <xf numFmtId="0" fontId="22" fillId="0" borderId="21" xfId="18" applyFont="1" applyBorder="1" applyAlignment="1">
      <alignment horizontal="center" vertical="center" wrapText="1"/>
    </xf>
    <xf numFmtId="0" fontId="22" fillId="0" borderId="4" xfId="18" applyFont="1" applyBorder="1" applyAlignment="1">
      <alignment horizontal="center" vertical="center" wrapText="1"/>
    </xf>
    <xf numFmtId="0" fontId="22" fillId="0" borderId="3" xfId="18" applyFont="1" applyBorder="1" applyAlignment="1">
      <alignment horizontal="center" vertical="center" wrapText="1"/>
    </xf>
    <xf numFmtId="0" fontId="35" fillId="0" borderId="0" xfId="22" applyFont="1" applyAlignment="1">
      <alignment horizontal="center"/>
    </xf>
    <xf numFmtId="0" fontId="35" fillId="0" borderId="0" xfId="22" applyFont="1" applyBorder="1" applyAlignment="1">
      <alignment horizontal="center" vertical="top"/>
    </xf>
    <xf numFmtId="0" fontId="35" fillId="0" borderId="5" xfId="22" applyFont="1" applyBorder="1" applyAlignment="1">
      <alignment horizontal="left" vertical="center" wrapText="1"/>
    </xf>
    <xf numFmtId="0" fontId="35" fillId="0" borderId="7" xfId="22" applyFont="1" applyBorder="1" applyAlignment="1">
      <alignment horizontal="left" vertical="center" wrapText="1"/>
    </xf>
    <xf numFmtId="0" fontId="77" fillId="0" borderId="5" xfId="2" applyFont="1" applyBorder="1" applyAlignment="1">
      <alignment horizontal="center" vertical="center" wrapText="1"/>
    </xf>
    <xf numFmtId="0" fontId="77" fillId="0" borderId="7" xfId="2" applyFont="1" applyBorder="1" applyAlignment="1">
      <alignment horizontal="center" vertical="center" wrapText="1"/>
    </xf>
    <xf numFmtId="0" fontId="77" fillId="0" borderId="5" xfId="2" quotePrefix="1" applyFont="1" applyBorder="1" applyAlignment="1">
      <alignment horizontal="center" vertical="center" wrapText="1"/>
    </xf>
    <xf numFmtId="0" fontId="77" fillId="0" borderId="7" xfId="2" quotePrefix="1" applyFont="1" applyBorder="1" applyAlignment="1">
      <alignment horizontal="center" vertical="center" wrapText="1"/>
    </xf>
    <xf numFmtId="237" fontId="15" fillId="0" borderId="29" xfId="2" applyNumberFormat="1" applyFont="1" applyFill="1" applyBorder="1"/>
    <xf numFmtId="237" fontId="15" fillId="0" borderId="27" xfId="2" applyNumberFormat="1" applyFont="1" applyFill="1" applyBorder="1"/>
    <xf numFmtId="237" fontId="15" fillId="0" borderId="12" xfId="2" applyNumberFormat="1" applyFont="1" applyFill="1" applyBorder="1"/>
    <xf numFmtId="237" fontId="15" fillId="0" borderId="33" xfId="2" applyNumberFormat="1" applyFont="1" applyFill="1" applyBorder="1"/>
    <xf numFmtId="237" fontId="15" fillId="0" borderId="31" xfId="2" applyNumberFormat="1" applyFont="1" applyFill="1" applyBorder="1"/>
    <xf numFmtId="237" fontId="15" fillId="0" borderId="17" xfId="2" applyNumberFormat="1" applyFont="1" applyFill="1" applyBorder="1"/>
    <xf numFmtId="195" fontId="15" fillId="0" borderId="0" xfId="2" applyNumberFormat="1"/>
    <xf numFmtId="0" fontId="6" fillId="0" borderId="0" xfId="1" applyFill="1" applyBorder="1" applyAlignment="1" applyProtection="1">
      <alignment horizontal="left"/>
    </xf>
    <xf numFmtId="192" fontId="19" fillId="0" borderId="0" xfId="2" applyNumberFormat="1" applyFont="1" applyBorder="1"/>
    <xf numFmtId="170" fontId="35" fillId="0" borderId="0" xfId="2" applyNumberFormat="1" applyFont="1"/>
  </cellXfs>
  <cellStyles count="35">
    <cellStyle name="Date" xfId="23"/>
    <cellStyle name="F2" xfId="24"/>
    <cellStyle name="F3" xfId="25"/>
    <cellStyle name="F4" xfId="26"/>
    <cellStyle name="F5" xfId="27"/>
    <cellStyle name="F6" xfId="28"/>
    <cellStyle name="F7" xfId="29"/>
    <cellStyle name="F8" xfId="30"/>
    <cellStyle name="Fixed" xfId="31"/>
    <cellStyle name="HEADING1" xfId="32"/>
    <cellStyle name="HEADING2" xfId="33"/>
    <cellStyle name="Îáű÷íűé_ÂŐÎÄ" xfId="15"/>
    <cellStyle name="Îáű÷íűé_ÂŰŐÎÄ" xfId="6"/>
    <cellStyle name="Total" xfId="34"/>
    <cellStyle name="Гиперссылка" xfId="1" builtinId="8"/>
    <cellStyle name="Обычный" xfId="0" builtinId="0"/>
    <cellStyle name="Обычный 2" xfId="2"/>
    <cellStyle name="Обычный 2 2" xfId="12"/>
    <cellStyle name="Обычный 3" xfId="3"/>
    <cellStyle name="Обычный 4" xfId="13"/>
    <cellStyle name="Обычный 5" xfId="14"/>
    <cellStyle name="Обычный 6" xfId="4"/>
    <cellStyle name="Обычный 7" xfId="17"/>
    <cellStyle name="Обычный 8" xfId="18"/>
    <cellStyle name="Обычный_Star_pok" xfId="16"/>
    <cellStyle name="Обычный_Tab3-6" xfId="22"/>
    <cellStyle name="Обычный_ВЫХОД" xfId="7"/>
    <cellStyle name="Обычный_ВЫХОД 2" xfId="11"/>
    <cellStyle name="ТЕКСТ" xfId="8"/>
    <cellStyle name="ТЕКСТ 2" xfId="19"/>
    <cellStyle name="ТЕКСТ 2 2" xfId="20"/>
    <cellStyle name="ТЕКСТ 3" xfId="21"/>
    <cellStyle name="Тысячи [0]_Гр1" xfId="9"/>
    <cellStyle name="Тысячи_Гр1" xfId="10"/>
    <cellStyle name="Финансовый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1.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2.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1152525</xdr:colOff>
      <xdr:row>5</xdr:row>
      <xdr:rowOff>19050</xdr:rowOff>
    </xdr:from>
    <xdr:to>
      <xdr:col>1</xdr:col>
      <xdr:colOff>0</xdr:colOff>
      <xdr:row>5</xdr:row>
      <xdr:rowOff>352425</xdr:rowOff>
    </xdr:to>
    <xdr:sp macro="" textlink="">
      <xdr:nvSpPr>
        <xdr:cNvPr id="2" name="Text Box 1"/>
        <xdr:cNvSpPr txBox="1">
          <a:spLocks noChangeArrowheads="1"/>
        </xdr:cNvSpPr>
      </xdr:nvSpPr>
      <xdr:spPr bwMode="auto">
        <a:xfrm>
          <a:off x="1152525" y="838200"/>
          <a:ext cx="990600" cy="3333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ru-RU" sz="900" b="0" i="0" strike="noStrike">
              <a:solidFill>
                <a:srgbClr val="000000"/>
              </a:solidFill>
              <a:latin typeface="Arial Cyr"/>
            </a:rPr>
            <a:t>Территория прибытия</a:t>
          </a:r>
        </a:p>
      </xdr:txBody>
    </xdr:sp>
    <xdr:clientData/>
  </xdr:twoCellAnchor>
  <xdr:twoCellAnchor>
    <xdr:from>
      <xdr:col>0</xdr:col>
      <xdr:colOff>19050</xdr:colOff>
      <xdr:row>5</xdr:row>
      <xdr:rowOff>257175</xdr:rowOff>
    </xdr:from>
    <xdr:to>
      <xdr:col>0</xdr:col>
      <xdr:colOff>762000</xdr:colOff>
      <xdr:row>5</xdr:row>
      <xdr:rowOff>590550</xdr:rowOff>
    </xdr:to>
    <xdr:sp macro="" textlink="">
      <xdr:nvSpPr>
        <xdr:cNvPr id="3" name="Text Box 2"/>
        <xdr:cNvSpPr txBox="1">
          <a:spLocks noChangeArrowheads="1"/>
        </xdr:cNvSpPr>
      </xdr:nvSpPr>
      <xdr:spPr bwMode="auto">
        <a:xfrm>
          <a:off x="19050" y="1076325"/>
          <a:ext cx="742950" cy="3333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ru-RU" sz="900" b="0" i="0" strike="noStrike">
              <a:solidFill>
                <a:srgbClr val="000000"/>
              </a:solidFill>
              <a:latin typeface="Arial Cyr"/>
            </a:rPr>
            <a:t>Территория выбытия</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ws1181\&#1076;&#1086;&#1082;&#1091;&#1084;&#1077;&#1085;&#1090;&#1099;\migr\&#1043;&#1054;&#1051;_&#1052;&#1048;&#1043;&#105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gf/&#1043;&#1054;&#1051;_&#1052;&#1048;&#1043;&#10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aws1181\&#1076;&#1086;&#1082;&#1091;&#1084;&#1077;&#1085;&#1090;&#1099;\migf\&#1043;&#1054;&#1051;_&#1052;&#1048;&#1043;&#10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sheetName val="Лист3"/>
      <sheetName val="НИВО1"/>
      <sheetName val="Лист9"/>
      <sheetName val="НИВО2.3"/>
      <sheetName val="Лист6"/>
      <sheetName val="Лист5"/>
      <sheetName val="НИВО2.2"/>
      <sheetName val="НИВО2.1"/>
      <sheetName val="ВХ_ФАЙЛ"/>
      <sheetName val="НИВО2.4.1"/>
      <sheetName val="НИВО0"/>
      <sheetName val="ПАРАМ"/>
      <sheetName val="ПРОТОКОЛ"/>
      <sheetName val="Лист4"/>
      <sheetName val="Лист8"/>
      <sheetName val="Лист1"/>
      <sheetName val="Лист90"/>
      <sheetName val="ОБЛ_НЕ"/>
      <sheetName val="СПИС_ОБЛ"/>
      <sheetName val="ПАРАМ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sheetName val="Лист3"/>
      <sheetName val="НИВО1"/>
      <sheetName val="Лист9"/>
      <sheetName val="НИВО2.3"/>
      <sheetName val="Лист6"/>
      <sheetName val="Лист5"/>
      <sheetName val="НИВО2.2"/>
      <sheetName val="НИВО2.1"/>
      <sheetName val="ВХ_ФАЙЛ"/>
      <sheetName val="НИВО2.4.1"/>
      <sheetName val="НИВО0"/>
      <sheetName val="ПАРАМ"/>
      <sheetName val="ПРОТОКОЛ"/>
      <sheetName val="Лист4"/>
      <sheetName val="Лист8"/>
      <sheetName val="Лист1"/>
      <sheetName val="Лист90"/>
      <sheetName val="ОБЛ_НЕ"/>
      <sheetName val="СПИС_ОБЛ"/>
      <sheetName val="ПАРАМ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sheetName val="Лист3"/>
      <sheetName val="НИВО1"/>
      <sheetName val="Лист9"/>
      <sheetName val="НИВО2.3"/>
      <sheetName val="Лист6"/>
      <sheetName val="Лист5"/>
      <sheetName val="НИВО2.2"/>
      <sheetName val="НИВО2.1"/>
      <sheetName val="ВХ_ФАЙЛ"/>
      <sheetName val="НИВО2.4.1"/>
      <sheetName val="НИВО0"/>
      <sheetName val="ПАРАМ"/>
      <sheetName val="ПРОТОКОЛ"/>
      <sheetName val="Лист4"/>
      <sheetName val="Лист8"/>
      <sheetName val="Лист1"/>
      <sheetName val="Лист90"/>
      <sheetName val="ОБЛ_НЕ"/>
      <sheetName val="СПИС_ОБЛ"/>
      <sheetName val="ПАРАМ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workbookViewId="0">
      <selection sqref="A1:M1"/>
    </sheetView>
  </sheetViews>
  <sheetFormatPr defaultRowHeight="15" x14ac:dyDescent="0.25"/>
  <cols>
    <col min="1" max="12" width="10.28515625" style="6" customWidth="1"/>
  </cols>
  <sheetData>
    <row r="1" spans="1:13" ht="15.75" x14ac:dyDescent="0.25">
      <c r="A1" s="2023" t="s">
        <v>17</v>
      </c>
      <c r="B1" s="2023"/>
      <c r="C1" s="2023"/>
      <c r="D1" s="2023"/>
      <c r="E1" s="2023"/>
      <c r="F1" s="2023"/>
      <c r="G1" s="2023"/>
      <c r="H1" s="2023"/>
      <c r="I1" s="2023"/>
      <c r="J1" s="2023"/>
      <c r="K1" s="2023"/>
      <c r="L1" s="2023"/>
      <c r="M1" s="2023"/>
    </row>
    <row r="2" spans="1:13" x14ac:dyDescent="0.25">
      <c r="D2" s="2024"/>
      <c r="E2" s="2024"/>
      <c r="F2" s="2024"/>
      <c r="G2" s="2024"/>
    </row>
    <row r="3" spans="1:13" ht="15.75" x14ac:dyDescent="0.25">
      <c r="B3" s="2023"/>
      <c r="C3" s="2023"/>
      <c r="D3" s="2023"/>
      <c r="E3" s="2023"/>
      <c r="F3" s="2023"/>
      <c r="G3" s="2023"/>
      <c r="H3" s="2023"/>
      <c r="I3" s="2023"/>
      <c r="J3" s="2023"/>
      <c r="K3" s="2023"/>
    </row>
    <row r="11" spans="1:13" ht="20.25" x14ac:dyDescent="0.25">
      <c r="B11" s="2025" t="s">
        <v>21</v>
      </c>
      <c r="C11" s="2025"/>
      <c r="D11" s="2025"/>
      <c r="E11" s="2025"/>
      <c r="F11" s="2025"/>
      <c r="G11" s="2025"/>
      <c r="H11" s="2025"/>
      <c r="I11" s="2025"/>
      <c r="J11" s="2025"/>
      <c r="K11" s="2025"/>
    </row>
    <row r="12" spans="1:13" ht="20.25" x14ac:dyDescent="0.3">
      <c r="B12" s="7"/>
      <c r="C12" s="7"/>
      <c r="D12" s="7"/>
      <c r="E12" s="7"/>
      <c r="F12" s="7"/>
      <c r="G12" s="7"/>
      <c r="H12" s="7"/>
      <c r="I12" s="7"/>
      <c r="J12" s="7"/>
      <c r="K12" s="7"/>
    </row>
    <row r="13" spans="1:13" ht="20.25" x14ac:dyDescent="0.3">
      <c r="B13" s="2026" t="s">
        <v>18</v>
      </c>
      <c r="C13" s="2026"/>
      <c r="D13" s="2026"/>
      <c r="E13" s="2026"/>
      <c r="F13" s="2026"/>
      <c r="G13" s="2026"/>
      <c r="H13" s="2026"/>
      <c r="I13" s="2026"/>
      <c r="J13" s="2026"/>
      <c r="K13" s="2026"/>
    </row>
    <row r="14" spans="1:13" ht="20.25" x14ac:dyDescent="0.3">
      <c r="B14" s="7"/>
      <c r="C14" s="7"/>
      <c r="D14" s="7"/>
      <c r="E14" s="7"/>
      <c r="F14" s="7"/>
      <c r="G14" s="7"/>
      <c r="H14" s="7"/>
      <c r="I14" s="7"/>
      <c r="J14" s="7"/>
      <c r="K14" s="7"/>
    </row>
    <row r="15" spans="1:13" ht="20.25" x14ac:dyDescent="0.3">
      <c r="A15"/>
      <c r="B15" s="2026" t="s">
        <v>969</v>
      </c>
      <c r="C15" s="2026"/>
      <c r="D15" s="2026"/>
      <c r="E15" s="2026"/>
      <c r="F15" s="2026"/>
      <c r="G15" s="2026"/>
      <c r="H15" s="2026"/>
      <c r="I15" s="2026"/>
      <c r="J15" s="2026"/>
      <c r="K15" s="2026"/>
      <c r="L15"/>
    </row>
    <row r="16" spans="1:13" x14ac:dyDescent="0.25">
      <c r="A16"/>
      <c r="L16"/>
    </row>
    <row r="18" spans="1:12" x14ac:dyDescent="0.25">
      <c r="A18"/>
      <c r="L18"/>
    </row>
    <row r="19" spans="1:12" ht="18.75" x14ac:dyDescent="0.3">
      <c r="A19"/>
      <c r="B19" s="2021" t="s">
        <v>19</v>
      </c>
      <c r="C19" s="2022"/>
      <c r="D19" s="2022"/>
      <c r="E19" s="2022"/>
      <c r="F19" s="2022"/>
      <c r="G19" s="2022"/>
      <c r="H19" s="2022"/>
      <c r="I19" s="2022"/>
      <c r="J19" s="2022"/>
      <c r="K19" s="2022"/>
      <c r="L19"/>
    </row>
    <row r="20" spans="1:12" x14ac:dyDescent="0.25">
      <c r="A20"/>
      <c r="L20"/>
    </row>
    <row r="21" spans="1:12" x14ac:dyDescent="0.25">
      <c r="A21"/>
      <c r="L21"/>
    </row>
    <row r="24" spans="1:12" x14ac:dyDescent="0.25">
      <c r="A24"/>
      <c r="L24"/>
    </row>
    <row r="26" spans="1:12" ht="15.75" x14ac:dyDescent="0.25">
      <c r="A26"/>
      <c r="B26" s="2023" t="s">
        <v>20</v>
      </c>
      <c r="C26" s="2023"/>
      <c r="D26" s="2023"/>
      <c r="E26" s="2023"/>
      <c r="F26" s="2023"/>
      <c r="G26" s="2023"/>
      <c r="H26" s="2023"/>
      <c r="I26" s="2023"/>
      <c r="J26" s="2023"/>
      <c r="K26" s="2023"/>
      <c r="L26"/>
    </row>
  </sheetData>
  <mergeCells count="8">
    <mergeCell ref="B19:K19"/>
    <mergeCell ref="B26:K26"/>
    <mergeCell ref="A1:M1"/>
    <mergeCell ref="D2:G2"/>
    <mergeCell ref="B3:K3"/>
    <mergeCell ref="B11:K11"/>
    <mergeCell ref="B13:K13"/>
    <mergeCell ref="B15:K15"/>
  </mergeCells>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4"/>
  <sheetViews>
    <sheetView workbookViewId="0">
      <pane xSplit="1" ySplit="8" topLeftCell="B9" activePane="bottomRight" state="frozen"/>
      <selection pane="topRight" activeCell="B1" sqref="B1"/>
      <selection pane="bottomLeft" activeCell="A9" sqref="A9"/>
      <selection pane="bottomRight" activeCell="P52" sqref="P52"/>
    </sheetView>
  </sheetViews>
  <sheetFormatPr defaultRowHeight="12.75" x14ac:dyDescent="0.2"/>
  <cols>
    <col min="1" max="1" width="46.7109375" style="72" customWidth="1"/>
    <col min="2" max="3" width="10.42578125" style="255" customWidth="1"/>
    <col min="4" max="4" width="14.7109375" style="255" customWidth="1"/>
    <col min="5" max="5" width="8.7109375" style="255" customWidth="1"/>
    <col min="6" max="6" width="9.7109375" style="255" customWidth="1"/>
    <col min="7" max="7" width="9.28515625" style="255" customWidth="1"/>
    <col min="8" max="8" width="9" style="8" customWidth="1"/>
    <col min="9" max="9" width="9.7109375" style="8" customWidth="1"/>
    <col min="10" max="10" width="8.85546875" style="8" customWidth="1"/>
    <col min="11" max="11" width="9.28515625" style="8" bestFit="1" customWidth="1"/>
    <col min="12" max="16384" width="9.140625" style="8"/>
  </cols>
  <sheetData>
    <row r="1" spans="1:33" x14ac:dyDescent="0.2">
      <c r="A1" s="1973" t="s">
        <v>966</v>
      </c>
    </row>
    <row r="3" spans="1:33" ht="15" x14ac:dyDescent="0.25">
      <c r="A3" s="2040" t="s">
        <v>1015</v>
      </c>
      <c r="B3" s="2040"/>
      <c r="C3" s="2040"/>
      <c r="D3" s="2040"/>
      <c r="E3" s="2040"/>
      <c r="F3" s="2040"/>
      <c r="G3" s="2040"/>
      <c r="H3" s="2040"/>
      <c r="I3" s="2040"/>
      <c r="J3" s="2040"/>
    </row>
    <row r="4" spans="1:33" ht="15" x14ac:dyDescent="0.25">
      <c r="A4" s="2040" t="s">
        <v>194</v>
      </c>
      <c r="B4" s="2040"/>
      <c r="C4" s="2040"/>
      <c r="D4" s="2040"/>
      <c r="E4" s="2040"/>
      <c r="F4" s="2040"/>
      <c r="G4" s="2040"/>
      <c r="H4" s="2040"/>
      <c r="I4" s="2040"/>
      <c r="J4" s="2040"/>
    </row>
    <row r="5" spans="1:33" s="25" customFormat="1" ht="6.75" customHeight="1" x14ac:dyDescent="0.2">
      <c r="B5" s="177"/>
      <c r="C5" s="177"/>
      <c r="D5" s="177"/>
      <c r="E5" s="177"/>
      <c r="F5" s="177"/>
      <c r="G5" s="177"/>
    </row>
    <row r="6" spans="1:33" x14ac:dyDescent="0.2">
      <c r="A6" s="178"/>
      <c r="B6" s="2063" t="s">
        <v>195</v>
      </c>
      <c r="C6" s="2064"/>
      <c r="D6" s="179" t="s">
        <v>196</v>
      </c>
      <c r="E6" s="2065" t="s">
        <v>197</v>
      </c>
      <c r="F6" s="2066"/>
      <c r="G6" s="2066"/>
      <c r="H6" s="2066"/>
      <c r="I6" s="2066"/>
      <c r="J6" s="2067"/>
    </row>
    <row r="7" spans="1:33" ht="12" customHeight="1" x14ac:dyDescent="0.2">
      <c r="A7" s="180" t="s">
        <v>198</v>
      </c>
      <c r="B7" s="2068" t="s">
        <v>199</v>
      </c>
      <c r="C7" s="2069"/>
      <c r="D7" s="181" t="s">
        <v>200</v>
      </c>
      <c r="E7" s="2070" t="s">
        <v>201</v>
      </c>
      <c r="F7" s="2068"/>
      <c r="G7" s="2069"/>
      <c r="H7" s="2071" t="s">
        <v>202</v>
      </c>
      <c r="I7" s="2072"/>
      <c r="J7" s="2073"/>
    </row>
    <row r="8" spans="1:33" ht="12" customHeight="1" x14ac:dyDescent="0.2">
      <c r="A8" s="182"/>
      <c r="B8" s="618" t="s">
        <v>148</v>
      </c>
      <c r="C8" s="183" t="s">
        <v>149</v>
      </c>
      <c r="D8" s="184" t="s">
        <v>203</v>
      </c>
      <c r="E8" s="183" t="s">
        <v>181</v>
      </c>
      <c r="F8" s="183" t="s">
        <v>148</v>
      </c>
      <c r="G8" s="183" t="s">
        <v>149</v>
      </c>
      <c r="H8" s="185" t="s">
        <v>181</v>
      </c>
      <c r="I8" s="185" t="s">
        <v>148</v>
      </c>
      <c r="J8" s="185" t="s">
        <v>149</v>
      </c>
      <c r="K8" s="12"/>
    </row>
    <row r="9" spans="1:33" s="95" customFormat="1" ht="16.149999999999999" customHeight="1" x14ac:dyDescent="0.2">
      <c r="A9" s="86" t="s">
        <v>44</v>
      </c>
      <c r="B9" s="186">
        <v>74.569420970274564</v>
      </c>
      <c r="C9" s="186">
        <v>25.430579029725436</v>
      </c>
      <c r="D9" s="187">
        <v>341.03227165814735</v>
      </c>
      <c r="E9" s="188">
        <v>100</v>
      </c>
      <c r="F9" s="189">
        <v>100</v>
      </c>
      <c r="G9" s="190">
        <v>100</v>
      </c>
      <c r="H9" s="191"/>
      <c r="I9" s="192"/>
      <c r="J9" s="193"/>
      <c r="V9" s="2390"/>
      <c r="W9" s="2390"/>
      <c r="X9" s="2390"/>
      <c r="Y9" s="2390"/>
      <c r="Z9" s="2390"/>
      <c r="AA9" s="2390"/>
      <c r="AB9" s="2390"/>
      <c r="AC9" s="2390"/>
      <c r="AD9" s="2390"/>
      <c r="AE9" s="2390"/>
      <c r="AF9" s="2390"/>
      <c r="AG9" s="2390"/>
    </row>
    <row r="10" spans="1:33" s="95" customFormat="1" ht="14.65" customHeight="1" x14ac:dyDescent="0.2">
      <c r="A10" s="93" t="s">
        <v>45</v>
      </c>
      <c r="B10" s="194">
        <v>82.268897509651254</v>
      </c>
      <c r="C10" s="194">
        <v>17.731102490348746</v>
      </c>
      <c r="D10" s="195">
        <v>215.52619552569854</v>
      </c>
      <c r="E10" s="196">
        <v>26.827814306947122</v>
      </c>
      <c r="F10" s="197">
        <v>29.597852268505576</v>
      </c>
      <c r="G10" s="198">
        <v>18.705304527769531</v>
      </c>
      <c r="H10" s="199">
        <v>100</v>
      </c>
      <c r="I10" s="200">
        <v>100.00000000000001</v>
      </c>
      <c r="J10" s="201">
        <v>100</v>
      </c>
      <c r="K10" s="202"/>
      <c r="V10" s="2390"/>
      <c r="W10" s="2390"/>
      <c r="X10" s="2390"/>
      <c r="Y10" s="2390"/>
      <c r="Z10" s="2390"/>
      <c r="AA10" s="2390"/>
      <c r="AB10" s="2390"/>
      <c r="AC10" s="2390"/>
      <c r="AD10" s="2390"/>
      <c r="AE10" s="2390"/>
      <c r="AF10" s="2390"/>
      <c r="AG10" s="2390"/>
    </row>
    <row r="11" spans="1:33" ht="13.5" customHeight="1" x14ac:dyDescent="0.2">
      <c r="A11" s="96" t="s">
        <v>46</v>
      </c>
      <c r="B11" s="203">
        <v>67.453784303917885</v>
      </c>
      <c r="C11" s="203">
        <v>32.546215696082115</v>
      </c>
      <c r="D11" s="204">
        <v>482.49651271517695</v>
      </c>
      <c r="E11" s="205">
        <v>1.0542379135352382</v>
      </c>
      <c r="F11" s="206">
        <v>0.95363938594837316</v>
      </c>
      <c r="G11" s="207">
        <v>1.349220341731082</v>
      </c>
      <c r="H11" s="208">
        <v>3.9296451864222157</v>
      </c>
      <c r="I11" s="209">
        <v>3.221988464896556</v>
      </c>
      <c r="J11" s="210">
        <v>7.213035958479348</v>
      </c>
      <c r="V11" s="2390"/>
      <c r="W11" s="2390"/>
      <c r="X11" s="2390"/>
      <c r="Y11" s="2390"/>
      <c r="Z11" s="2390"/>
      <c r="AA11" s="2390"/>
      <c r="AB11" s="2390"/>
      <c r="AC11" s="2390"/>
      <c r="AD11" s="2390"/>
      <c r="AE11" s="2390"/>
      <c r="AF11" s="2390"/>
      <c r="AG11" s="2390"/>
    </row>
    <row r="12" spans="1:33" ht="13.5" customHeight="1" x14ac:dyDescent="0.2">
      <c r="A12" s="96" t="s">
        <v>47</v>
      </c>
      <c r="B12" s="203">
        <v>70.418359805596964</v>
      </c>
      <c r="C12" s="203">
        <v>29.581640194403036</v>
      </c>
      <c r="D12" s="204">
        <v>420.08419787209874</v>
      </c>
      <c r="E12" s="205">
        <v>0.81767346556141707</v>
      </c>
      <c r="F12" s="206">
        <v>0.77215597965211413</v>
      </c>
      <c r="G12" s="207">
        <v>0.95114319758410948</v>
      </c>
      <c r="H12" s="208">
        <v>3.0478571836158812</v>
      </c>
      <c r="I12" s="209">
        <v>2.6088243587652076</v>
      </c>
      <c r="J12" s="210">
        <v>5.0848848580468751</v>
      </c>
      <c r="V12" s="2390"/>
      <c r="W12" s="2390"/>
      <c r="X12" s="2390"/>
      <c r="Y12" s="2390"/>
      <c r="Z12" s="2390"/>
      <c r="AA12" s="2390"/>
      <c r="AB12" s="2390"/>
      <c r="AC12" s="2390"/>
      <c r="AD12" s="2390"/>
      <c r="AE12" s="2390"/>
      <c r="AF12" s="2390"/>
      <c r="AG12" s="2390"/>
    </row>
    <row r="13" spans="1:33" ht="13.5" customHeight="1" x14ac:dyDescent="0.2">
      <c r="A13" s="96" t="s">
        <v>48</v>
      </c>
      <c r="B13" s="203">
        <v>78.256925402967482</v>
      </c>
      <c r="C13" s="203">
        <v>21.743074597032518</v>
      </c>
      <c r="D13" s="204">
        <v>277.84217799346396</v>
      </c>
      <c r="E13" s="205">
        <v>0.93050708567174212</v>
      </c>
      <c r="F13" s="206">
        <v>0.9765212421238153</v>
      </c>
      <c r="G13" s="207">
        <v>0.79558097962217178</v>
      </c>
      <c r="H13" s="208">
        <v>3.4684416517330119</v>
      </c>
      <c r="I13" s="209">
        <v>3.29929764249452</v>
      </c>
      <c r="J13" s="210">
        <v>4.2532372485092012</v>
      </c>
      <c r="V13" s="2390"/>
      <c r="W13" s="2390"/>
      <c r="X13" s="2390"/>
      <c r="Y13" s="2390"/>
      <c r="Z13" s="2390"/>
      <c r="AA13" s="2390"/>
      <c r="AB13" s="2390"/>
      <c r="AC13" s="2390"/>
      <c r="AD13" s="2390"/>
      <c r="AE13" s="2390"/>
      <c r="AF13" s="2390"/>
      <c r="AG13" s="2390"/>
    </row>
    <row r="14" spans="1:33" ht="13.5" customHeight="1" x14ac:dyDescent="0.2">
      <c r="A14" s="96" t="s">
        <v>49</v>
      </c>
      <c r="B14" s="203">
        <v>67.814750360959891</v>
      </c>
      <c r="C14" s="203">
        <v>32.185249639040109</v>
      </c>
      <c r="D14" s="204">
        <v>474.60544303011642</v>
      </c>
      <c r="E14" s="205">
        <v>1.585917414766735</v>
      </c>
      <c r="F14" s="206">
        <v>1.4422613475619832</v>
      </c>
      <c r="G14" s="207">
        <v>2.0071563388904714</v>
      </c>
      <c r="H14" s="208">
        <v>5.9114670938961211</v>
      </c>
      <c r="I14" s="209">
        <v>4.8728581198327747</v>
      </c>
      <c r="J14" s="210">
        <v>10.730412519671551</v>
      </c>
      <c r="V14" s="2390"/>
      <c r="W14" s="2390"/>
      <c r="X14" s="2390"/>
      <c r="Y14" s="2390"/>
      <c r="Z14" s="2390"/>
      <c r="AA14" s="2390"/>
      <c r="AB14" s="2390"/>
      <c r="AC14" s="2390"/>
      <c r="AD14" s="2390"/>
      <c r="AE14" s="2390"/>
      <c r="AF14" s="2390"/>
      <c r="AG14" s="2390"/>
    </row>
    <row r="15" spans="1:33" ht="13.5" customHeight="1" x14ac:dyDescent="0.2">
      <c r="A15" s="96" t="s">
        <v>50</v>
      </c>
      <c r="B15" s="203">
        <v>81.605190304527071</v>
      </c>
      <c r="C15" s="203">
        <v>18.394809695472929</v>
      </c>
      <c r="D15" s="204">
        <v>225.41225168189411</v>
      </c>
      <c r="E15" s="205">
        <v>0.68413617265264814</v>
      </c>
      <c r="F15" s="206">
        <v>0.74868574594115656</v>
      </c>
      <c r="G15" s="207">
        <v>0.4948591491772471</v>
      </c>
      <c r="H15" s="208">
        <v>2.5501002982396872</v>
      </c>
      <c r="I15" s="209">
        <v>2.529527274983451</v>
      </c>
      <c r="J15" s="210">
        <v>2.645555160262635</v>
      </c>
      <c r="V15" s="2390"/>
      <c r="W15" s="2390"/>
      <c r="X15" s="2390"/>
      <c r="Y15" s="2390"/>
      <c r="Z15" s="2390"/>
      <c r="AA15" s="2390"/>
      <c r="AB15" s="2390"/>
      <c r="AC15" s="2390"/>
      <c r="AD15" s="2390"/>
      <c r="AE15" s="2390"/>
      <c r="AF15" s="2390"/>
      <c r="AG15" s="2390"/>
    </row>
    <row r="16" spans="1:33" ht="13.5" customHeight="1" x14ac:dyDescent="0.2">
      <c r="A16" s="96" t="s">
        <v>51</v>
      </c>
      <c r="B16" s="203">
        <v>75.963759931839348</v>
      </c>
      <c r="C16" s="203">
        <v>24.036240068160652</v>
      </c>
      <c r="D16" s="204">
        <v>316.41719801294533</v>
      </c>
      <c r="E16" s="205">
        <v>0.68767887226605784</v>
      </c>
      <c r="F16" s="206">
        <v>0.70053746003795059</v>
      </c>
      <c r="G16" s="207">
        <v>0.64997397205420271</v>
      </c>
      <c r="H16" s="208">
        <v>2.5633056215391417</v>
      </c>
      <c r="I16" s="209">
        <v>2.3668523434836422</v>
      </c>
      <c r="J16" s="210">
        <v>3.4748109611862454</v>
      </c>
      <c r="V16" s="2390"/>
      <c r="W16" s="2390"/>
      <c r="X16" s="2390"/>
      <c r="Y16" s="2390"/>
      <c r="Z16" s="2390"/>
      <c r="AA16" s="2390"/>
      <c r="AB16" s="2390"/>
      <c r="AC16" s="2390"/>
      <c r="AD16" s="2390"/>
      <c r="AE16" s="2390"/>
      <c r="AF16" s="2390"/>
      <c r="AG16" s="2390"/>
    </row>
    <row r="17" spans="1:33" ht="13.5" customHeight="1" x14ac:dyDescent="0.2">
      <c r="A17" s="96" t="s">
        <v>52</v>
      </c>
      <c r="B17" s="203">
        <v>72.423018922994601</v>
      </c>
      <c r="C17" s="203">
        <v>27.576981077005399</v>
      </c>
      <c r="D17" s="204">
        <v>380.77646426652342</v>
      </c>
      <c r="E17" s="205">
        <v>0.43416260664207124</v>
      </c>
      <c r="F17" s="206">
        <v>0.42166569442760699</v>
      </c>
      <c r="G17" s="207">
        <v>0.47080697508762176</v>
      </c>
      <c r="H17" s="208">
        <v>1.6183301467449169</v>
      </c>
      <c r="I17" s="209">
        <v>1.42464963539362</v>
      </c>
      <c r="J17" s="210">
        <v>2.5169703833940309</v>
      </c>
      <c r="V17" s="2390"/>
      <c r="W17" s="2390"/>
      <c r="X17" s="2390"/>
      <c r="Y17" s="2390"/>
      <c r="Z17" s="2390"/>
      <c r="AA17" s="2390"/>
      <c r="AB17" s="2390"/>
      <c r="AC17" s="2390"/>
      <c r="AD17" s="2390"/>
      <c r="AE17" s="2390"/>
      <c r="AF17" s="2390"/>
      <c r="AG17" s="2390"/>
    </row>
    <row r="18" spans="1:33" ht="13.5" customHeight="1" x14ac:dyDescent="0.2">
      <c r="A18" s="96" t="s">
        <v>53</v>
      </c>
      <c r="B18" s="203">
        <v>68.192505968613631</v>
      </c>
      <c r="C18" s="203">
        <v>31.807494031386369</v>
      </c>
      <c r="D18" s="204">
        <v>466.43679653048872</v>
      </c>
      <c r="E18" s="205">
        <v>0.75421417744782837</v>
      </c>
      <c r="F18" s="206">
        <v>0.68971642971086189</v>
      </c>
      <c r="G18" s="207">
        <v>0.94333923421553312</v>
      </c>
      <c r="H18" s="208">
        <v>2.8113142905291499</v>
      </c>
      <c r="I18" s="209">
        <v>2.3302921558425846</v>
      </c>
      <c r="J18" s="210">
        <v>5.0431642682698374</v>
      </c>
      <c r="V18" s="2390"/>
      <c r="W18" s="2390"/>
      <c r="X18" s="2390"/>
      <c r="Y18" s="2390"/>
      <c r="Z18" s="2390"/>
      <c r="AA18" s="2390"/>
      <c r="AB18" s="2390"/>
      <c r="AC18" s="2390"/>
      <c r="AD18" s="2390"/>
      <c r="AE18" s="2390"/>
      <c r="AF18" s="2390"/>
      <c r="AG18" s="2390"/>
    </row>
    <row r="19" spans="1:33" ht="13.5" customHeight="1" x14ac:dyDescent="0.2">
      <c r="A19" s="96" t="s">
        <v>54</v>
      </c>
      <c r="B19" s="203">
        <v>64.532291407168486</v>
      </c>
      <c r="C19" s="203">
        <v>35.467708592831514</v>
      </c>
      <c r="D19" s="204">
        <v>549.61179619435654</v>
      </c>
      <c r="E19" s="205">
        <v>0.77941776004368968</v>
      </c>
      <c r="F19" s="206">
        <v>0.67450723586967265</v>
      </c>
      <c r="G19" s="207">
        <v>1.0870441429192079</v>
      </c>
      <c r="H19" s="208">
        <v>2.9052600078637703</v>
      </c>
      <c r="I19" s="209">
        <v>2.2789060157158798</v>
      </c>
      <c r="J19" s="210">
        <v>5.8114217884312085</v>
      </c>
      <c r="V19" s="2390"/>
      <c r="W19" s="2390"/>
      <c r="X19" s="2390"/>
      <c r="Y19" s="2390"/>
      <c r="Z19" s="2390"/>
      <c r="AA19" s="2390"/>
      <c r="AB19" s="2390"/>
      <c r="AC19" s="2390"/>
      <c r="AD19" s="2390"/>
      <c r="AE19" s="2390"/>
      <c r="AF19" s="2390"/>
      <c r="AG19" s="2390"/>
    </row>
    <row r="20" spans="1:33" ht="13.5" customHeight="1" x14ac:dyDescent="0.2">
      <c r="A20" s="96" t="s">
        <v>55</v>
      </c>
      <c r="B20" s="203">
        <v>81.469362984886004</v>
      </c>
      <c r="C20" s="203">
        <v>18.530637015113996</v>
      </c>
      <c r="D20" s="204">
        <v>227.45528301911173</v>
      </c>
      <c r="E20" s="205">
        <v>5.177551247875062</v>
      </c>
      <c r="F20" s="206">
        <v>5.656632390294793</v>
      </c>
      <c r="G20" s="207">
        <v>3.7727541590530245</v>
      </c>
      <c r="H20" s="208">
        <v>19.299191460909743</v>
      </c>
      <c r="I20" s="209">
        <v>19.111631273036288</v>
      </c>
      <c r="J20" s="210">
        <v>20.169434576443635</v>
      </c>
      <c r="V20" s="2390"/>
      <c r="W20" s="2390"/>
      <c r="X20" s="2390"/>
      <c r="Y20" s="2390"/>
      <c r="Z20" s="2390"/>
      <c r="AA20" s="2390"/>
      <c r="AB20" s="2390"/>
      <c r="AC20" s="2390"/>
      <c r="AD20" s="2390"/>
      <c r="AE20" s="2390"/>
      <c r="AF20" s="2390"/>
      <c r="AG20" s="2390"/>
    </row>
    <row r="21" spans="1:33" ht="13.5" customHeight="1" x14ac:dyDescent="0.2">
      <c r="A21" s="96" t="s">
        <v>56</v>
      </c>
      <c r="B21" s="203">
        <v>66.787699789172478</v>
      </c>
      <c r="C21" s="203">
        <v>33.212300210827522</v>
      </c>
      <c r="D21" s="204">
        <v>497.28168982714175</v>
      </c>
      <c r="E21" s="205">
        <v>0.50379027981331603</v>
      </c>
      <c r="F21" s="206">
        <v>0.45121704751184233</v>
      </c>
      <c r="G21" s="207">
        <v>0.65794939222181403</v>
      </c>
      <c r="H21" s="208">
        <v>1.877865539284199</v>
      </c>
      <c r="I21" s="209">
        <v>1.5244925321556944</v>
      </c>
      <c r="J21" s="210">
        <v>3.5174481722285522</v>
      </c>
      <c r="V21" s="2390"/>
      <c r="W21" s="2390"/>
      <c r="X21" s="2390"/>
      <c r="Y21" s="2390"/>
      <c r="Z21" s="2390"/>
      <c r="AA21" s="2390"/>
      <c r="AB21" s="2390"/>
      <c r="AC21" s="2390"/>
      <c r="AD21" s="2390"/>
      <c r="AE21" s="2390"/>
      <c r="AF21" s="2390"/>
      <c r="AG21" s="2390"/>
    </row>
    <row r="22" spans="1:33" ht="13.5" customHeight="1" x14ac:dyDescent="0.2">
      <c r="A22" s="96" t="s">
        <v>57</v>
      </c>
      <c r="B22" s="203">
        <v>72.136819798642364</v>
      </c>
      <c r="C22" s="203">
        <v>27.863180201357636</v>
      </c>
      <c r="D22" s="204">
        <v>386.25462390957853</v>
      </c>
      <c r="E22" s="205">
        <v>0.75904859984335815</v>
      </c>
      <c r="F22" s="206">
        <v>0.73428694165587149</v>
      </c>
      <c r="G22" s="207">
        <v>0.83165656174412506</v>
      </c>
      <c r="H22" s="208">
        <v>2.8293344778624054</v>
      </c>
      <c r="I22" s="209">
        <v>2.4808791360757283</v>
      </c>
      <c r="J22" s="210">
        <v>4.4461000916048379</v>
      </c>
      <c r="V22" s="2390"/>
      <c r="W22" s="2390"/>
      <c r="X22" s="2390"/>
      <c r="Y22" s="2390"/>
      <c r="Z22" s="2390"/>
      <c r="AA22" s="2390"/>
      <c r="AB22" s="2390"/>
      <c r="AC22" s="2390"/>
      <c r="AD22" s="2390"/>
      <c r="AE22" s="2390"/>
      <c r="AF22" s="2390"/>
      <c r="AG22" s="2390"/>
    </row>
    <row r="23" spans="1:33" ht="13.5" customHeight="1" x14ac:dyDescent="0.2">
      <c r="A23" s="96" t="s">
        <v>58</v>
      </c>
      <c r="B23" s="203">
        <v>71.842697559220809</v>
      </c>
      <c r="C23" s="203">
        <v>28.157302440779191</v>
      </c>
      <c r="D23" s="204">
        <v>391.92991629481594</v>
      </c>
      <c r="E23" s="205">
        <v>0.64202096842146572</v>
      </c>
      <c r="F23" s="206">
        <v>0.61854467502661603</v>
      </c>
      <c r="G23" s="207">
        <v>0.71085988879901396</v>
      </c>
      <c r="H23" s="208">
        <v>2.3931169385469202</v>
      </c>
      <c r="I23" s="209">
        <v>2.0898295910639293</v>
      </c>
      <c r="J23" s="210">
        <v>3.8003117658078498</v>
      </c>
      <c r="V23" s="2390"/>
      <c r="W23" s="2390"/>
      <c r="X23" s="2390"/>
      <c r="Y23" s="2390"/>
      <c r="Z23" s="2390"/>
      <c r="AA23" s="2390"/>
      <c r="AB23" s="2390"/>
      <c r="AC23" s="2390"/>
      <c r="AD23" s="2390"/>
      <c r="AE23" s="2390"/>
      <c r="AF23" s="2390"/>
      <c r="AG23" s="2390"/>
    </row>
    <row r="24" spans="1:33" ht="13.5" customHeight="1" x14ac:dyDescent="0.2">
      <c r="A24" s="96" t="s">
        <v>59</v>
      </c>
      <c r="B24" s="203">
        <v>61.123010021988918</v>
      </c>
      <c r="C24" s="203">
        <v>38.876989978011082</v>
      </c>
      <c r="D24" s="204">
        <v>636.04508292417415</v>
      </c>
      <c r="E24" s="205">
        <v>0.69216583758411865</v>
      </c>
      <c r="F24" s="206">
        <v>0.567354002177344</v>
      </c>
      <c r="G24" s="207">
        <v>1.0581483142568444</v>
      </c>
      <c r="H24" s="208">
        <v>2.5800306713949515</v>
      </c>
      <c r="I24" s="209">
        <v>1.9168755794522732</v>
      </c>
      <c r="J24" s="210">
        <v>5.6569424608187378</v>
      </c>
      <c r="V24" s="2390"/>
      <c r="W24" s="2390"/>
      <c r="X24" s="2390"/>
      <c r="Y24" s="2390"/>
      <c r="Z24" s="2390"/>
      <c r="AA24" s="2390"/>
      <c r="AB24" s="2390"/>
      <c r="AC24" s="2390"/>
      <c r="AD24" s="2390"/>
      <c r="AE24" s="2390"/>
      <c r="AF24" s="2390"/>
      <c r="AG24" s="2390"/>
    </row>
    <row r="25" spans="1:33" ht="13.5" customHeight="1" x14ac:dyDescent="0.2">
      <c r="A25" s="96" t="s">
        <v>60</v>
      </c>
      <c r="B25" s="203">
        <v>75.992646711340882</v>
      </c>
      <c r="C25" s="203">
        <v>24.007353288659118</v>
      </c>
      <c r="D25" s="204">
        <v>315.91679363203878</v>
      </c>
      <c r="E25" s="205">
        <v>0.86498826276366536</v>
      </c>
      <c r="F25" s="206">
        <v>0.88149735650835492</v>
      </c>
      <c r="G25" s="207">
        <v>0.81657907947898667</v>
      </c>
      <c r="H25" s="208">
        <v>3.2242218947358481</v>
      </c>
      <c r="I25" s="209">
        <v>2.9782477070011493</v>
      </c>
      <c r="J25" s="210">
        <v>4.3654947090901901</v>
      </c>
      <c r="V25" s="2390"/>
      <c r="W25" s="2390"/>
      <c r="X25" s="2390"/>
      <c r="Y25" s="2390"/>
      <c r="Z25" s="2390"/>
      <c r="AA25" s="2390"/>
      <c r="AB25" s="2390"/>
      <c r="AC25" s="2390"/>
      <c r="AD25" s="2390"/>
      <c r="AE25" s="2390"/>
      <c r="AF25" s="2390"/>
      <c r="AG25" s="2390"/>
    </row>
    <row r="26" spans="1:33" ht="13.5" customHeight="1" x14ac:dyDescent="0.2">
      <c r="A26" s="96" t="s">
        <v>61</v>
      </c>
      <c r="B26" s="203">
        <v>74.824217719827587</v>
      </c>
      <c r="C26" s="203">
        <v>25.175782280172413</v>
      </c>
      <c r="D26" s="204">
        <v>336.46569315887552</v>
      </c>
      <c r="E26" s="205">
        <v>1.0075015301737176</v>
      </c>
      <c r="F26" s="206">
        <v>1.0109440688406102</v>
      </c>
      <c r="G26" s="207">
        <v>0.99740706418621894</v>
      </c>
      <c r="H26" s="208">
        <v>3.7554364982794097</v>
      </c>
      <c r="I26" s="209">
        <v>3.4155994146789279</v>
      </c>
      <c r="J26" s="210">
        <v>5.3322150553897041</v>
      </c>
      <c r="V26" s="2390"/>
      <c r="W26" s="2390"/>
      <c r="X26" s="2390"/>
      <c r="Y26" s="2390"/>
      <c r="Z26" s="2390"/>
      <c r="AA26" s="2390"/>
      <c r="AB26" s="2390"/>
      <c r="AC26" s="2390"/>
      <c r="AD26" s="2390"/>
      <c r="AE26" s="2390"/>
      <c r="AF26" s="2390"/>
      <c r="AG26" s="2390"/>
    </row>
    <row r="27" spans="1:33" ht="13.5" customHeight="1" x14ac:dyDescent="0.2">
      <c r="A27" s="96" t="s">
        <v>62</v>
      </c>
      <c r="B27" s="203">
        <v>81.590203967570957</v>
      </c>
      <c r="C27" s="203">
        <v>18.409796032429043</v>
      </c>
      <c r="D27" s="204">
        <v>225.63733312575411</v>
      </c>
      <c r="E27" s="205">
        <v>0.85815902797043098</v>
      </c>
      <c r="F27" s="206">
        <v>0.93895552919246572</v>
      </c>
      <c r="G27" s="207">
        <v>0.6212415631534195</v>
      </c>
      <c r="H27" s="208">
        <v>3.1987660945908991</v>
      </c>
      <c r="I27" s="209">
        <v>3.172377241005381</v>
      </c>
      <c r="J27" s="210">
        <v>3.3212052882172349</v>
      </c>
      <c r="V27" s="2390"/>
      <c r="W27" s="2390"/>
      <c r="X27" s="2390"/>
      <c r="Y27" s="2390"/>
      <c r="Z27" s="2390"/>
      <c r="AA27" s="2390"/>
      <c r="AB27" s="2390"/>
      <c r="AC27" s="2390"/>
      <c r="AD27" s="2390"/>
      <c r="AE27" s="2390"/>
      <c r="AF27" s="2390"/>
      <c r="AG27" s="2390"/>
    </row>
    <row r="28" spans="1:33" ht="13.5" customHeight="1" x14ac:dyDescent="0.2">
      <c r="A28" s="96" t="s">
        <v>63</v>
      </c>
      <c r="B28" s="203">
        <v>98.551375677065877</v>
      </c>
      <c r="C28" s="203">
        <v>1.4486243229341227</v>
      </c>
      <c r="D28" s="204">
        <v>14.699179113247334</v>
      </c>
      <c r="E28" s="205">
        <v>8.5946430839145638</v>
      </c>
      <c r="F28" s="206">
        <v>11.358729736024145</v>
      </c>
      <c r="G28" s="207">
        <v>0.48958417359443668</v>
      </c>
      <c r="H28" s="208">
        <v>32.036314943811725</v>
      </c>
      <c r="I28" s="209">
        <v>38.376871514122392</v>
      </c>
      <c r="J28" s="210">
        <v>2.6173547341483241</v>
      </c>
      <c r="V28" s="2390"/>
      <c r="W28" s="2390"/>
      <c r="X28" s="2390"/>
      <c r="Y28" s="2390"/>
      <c r="Z28" s="2390"/>
      <c r="AA28" s="2390"/>
      <c r="AB28" s="2390"/>
      <c r="AC28" s="2390"/>
      <c r="AD28" s="2390"/>
      <c r="AE28" s="2390"/>
      <c r="AF28" s="2390"/>
      <c r="AG28" s="2390"/>
    </row>
    <row r="29" spans="1:33" s="95" customFormat="1" ht="13.5" customHeight="1" x14ac:dyDescent="0.2">
      <c r="A29" s="93" t="s">
        <v>64</v>
      </c>
      <c r="B29" s="211">
        <v>84.524361816108851</v>
      </c>
      <c r="C29" s="211">
        <v>15.475638183891149</v>
      </c>
      <c r="D29" s="212">
        <v>183.09086104145854</v>
      </c>
      <c r="E29" s="213">
        <v>9.5190090360641371</v>
      </c>
      <c r="F29" s="214">
        <v>10.789786931774966</v>
      </c>
      <c r="G29" s="215">
        <v>5.7927402887337855</v>
      </c>
      <c r="H29" s="199">
        <v>100</v>
      </c>
      <c r="I29" s="200">
        <v>100.00000000000001</v>
      </c>
      <c r="J29" s="201">
        <v>100</v>
      </c>
      <c r="K29" s="202"/>
      <c r="V29" s="2390"/>
      <c r="W29" s="2390"/>
      <c r="X29" s="2390"/>
      <c r="Y29" s="2390"/>
      <c r="Z29" s="2390"/>
      <c r="AA29" s="2390"/>
      <c r="AB29" s="2390"/>
      <c r="AC29" s="2390"/>
      <c r="AD29" s="2390"/>
      <c r="AE29" s="2390"/>
      <c r="AF29" s="2390"/>
      <c r="AG29" s="2390"/>
    </row>
    <row r="30" spans="1:33" ht="13.5" customHeight="1" x14ac:dyDescent="0.2">
      <c r="A30" s="96" t="s">
        <v>65</v>
      </c>
      <c r="B30" s="203">
        <v>80.709353197768479</v>
      </c>
      <c r="C30" s="203">
        <v>19.290646802231521</v>
      </c>
      <c r="D30" s="204">
        <v>239.01377024992533</v>
      </c>
      <c r="E30" s="205">
        <v>0.42107437543568393</v>
      </c>
      <c r="F30" s="206">
        <v>0.45574499637211346</v>
      </c>
      <c r="G30" s="207">
        <v>0.31941062153973726</v>
      </c>
      <c r="H30" s="208">
        <v>4.4235106179685619</v>
      </c>
      <c r="I30" s="209">
        <v>4.223855385225308</v>
      </c>
      <c r="J30" s="210">
        <v>5.5139813908273121</v>
      </c>
      <c r="V30" s="2390"/>
      <c r="W30" s="2390"/>
      <c r="X30" s="2390"/>
      <c r="Y30" s="2390"/>
      <c r="Z30" s="2390"/>
      <c r="AA30" s="2390"/>
      <c r="AB30" s="2390"/>
      <c r="AC30" s="2390"/>
      <c r="AD30" s="2390"/>
      <c r="AE30" s="2390"/>
      <c r="AF30" s="2390"/>
      <c r="AG30" s="2390"/>
    </row>
    <row r="31" spans="1:33" ht="13.5" customHeight="1" x14ac:dyDescent="0.2">
      <c r="A31" s="96" t="s">
        <v>66</v>
      </c>
      <c r="B31" s="203">
        <v>78.224960402777526</v>
      </c>
      <c r="C31" s="203">
        <v>21.775039597222474</v>
      </c>
      <c r="D31" s="204">
        <v>278.36434157465305</v>
      </c>
      <c r="E31" s="205">
        <v>0.56562946414215709</v>
      </c>
      <c r="F31" s="206">
        <v>0.59335773108392953</v>
      </c>
      <c r="G31" s="207">
        <v>0.48432259307405084</v>
      </c>
      <c r="H31" s="208">
        <v>5.942104498474456</v>
      </c>
      <c r="I31" s="209">
        <v>5.4992534591813262</v>
      </c>
      <c r="J31" s="210">
        <v>8.3608546030624336</v>
      </c>
      <c r="V31" s="2390"/>
      <c r="W31" s="2390"/>
      <c r="X31" s="2390"/>
      <c r="Y31" s="2390"/>
      <c r="Z31" s="2390"/>
      <c r="AA31" s="2390"/>
      <c r="AB31" s="2390"/>
      <c r="AC31" s="2390"/>
      <c r="AD31" s="2390"/>
      <c r="AE31" s="2390"/>
      <c r="AF31" s="2390"/>
      <c r="AG31" s="2390"/>
    </row>
    <row r="32" spans="1:33" ht="13.5" customHeight="1" x14ac:dyDescent="0.2">
      <c r="A32" s="96" t="s">
        <v>150</v>
      </c>
      <c r="B32" s="203">
        <v>78.319475509103512</v>
      </c>
      <c r="C32" s="203">
        <v>21.680524490896488</v>
      </c>
      <c r="D32" s="204">
        <v>276.82162514452028</v>
      </c>
      <c r="E32" s="205">
        <v>0.77947498826821393</v>
      </c>
      <c r="F32" s="206">
        <v>0.81867435014637679</v>
      </c>
      <c r="G32" s="207">
        <v>0.66453172589726628</v>
      </c>
      <c r="H32" s="208">
        <v>8.1886148580704212</v>
      </c>
      <c r="I32" s="209">
        <v>7.5874932037392995</v>
      </c>
      <c r="J32" s="210">
        <v>11.471802510975749</v>
      </c>
      <c r="V32" s="2390"/>
      <c r="W32" s="2390"/>
      <c r="X32" s="2390"/>
      <c r="Y32" s="2390"/>
      <c r="Z32" s="2390"/>
      <c r="AA32" s="2390"/>
      <c r="AB32" s="2390"/>
      <c r="AC32" s="2390"/>
      <c r="AD32" s="2390"/>
      <c r="AE32" s="2390"/>
      <c r="AF32" s="2390"/>
      <c r="AG32" s="2390"/>
    </row>
    <row r="33" spans="1:33" x14ac:dyDescent="0.2">
      <c r="A33" s="104" t="s">
        <v>68</v>
      </c>
      <c r="B33" s="216">
        <v>73.257432293686833</v>
      </c>
      <c r="C33" s="216">
        <v>26.742567706313167</v>
      </c>
      <c r="D33" s="204">
        <v>365.04920891989536</v>
      </c>
      <c r="E33" s="250">
        <v>2.986018872233356E-2</v>
      </c>
      <c r="F33" s="251">
        <v>2.9334822842127899E-2</v>
      </c>
      <c r="G33" s="252">
        <v>3.1400705335765056E-2</v>
      </c>
      <c r="H33" s="208">
        <v>0.31369009745871584</v>
      </c>
      <c r="I33" s="209">
        <v>0.27187583061292386</v>
      </c>
      <c r="J33" s="210">
        <v>0.54206996638250504</v>
      </c>
      <c r="V33" s="2390"/>
      <c r="W33" s="2390"/>
      <c r="X33" s="2390"/>
      <c r="Y33" s="2390"/>
      <c r="Z33" s="2390"/>
      <c r="AA33" s="2390"/>
      <c r="AB33" s="2390"/>
      <c r="AC33" s="2390"/>
      <c r="AD33" s="2390"/>
      <c r="AE33" s="2390"/>
      <c r="AF33" s="2390"/>
      <c r="AG33" s="2390"/>
    </row>
    <row r="34" spans="1:33" ht="25.5" x14ac:dyDescent="0.2">
      <c r="A34" s="107" t="s">
        <v>151</v>
      </c>
      <c r="B34" s="216">
        <v>78.521117160021447</v>
      </c>
      <c r="C34" s="617">
        <v>21.478882839978553</v>
      </c>
      <c r="D34" s="204">
        <v>273.54275660910224</v>
      </c>
      <c r="E34" s="205">
        <v>0.74961479954588039</v>
      </c>
      <c r="F34" s="206">
        <v>0.78933952730424894</v>
      </c>
      <c r="G34" s="207">
        <v>0.63313102056150117</v>
      </c>
      <c r="H34" s="221">
        <v>7.8749247606117052</v>
      </c>
      <c r="I34" s="222">
        <v>7.3156173731263765</v>
      </c>
      <c r="J34" s="223">
        <v>10.929732544593245</v>
      </c>
      <c r="V34" s="2390"/>
      <c r="W34" s="2390"/>
      <c r="X34" s="2390"/>
      <c r="Y34" s="2390"/>
      <c r="Z34" s="2390"/>
      <c r="AA34" s="2390"/>
      <c r="AB34" s="2390"/>
      <c r="AC34" s="2390"/>
      <c r="AD34" s="2390"/>
      <c r="AE34" s="2390"/>
      <c r="AF34" s="2390"/>
      <c r="AG34" s="2390"/>
    </row>
    <row r="35" spans="1:33" ht="13.5" customHeight="1" x14ac:dyDescent="0.2">
      <c r="A35" s="96" t="s">
        <v>70</v>
      </c>
      <c r="B35" s="203">
        <v>72.592409264947804</v>
      </c>
      <c r="C35" s="203">
        <v>27.407590735052196</v>
      </c>
      <c r="D35" s="204">
        <v>377.55449932815918</v>
      </c>
      <c r="E35" s="205">
        <v>0.79554930647567335</v>
      </c>
      <c r="F35" s="206">
        <v>0.77445741290050452</v>
      </c>
      <c r="G35" s="207">
        <v>0.85739651369925085</v>
      </c>
      <c r="H35" s="208">
        <v>8.357480316087738</v>
      </c>
      <c r="I35" s="209">
        <v>7.1776895855079044</v>
      </c>
      <c r="J35" s="210">
        <v>14.801224825611268</v>
      </c>
      <c r="V35" s="2390"/>
      <c r="W35" s="2390"/>
      <c r="X35" s="2390"/>
      <c r="Y35" s="2390"/>
      <c r="Z35" s="2390"/>
      <c r="AA35" s="2390"/>
      <c r="AB35" s="2390"/>
      <c r="AC35" s="2390"/>
      <c r="AD35" s="2390"/>
      <c r="AE35" s="2390"/>
      <c r="AF35" s="2390"/>
      <c r="AG35" s="2390"/>
    </row>
    <row r="36" spans="1:33" ht="13.5" customHeight="1" x14ac:dyDescent="0.2">
      <c r="A36" s="96" t="s">
        <v>71</v>
      </c>
      <c r="B36" s="203">
        <v>77.73519313261896</v>
      </c>
      <c r="C36" s="203">
        <v>22.26480686738104</v>
      </c>
      <c r="D36" s="204">
        <v>286.41862160677334</v>
      </c>
      <c r="E36" s="205">
        <v>0.68277836489697008</v>
      </c>
      <c r="F36" s="206">
        <v>0.71176505558756153</v>
      </c>
      <c r="G36" s="207">
        <v>0.59778145082296186</v>
      </c>
      <c r="H36" s="208">
        <v>7.1727882840552617</v>
      </c>
      <c r="I36" s="209">
        <v>6.5966553379425541</v>
      </c>
      <c r="J36" s="210">
        <v>10.319493383564565</v>
      </c>
      <c r="V36" s="2390"/>
      <c r="W36" s="2390"/>
      <c r="X36" s="2390"/>
      <c r="Y36" s="2390"/>
      <c r="Z36" s="2390"/>
      <c r="AA36" s="2390"/>
      <c r="AB36" s="2390"/>
      <c r="AC36" s="2390"/>
      <c r="AD36" s="2390"/>
      <c r="AE36" s="2390"/>
      <c r="AF36" s="2390"/>
      <c r="AG36" s="2390"/>
    </row>
    <row r="37" spans="1:33" ht="13.5" customHeight="1" x14ac:dyDescent="0.2">
      <c r="A37" s="96" t="s">
        <v>72</v>
      </c>
      <c r="B37" s="203">
        <v>64.336610805864268</v>
      </c>
      <c r="C37" s="203">
        <v>35.663389194135732</v>
      </c>
      <c r="D37" s="204">
        <v>554.32495973016046</v>
      </c>
      <c r="E37" s="205">
        <v>1.2589303281793414</v>
      </c>
      <c r="F37" s="206">
        <v>1.0861732530826573</v>
      </c>
      <c r="G37" s="207">
        <v>1.7655013757130962</v>
      </c>
      <c r="H37" s="208">
        <v>13.22543474231091</v>
      </c>
      <c r="I37" s="209">
        <v>10.066679351044213</v>
      </c>
      <c r="J37" s="210">
        <v>30.477827206353332</v>
      </c>
      <c r="V37" s="2390"/>
      <c r="W37" s="2390"/>
      <c r="X37" s="2390"/>
      <c r="Y37" s="2390"/>
      <c r="Z37" s="2390"/>
      <c r="AA37" s="2390"/>
      <c r="AB37" s="2390"/>
      <c r="AC37" s="2390"/>
      <c r="AD37" s="2390"/>
      <c r="AE37" s="2390"/>
      <c r="AF37" s="2390"/>
      <c r="AG37" s="2390"/>
    </row>
    <row r="38" spans="1:33" ht="13.5" customHeight="1" x14ac:dyDescent="0.2">
      <c r="A38" s="96" t="s">
        <v>73</v>
      </c>
      <c r="B38" s="203">
        <v>92.234805950356659</v>
      </c>
      <c r="C38" s="203">
        <v>7.7651940496433411</v>
      </c>
      <c r="D38" s="204">
        <v>84.189411682860651</v>
      </c>
      <c r="E38" s="205">
        <v>0.50964186577092685</v>
      </c>
      <c r="F38" s="206">
        <v>0.63037526618715911</v>
      </c>
      <c r="G38" s="207">
        <v>0.15561847722412084</v>
      </c>
      <c r="H38" s="208">
        <v>5.3539382496652248</v>
      </c>
      <c r="I38" s="209">
        <v>5.8423328483972172</v>
      </c>
      <c r="J38" s="210">
        <v>2.6864397412530461</v>
      </c>
      <c r="V38" s="2390"/>
      <c r="W38" s="2390"/>
      <c r="X38" s="2390"/>
      <c r="Y38" s="2390"/>
      <c r="Z38" s="2390"/>
      <c r="AA38" s="2390"/>
      <c r="AB38" s="2390"/>
      <c r="AC38" s="2390"/>
      <c r="AD38" s="2390"/>
      <c r="AE38" s="2390"/>
      <c r="AF38" s="2390"/>
      <c r="AG38" s="2390"/>
    </row>
    <row r="39" spans="1:33" ht="13.5" customHeight="1" x14ac:dyDescent="0.2">
      <c r="A39" s="96" t="s">
        <v>74</v>
      </c>
      <c r="B39" s="203">
        <v>71.337140344096923</v>
      </c>
      <c r="C39" s="203">
        <v>28.662859655903077</v>
      </c>
      <c r="D39" s="204">
        <v>401.79434608181509</v>
      </c>
      <c r="E39" s="205">
        <v>0.40897469367911532</v>
      </c>
      <c r="F39" s="206">
        <v>0.39124730674522856</v>
      </c>
      <c r="G39" s="207">
        <v>0.46095624618056541</v>
      </c>
      <c r="H39" s="208">
        <v>4.2963998892075406</v>
      </c>
      <c r="I39" s="209">
        <v>3.6260892751555631</v>
      </c>
      <c r="J39" s="210">
        <v>7.9574816616079334</v>
      </c>
      <c r="V39" s="2390"/>
      <c r="W39" s="2390"/>
      <c r="X39" s="2390"/>
      <c r="Y39" s="2390"/>
      <c r="Z39" s="2390"/>
      <c r="AA39" s="2390"/>
      <c r="AB39" s="2390"/>
      <c r="AC39" s="2390"/>
      <c r="AD39" s="2390"/>
      <c r="AE39" s="2390"/>
      <c r="AF39" s="2390"/>
      <c r="AG39" s="2390"/>
    </row>
    <row r="40" spans="1:33" ht="13.5" customHeight="1" x14ac:dyDescent="0.2">
      <c r="A40" s="96" t="s">
        <v>75</v>
      </c>
      <c r="B40" s="203">
        <v>71.116380344031853</v>
      </c>
      <c r="C40" s="203">
        <v>28.883619655968147</v>
      </c>
      <c r="D40" s="204">
        <v>406.14580658128341</v>
      </c>
      <c r="E40" s="205">
        <v>0.42897391428520043</v>
      </c>
      <c r="F40" s="206">
        <v>0.40910968127451863</v>
      </c>
      <c r="G40" s="207">
        <v>0.48722128458273595</v>
      </c>
      <c r="H40" s="208">
        <v>4.5064976055802761</v>
      </c>
      <c r="I40" s="209">
        <v>3.7916381839730944</v>
      </c>
      <c r="J40" s="210">
        <v>8.4108946767443609</v>
      </c>
      <c r="V40" s="2390"/>
      <c r="W40" s="2390"/>
      <c r="X40" s="2390"/>
      <c r="Y40" s="2390"/>
      <c r="Z40" s="2390"/>
      <c r="AA40" s="2390"/>
      <c r="AB40" s="2390"/>
      <c r="AC40" s="2390"/>
      <c r="AD40" s="2390"/>
      <c r="AE40" s="2390"/>
      <c r="AF40" s="2390"/>
      <c r="AG40" s="2390"/>
    </row>
    <row r="41" spans="1:33" ht="13.5" customHeight="1" x14ac:dyDescent="0.2">
      <c r="A41" s="224" t="s">
        <v>76</v>
      </c>
      <c r="B41" s="225">
        <v>100</v>
      </c>
      <c r="C41" s="226">
        <v>0</v>
      </c>
      <c r="D41" s="227">
        <v>0</v>
      </c>
      <c r="E41" s="228">
        <v>3.6679817349308546</v>
      </c>
      <c r="F41" s="229">
        <v>4.9188818783949166</v>
      </c>
      <c r="G41" s="230">
        <v>0</v>
      </c>
      <c r="H41" s="231">
        <v>38.533230938579607</v>
      </c>
      <c r="I41" s="232">
        <v>45.588313369833514</v>
      </c>
      <c r="J41" s="230">
        <v>0</v>
      </c>
      <c r="V41" s="2390"/>
      <c r="W41" s="2390"/>
      <c r="X41" s="2390"/>
      <c r="Y41" s="2390"/>
      <c r="Z41" s="2390"/>
      <c r="AA41" s="2390"/>
      <c r="AB41" s="2390"/>
      <c r="AC41" s="2390"/>
      <c r="AD41" s="2390"/>
      <c r="AE41" s="2390"/>
      <c r="AF41" s="2390"/>
      <c r="AG41" s="2390"/>
    </row>
    <row r="42" spans="1:33" s="16" customFormat="1" ht="13.5" customHeight="1" x14ac:dyDescent="0.2">
      <c r="A42" s="234" t="s">
        <v>77</v>
      </c>
      <c r="B42" s="235">
        <v>62.698341796038179</v>
      </c>
      <c r="C42" s="236">
        <v>37.301658203961821</v>
      </c>
      <c r="D42" s="237">
        <v>594.9385124937844</v>
      </c>
      <c r="E42" s="238">
        <v>11.210293831505936</v>
      </c>
      <c r="F42" s="239">
        <v>9.4256710745006291</v>
      </c>
      <c r="G42" s="240">
        <v>16.443296410200961</v>
      </c>
      <c r="H42" s="241">
        <v>100</v>
      </c>
      <c r="I42" s="242">
        <v>100.00000000000001</v>
      </c>
      <c r="J42" s="243">
        <v>100</v>
      </c>
      <c r="V42" s="2390"/>
      <c r="W42" s="2390"/>
      <c r="X42" s="2390"/>
      <c r="Y42" s="2390"/>
      <c r="Z42" s="2390"/>
      <c r="AA42" s="2390"/>
      <c r="AB42" s="2390"/>
      <c r="AC42" s="2390"/>
      <c r="AD42" s="2390"/>
      <c r="AE42" s="2390"/>
      <c r="AF42" s="2390"/>
      <c r="AG42" s="2390"/>
    </row>
    <row r="43" spans="1:33" s="325" customFormat="1" ht="18" customHeight="1" x14ac:dyDescent="0.2">
      <c r="A43" s="320" t="s">
        <v>78</v>
      </c>
      <c r="B43" s="203">
        <v>47.092649930510355</v>
      </c>
      <c r="C43" s="203">
        <v>52.907350069489645</v>
      </c>
      <c r="D43" s="217">
        <v>1123.4736237514651</v>
      </c>
      <c r="E43" s="218">
        <v>0.30981180634622857</v>
      </c>
      <c r="F43" s="219">
        <v>0.19565471678287444</v>
      </c>
      <c r="G43" s="220">
        <v>0.64455165078472154</v>
      </c>
      <c r="H43" s="244">
        <v>2.7636368056251919</v>
      </c>
      <c r="I43" s="245">
        <v>2.0757643167941779</v>
      </c>
      <c r="J43" s="246">
        <v>3.9198445050522825</v>
      </c>
      <c r="K43" s="622"/>
      <c r="V43" s="2390"/>
      <c r="W43" s="2390"/>
      <c r="X43" s="2390"/>
      <c r="Y43" s="2390"/>
      <c r="Z43" s="2390"/>
      <c r="AA43" s="2390"/>
      <c r="AB43" s="2390"/>
      <c r="AC43" s="2390"/>
      <c r="AD43" s="2390"/>
      <c r="AE43" s="2390"/>
      <c r="AF43" s="2390"/>
      <c r="AG43" s="2390"/>
    </row>
    <row r="44" spans="1:33" ht="15" customHeight="1" x14ac:dyDescent="0.2">
      <c r="A44" s="96" t="s">
        <v>79</v>
      </c>
      <c r="B44" s="203">
        <v>45.563677575766462</v>
      </c>
      <c r="C44" s="203">
        <v>54.436322424233538</v>
      </c>
      <c r="D44" s="204">
        <v>1194.7306565347587</v>
      </c>
      <c r="E44" s="205">
        <v>0.18575123490333065</v>
      </c>
      <c r="F44" s="206">
        <v>0.11349839205281752</v>
      </c>
      <c r="G44" s="207">
        <v>0.39761635399956607</v>
      </c>
      <c r="H44" s="208">
        <v>1.656970260505453</v>
      </c>
      <c r="I44" s="209">
        <v>1.2041412346741653</v>
      </c>
      <c r="J44" s="210">
        <v>2.4181061028182644</v>
      </c>
      <c r="V44" s="2390"/>
      <c r="W44" s="2390"/>
      <c r="X44" s="2390"/>
      <c r="Y44" s="2390"/>
      <c r="Z44" s="2390"/>
      <c r="AA44" s="2390"/>
      <c r="AB44" s="2390"/>
      <c r="AC44" s="2390"/>
      <c r="AD44" s="2390"/>
      <c r="AE44" s="2390"/>
      <c r="AF44" s="2390"/>
      <c r="AG44" s="2390"/>
    </row>
    <row r="45" spans="1:33" ht="15" customHeight="1" x14ac:dyDescent="0.2">
      <c r="A45" s="96" t="s">
        <v>80</v>
      </c>
      <c r="B45" s="203">
        <v>50.992353874688909</v>
      </c>
      <c r="C45" s="203">
        <v>49.007646125311091</v>
      </c>
      <c r="D45" s="204">
        <v>961.07832648292458</v>
      </c>
      <c r="E45" s="205">
        <v>1.3024994018287961</v>
      </c>
      <c r="F45" s="206">
        <v>0.89068024875907836</v>
      </c>
      <c r="G45" s="207">
        <v>2.5100659205849079</v>
      </c>
      <c r="H45" s="208">
        <v>11.61878021580657</v>
      </c>
      <c r="I45" s="209">
        <v>9.4495154957045493</v>
      </c>
      <c r="J45" s="210">
        <v>15.264980074358647</v>
      </c>
      <c r="V45" s="2390"/>
      <c r="W45" s="2390"/>
      <c r="X45" s="2390"/>
      <c r="Y45" s="2390"/>
      <c r="Z45" s="2390"/>
      <c r="AA45" s="2390"/>
      <c r="AB45" s="2390"/>
      <c r="AC45" s="2390"/>
      <c r="AD45" s="2390"/>
      <c r="AE45" s="2390"/>
      <c r="AF45" s="2390"/>
      <c r="AG45" s="2390"/>
    </row>
    <row r="46" spans="1:33" x14ac:dyDescent="0.2">
      <c r="A46" s="96" t="s">
        <v>81</v>
      </c>
      <c r="B46" s="203">
        <v>55.175554841468177</v>
      </c>
      <c r="C46" s="203">
        <v>44.824445158531823</v>
      </c>
      <c r="D46" s="204">
        <v>812.39681752766364</v>
      </c>
      <c r="E46" s="205">
        <v>3.8480769136436992</v>
      </c>
      <c r="F46" s="206">
        <v>2.8472767525923532</v>
      </c>
      <c r="G46" s="207">
        <v>6.7826970191994382</v>
      </c>
      <c r="H46" s="208">
        <v>34.326280572850671</v>
      </c>
      <c r="I46" s="209">
        <v>30.207682085311916</v>
      </c>
      <c r="J46" s="210">
        <v>41.249010234904247</v>
      </c>
      <c r="V46" s="2390"/>
      <c r="W46" s="2390"/>
      <c r="X46" s="2390"/>
      <c r="Y46" s="2390"/>
      <c r="Z46" s="2390"/>
      <c r="AA46" s="2390"/>
      <c r="AB46" s="2390"/>
      <c r="AC46" s="2390"/>
      <c r="AD46" s="2390"/>
      <c r="AE46" s="2390"/>
      <c r="AF46" s="2390"/>
      <c r="AG46" s="2390"/>
    </row>
    <row r="47" spans="1:33" ht="15" customHeight="1" x14ac:dyDescent="0.2">
      <c r="A47" s="96" t="s">
        <v>82</v>
      </c>
      <c r="B47" s="203">
        <v>66.766923224842586</v>
      </c>
      <c r="C47" s="203">
        <v>33.233076775157414</v>
      </c>
      <c r="D47" s="204">
        <v>497.74761468702923</v>
      </c>
      <c r="E47" s="205">
        <v>0.69087070836006259</v>
      </c>
      <c r="F47" s="206">
        <v>0.61858213384487093</v>
      </c>
      <c r="G47" s="207">
        <v>0.90284060248097453</v>
      </c>
      <c r="H47" s="208">
        <v>6.162824264413187</v>
      </c>
      <c r="I47" s="209">
        <v>6.5627383870664442</v>
      </c>
      <c r="J47" s="210">
        <v>5.4906302237602276</v>
      </c>
      <c r="V47" s="2390"/>
      <c r="W47" s="2390"/>
      <c r="X47" s="2390"/>
      <c r="Y47" s="2390"/>
      <c r="Z47" s="2390"/>
      <c r="AA47" s="2390"/>
      <c r="AB47" s="2390"/>
      <c r="AC47" s="2390"/>
      <c r="AD47" s="2390"/>
      <c r="AE47" s="2390"/>
      <c r="AF47" s="2390"/>
      <c r="AG47" s="2390"/>
    </row>
    <row r="48" spans="1:33" ht="15" customHeight="1" x14ac:dyDescent="0.2">
      <c r="A48" s="96" t="s">
        <v>83</v>
      </c>
      <c r="B48" s="203">
        <v>77.118008350119581</v>
      </c>
      <c r="C48" s="203">
        <v>22.881991649880419</v>
      </c>
      <c r="D48" s="204">
        <v>296.71398599915915</v>
      </c>
      <c r="E48" s="205">
        <v>1.708336762484882</v>
      </c>
      <c r="F48" s="206">
        <v>1.7667232358776395</v>
      </c>
      <c r="G48" s="207">
        <v>1.5371316354484468</v>
      </c>
      <c r="H48" s="208">
        <v>15.239000762706972</v>
      </c>
      <c r="I48" s="209">
        <v>18.743739537624808</v>
      </c>
      <c r="J48" s="210">
        <v>9.3480747235989323</v>
      </c>
      <c r="V48" s="2390"/>
      <c r="W48" s="2390"/>
      <c r="X48" s="2390"/>
      <c r="Y48" s="2390"/>
      <c r="Z48" s="2390"/>
      <c r="AA48" s="2390"/>
      <c r="AB48" s="2390"/>
      <c r="AC48" s="2390"/>
      <c r="AD48" s="2390"/>
      <c r="AE48" s="2390"/>
      <c r="AF48" s="2390"/>
      <c r="AG48" s="2390"/>
    </row>
    <row r="49" spans="1:33" ht="15" customHeight="1" x14ac:dyDescent="0.2">
      <c r="A49" s="96" t="s">
        <v>84</v>
      </c>
      <c r="B49" s="203">
        <v>68.144762892878219</v>
      </c>
      <c r="C49" s="203">
        <v>31.855237107121781</v>
      </c>
      <c r="D49" s="204">
        <v>467.46420054608416</v>
      </c>
      <c r="E49" s="205">
        <v>2.8629918152738316</v>
      </c>
      <c r="F49" s="206">
        <v>2.6163257790865462</v>
      </c>
      <c r="G49" s="207">
        <v>3.586284174052548</v>
      </c>
      <c r="H49" s="208">
        <v>25.538954271007107</v>
      </c>
      <c r="I49" s="209">
        <v>27.757448338766256</v>
      </c>
      <c r="J49" s="210">
        <v>21.810007461932738</v>
      </c>
      <c r="V49" s="2390"/>
      <c r="W49" s="2390"/>
      <c r="X49" s="2390"/>
      <c r="Y49" s="2390"/>
      <c r="Z49" s="2390"/>
      <c r="AA49" s="2390"/>
      <c r="AB49" s="2390"/>
      <c r="AC49" s="2390"/>
      <c r="AD49" s="2390"/>
      <c r="AE49" s="2390"/>
      <c r="AF49" s="2390"/>
      <c r="AG49" s="2390"/>
    </row>
    <row r="50" spans="1:33" ht="15" customHeight="1" x14ac:dyDescent="0.2">
      <c r="A50" s="96" t="s">
        <v>85</v>
      </c>
      <c r="B50" s="203">
        <v>93.084799148037519</v>
      </c>
      <c r="C50" s="203">
        <v>6.9152008519624815</v>
      </c>
      <c r="D50" s="204">
        <v>74.289260064523475</v>
      </c>
      <c r="E50" s="205">
        <v>0.30195518866510535</v>
      </c>
      <c r="F50" s="206">
        <v>0.37692981550444787</v>
      </c>
      <c r="G50" s="207">
        <v>8.2109053650359462E-2</v>
      </c>
      <c r="H50" s="208">
        <v>2.6935528470848489</v>
      </c>
      <c r="I50" s="209">
        <v>3.9989706040576811</v>
      </c>
      <c r="J50" s="210">
        <v>0.49934667357465679</v>
      </c>
      <c r="V50" s="2390"/>
      <c r="W50" s="2390"/>
      <c r="X50" s="2390"/>
      <c r="Y50" s="2390"/>
      <c r="Z50" s="2390"/>
      <c r="AA50" s="2390"/>
      <c r="AB50" s="2390"/>
      <c r="AC50" s="2390"/>
      <c r="AD50" s="2390"/>
      <c r="AE50" s="2390"/>
      <c r="AF50" s="2390"/>
      <c r="AG50" s="2390"/>
    </row>
    <row r="51" spans="1:33" s="16" customFormat="1" ht="15" customHeight="1" x14ac:dyDescent="0.2">
      <c r="A51" s="315" t="s">
        <v>86</v>
      </c>
      <c r="B51" s="248">
        <v>50.13984344183109</v>
      </c>
      <c r="C51" s="248">
        <v>49.86015655816891</v>
      </c>
      <c r="D51" s="212">
        <v>994.42186364250119</v>
      </c>
      <c r="E51" s="213">
        <v>6.7221008317713657</v>
      </c>
      <c r="F51" s="214">
        <v>4.5198833371600715</v>
      </c>
      <c r="G51" s="215">
        <v>13.179605524520237</v>
      </c>
      <c r="H51" s="623">
        <v>100</v>
      </c>
      <c r="I51" s="624">
        <v>100.00000000000001</v>
      </c>
      <c r="J51" s="625">
        <v>100</v>
      </c>
      <c r="V51" s="2390"/>
      <c r="W51" s="2390"/>
      <c r="X51" s="2390"/>
      <c r="Y51" s="2390"/>
      <c r="Z51" s="2390"/>
      <c r="AA51" s="2390"/>
      <c r="AB51" s="2390"/>
      <c r="AC51" s="2390"/>
      <c r="AD51" s="2390"/>
      <c r="AE51" s="2390"/>
      <c r="AF51" s="2390"/>
      <c r="AG51" s="2390"/>
    </row>
    <row r="52" spans="1:33" s="325" customFormat="1" ht="17.25" customHeight="1" x14ac:dyDescent="0.2">
      <c r="A52" s="320" t="s">
        <v>87</v>
      </c>
      <c r="B52" s="203">
        <v>45.257873463364753</v>
      </c>
      <c r="C52" s="203">
        <v>54.742126536635247</v>
      </c>
      <c r="D52" s="217">
        <v>1209.5602896797129</v>
      </c>
      <c r="E52" s="218">
        <v>2.1025418052180149</v>
      </c>
      <c r="F52" s="219">
        <v>1.2760803253376938</v>
      </c>
      <c r="G52" s="220">
        <v>4.5259531611637387</v>
      </c>
      <c r="H52" s="244">
        <v>31.278046221510873</v>
      </c>
      <c r="I52" s="245">
        <v>28.232594298318315</v>
      </c>
      <c r="J52" s="246">
        <v>34.340581383436295</v>
      </c>
      <c r="K52" s="622"/>
      <c r="V52" s="2390"/>
      <c r="W52" s="2390"/>
      <c r="X52" s="2390"/>
      <c r="Y52" s="2390"/>
      <c r="Z52" s="2390"/>
      <c r="AA52" s="2390"/>
      <c r="AB52" s="2390"/>
      <c r="AC52" s="2390"/>
      <c r="AD52" s="2390"/>
      <c r="AE52" s="2390"/>
      <c r="AF52" s="2390"/>
      <c r="AG52" s="2390"/>
    </row>
    <row r="53" spans="1:33" ht="15" customHeight="1" x14ac:dyDescent="0.2">
      <c r="A53" s="96" t="s">
        <v>88</v>
      </c>
      <c r="B53" s="203">
        <v>55.467407060412995</v>
      </c>
      <c r="C53" s="203">
        <v>44.532592939587005</v>
      </c>
      <c r="D53" s="204">
        <v>802.86054999981877</v>
      </c>
      <c r="E53" s="205">
        <v>0.33886807477167297</v>
      </c>
      <c r="F53" s="206">
        <v>0.25206221529642175</v>
      </c>
      <c r="G53" s="207">
        <v>0.59340662343508499</v>
      </c>
      <c r="H53" s="208">
        <v>5.0411037152261313</v>
      </c>
      <c r="I53" s="209">
        <v>5.5767416212737304</v>
      </c>
      <c r="J53" s="210">
        <v>4.5024611877121119</v>
      </c>
      <c r="V53" s="2390"/>
      <c r="W53" s="2390"/>
      <c r="X53" s="2390"/>
      <c r="Y53" s="2390"/>
      <c r="Z53" s="2390"/>
      <c r="AA53" s="2390"/>
      <c r="AB53" s="2390"/>
      <c r="AC53" s="2390"/>
      <c r="AD53" s="2390"/>
      <c r="AE53" s="2390"/>
      <c r="AF53" s="2390"/>
      <c r="AG53" s="2390"/>
    </row>
    <row r="54" spans="1:33" ht="15" customHeight="1" x14ac:dyDescent="0.2">
      <c r="A54" s="96" t="s">
        <v>89</v>
      </c>
      <c r="B54" s="203">
        <v>52.065586185479653</v>
      </c>
      <c r="C54" s="203">
        <v>47.934413814520347</v>
      </c>
      <c r="D54" s="204">
        <v>920.65445386051499</v>
      </c>
      <c r="E54" s="205">
        <v>0.59014494546695229</v>
      </c>
      <c r="F54" s="206">
        <v>0.41204882806295529</v>
      </c>
      <c r="G54" s="207">
        <v>1.1123715269516559</v>
      </c>
      <c r="H54" s="208">
        <v>8.7791742527527816</v>
      </c>
      <c r="I54" s="209">
        <v>9.1163598112214412</v>
      </c>
      <c r="J54" s="210">
        <v>8.4400972766758766</v>
      </c>
      <c r="V54" s="2390"/>
      <c r="W54" s="2390"/>
      <c r="X54" s="2390"/>
      <c r="Y54" s="2390"/>
      <c r="Z54" s="2390"/>
      <c r="AA54" s="2390"/>
      <c r="AB54" s="2390"/>
      <c r="AC54" s="2390"/>
      <c r="AD54" s="2390"/>
      <c r="AE54" s="2390"/>
      <c r="AF54" s="2390"/>
      <c r="AG54" s="2390"/>
    </row>
    <row r="55" spans="1:33" ht="15" customHeight="1" x14ac:dyDescent="0.2">
      <c r="A55" s="96" t="s">
        <v>90</v>
      </c>
      <c r="B55" s="203">
        <v>42.843825647656708</v>
      </c>
      <c r="C55" s="203">
        <v>57.156174352343292</v>
      </c>
      <c r="D55" s="204">
        <v>1334.0586067731181</v>
      </c>
      <c r="E55" s="205">
        <v>0.31718266540728235</v>
      </c>
      <c r="F55" s="206">
        <v>0.18223715080992406</v>
      </c>
      <c r="G55" s="207">
        <v>0.71287986421264482</v>
      </c>
      <c r="H55" s="208">
        <v>4.7185050231342691</v>
      </c>
      <c r="I55" s="209">
        <v>4.0318994366882732</v>
      </c>
      <c r="J55" s="210">
        <v>5.4089620731542718</v>
      </c>
      <c r="V55" s="2390"/>
      <c r="W55" s="2390"/>
      <c r="X55" s="2390"/>
      <c r="Y55" s="2390"/>
      <c r="Z55" s="2390"/>
      <c r="AA55" s="2390"/>
      <c r="AB55" s="2390"/>
      <c r="AC55" s="2390"/>
      <c r="AD55" s="2390"/>
      <c r="AE55" s="2390"/>
      <c r="AF55" s="2390"/>
      <c r="AG55" s="2390"/>
    </row>
    <row r="56" spans="1:33" ht="15" customHeight="1" x14ac:dyDescent="0.2">
      <c r="A56" s="96" t="s">
        <v>91</v>
      </c>
      <c r="B56" s="203">
        <v>64.336227374069182</v>
      </c>
      <c r="C56" s="203">
        <v>35.663772625930818</v>
      </c>
      <c r="D56" s="204">
        <v>554.33422321410706</v>
      </c>
      <c r="E56" s="205">
        <v>0.47639294861068943</v>
      </c>
      <c r="F56" s="206">
        <v>0.41101734011637608</v>
      </c>
      <c r="G56" s="207">
        <v>0.66809213348972696</v>
      </c>
      <c r="H56" s="208">
        <v>7.086965229070409</v>
      </c>
      <c r="I56" s="209">
        <v>9.0935386924085115</v>
      </c>
      <c r="J56" s="210">
        <v>5.0691360393659943</v>
      </c>
      <c r="V56" s="2390"/>
      <c r="W56" s="2390"/>
      <c r="X56" s="2390"/>
      <c r="Y56" s="2390"/>
      <c r="Z56" s="2390"/>
      <c r="AA56" s="2390"/>
      <c r="AB56" s="2390"/>
      <c r="AC56" s="2390"/>
      <c r="AD56" s="2390"/>
      <c r="AE56" s="2390"/>
      <c r="AF56" s="2390"/>
      <c r="AG56" s="2390"/>
    </row>
    <row r="57" spans="1:33" ht="15" customHeight="1" x14ac:dyDescent="0.2">
      <c r="A57" s="96" t="s">
        <v>92</v>
      </c>
      <c r="B57" s="203">
        <v>36.712490674017175</v>
      </c>
      <c r="C57" s="203">
        <v>63.287509325982825</v>
      </c>
      <c r="D57" s="204">
        <v>1723.8685843446137</v>
      </c>
      <c r="E57" s="205">
        <v>0.99260379701094259</v>
      </c>
      <c r="F57" s="206">
        <v>0.48868500206384385</v>
      </c>
      <c r="G57" s="207">
        <v>2.4702316839466096</v>
      </c>
      <c r="H57" s="208">
        <v>14.766273548285616</v>
      </c>
      <c r="I57" s="209">
        <v>10.811894148818761</v>
      </c>
      <c r="J57" s="210">
        <v>18.74283474836043</v>
      </c>
      <c r="V57" s="2390"/>
      <c r="W57" s="2390"/>
      <c r="X57" s="2390"/>
      <c r="Y57" s="2390"/>
      <c r="Z57" s="2390"/>
      <c r="AA57" s="2390"/>
      <c r="AB57" s="2390"/>
      <c r="AC57" s="2390"/>
      <c r="AD57" s="2390"/>
      <c r="AE57" s="2390"/>
      <c r="AF57" s="2390"/>
      <c r="AG57" s="2390"/>
    </row>
    <row r="58" spans="1:33" ht="15" customHeight="1" x14ac:dyDescent="0.2">
      <c r="A58" s="96" t="s">
        <v>93</v>
      </c>
      <c r="B58" s="203">
        <v>58.647602373031617</v>
      </c>
      <c r="C58" s="203">
        <v>41.352397626968383</v>
      </c>
      <c r="D58" s="204">
        <v>705.09954292664804</v>
      </c>
      <c r="E58" s="205">
        <v>1.9043665952858113</v>
      </c>
      <c r="F58" s="206">
        <v>1.4977524754728566</v>
      </c>
      <c r="G58" s="207">
        <v>3.0966705313207767</v>
      </c>
      <c r="H58" s="208">
        <v>28.329932010019913</v>
      </c>
      <c r="I58" s="209">
        <v>33.136971991270975</v>
      </c>
      <c r="J58" s="210">
        <v>23.495927291295022</v>
      </c>
      <c r="V58" s="2390"/>
      <c r="W58" s="2390"/>
      <c r="X58" s="2390"/>
      <c r="Y58" s="2390"/>
      <c r="Z58" s="2390"/>
      <c r="AA58" s="2390"/>
      <c r="AB58" s="2390"/>
      <c r="AC58" s="2390"/>
      <c r="AD58" s="2390"/>
      <c r="AE58" s="2390"/>
      <c r="AF58" s="2390"/>
      <c r="AG58" s="2390"/>
    </row>
    <row r="59" spans="1:33" s="16" customFormat="1" ht="15" customHeight="1" x14ac:dyDescent="0.2">
      <c r="A59" s="315" t="s">
        <v>94</v>
      </c>
      <c r="B59" s="211">
        <v>72.059460194406867</v>
      </c>
      <c r="C59" s="211">
        <v>27.940539805593133</v>
      </c>
      <c r="D59" s="212">
        <v>387.74284084578574</v>
      </c>
      <c r="E59" s="213">
        <v>20.027979832773678</v>
      </c>
      <c r="F59" s="214">
        <v>19.353850368630859</v>
      </c>
      <c r="G59" s="215">
        <v>22.004712007899229</v>
      </c>
      <c r="H59" s="626">
        <v>100</v>
      </c>
      <c r="I59" s="627">
        <v>100.00000000000001</v>
      </c>
      <c r="J59" s="628">
        <v>100</v>
      </c>
      <c r="V59" s="2390"/>
      <c r="W59" s="2390"/>
      <c r="X59" s="2390"/>
      <c r="Y59" s="2390"/>
      <c r="Z59" s="2390"/>
      <c r="AA59" s="2390"/>
      <c r="AB59" s="2390"/>
      <c r="AC59" s="2390"/>
      <c r="AD59" s="2390"/>
      <c r="AE59" s="2390"/>
      <c r="AF59" s="2390"/>
      <c r="AG59" s="2390"/>
    </row>
    <row r="60" spans="1:33" ht="17.25" customHeight="1" x14ac:dyDescent="0.2">
      <c r="A60" s="96" t="s">
        <v>95</v>
      </c>
      <c r="B60" s="203">
        <v>62.228113764362178</v>
      </c>
      <c r="C60" s="203">
        <v>37.771886235637822</v>
      </c>
      <c r="D60" s="204">
        <v>606.99069842720587</v>
      </c>
      <c r="E60" s="205">
        <v>2.759902662965545</v>
      </c>
      <c r="F60" s="206">
        <v>2.3031362541764642</v>
      </c>
      <c r="G60" s="207">
        <v>4.0992668426902892</v>
      </c>
      <c r="H60" s="2384">
        <v>13.780234881449477</v>
      </c>
      <c r="I60" s="2385">
        <v>11.90014498566878</v>
      </c>
      <c r="J60" s="2386">
        <v>18.629041094556197</v>
      </c>
      <c r="K60" s="247"/>
      <c r="V60" s="2390"/>
      <c r="W60" s="2390"/>
      <c r="X60" s="2390"/>
      <c r="Y60" s="2390"/>
      <c r="Z60" s="2390"/>
      <c r="AA60" s="2390"/>
      <c r="AB60" s="2390"/>
      <c r="AC60" s="2390"/>
      <c r="AD60" s="2390"/>
      <c r="AE60" s="2390"/>
      <c r="AF60" s="2390"/>
      <c r="AG60" s="2390"/>
    </row>
    <row r="61" spans="1:33" ht="15" customHeight="1" x14ac:dyDescent="0.2">
      <c r="A61" s="96" t="s">
        <v>96</v>
      </c>
      <c r="B61" s="203">
        <v>66.640700784855525</v>
      </c>
      <c r="C61" s="203">
        <v>33.359299215144475</v>
      </c>
      <c r="D61" s="204">
        <v>500.58445998103264</v>
      </c>
      <c r="E61" s="205">
        <v>0.46353499287917377</v>
      </c>
      <c r="F61" s="206">
        <v>0.41424884841314352</v>
      </c>
      <c r="G61" s="207">
        <v>0.60805546370263586</v>
      </c>
      <c r="H61" s="208">
        <v>2.3144370862639256</v>
      </c>
      <c r="I61" s="209">
        <v>2.1403950145474258</v>
      </c>
      <c r="J61" s="210">
        <v>2.7632966224886593</v>
      </c>
      <c r="V61" s="2390"/>
      <c r="W61" s="2390"/>
      <c r="X61" s="2390"/>
      <c r="Y61" s="2390"/>
      <c r="Z61" s="2390"/>
      <c r="AA61" s="2390"/>
      <c r="AB61" s="2390"/>
      <c r="AC61" s="2390"/>
      <c r="AD61" s="2390"/>
      <c r="AE61" s="2390"/>
      <c r="AF61" s="2390"/>
      <c r="AG61" s="2390"/>
    </row>
    <row r="62" spans="1:33" ht="15" customHeight="1" x14ac:dyDescent="0.2">
      <c r="A62" s="96" t="s">
        <v>97</v>
      </c>
      <c r="B62" s="203">
        <v>63.388870451939908</v>
      </c>
      <c r="C62" s="203">
        <v>36.611129548060092</v>
      </c>
      <c r="D62" s="204">
        <v>577.56399959544763</v>
      </c>
      <c r="E62" s="205">
        <v>0.54196763716651608</v>
      </c>
      <c r="F62" s="206">
        <v>0.46070783297602647</v>
      </c>
      <c r="G62" s="207">
        <v>0.78024363314599621</v>
      </c>
      <c r="H62" s="208">
        <v>2.7060524410936506</v>
      </c>
      <c r="I62" s="209">
        <v>2.3804453594554587</v>
      </c>
      <c r="J62" s="210">
        <v>3.5458025211414044</v>
      </c>
      <c r="V62" s="2390"/>
      <c r="W62" s="2390"/>
      <c r="X62" s="2390"/>
      <c r="Y62" s="2390"/>
      <c r="Z62" s="2390"/>
      <c r="AA62" s="2390"/>
      <c r="AB62" s="2390"/>
      <c r="AC62" s="2390"/>
      <c r="AD62" s="2390"/>
      <c r="AE62" s="2390"/>
      <c r="AF62" s="2390"/>
      <c r="AG62" s="2390"/>
    </row>
    <row r="63" spans="1:33" ht="15" customHeight="1" x14ac:dyDescent="0.2">
      <c r="A63" s="96" t="s">
        <v>98</v>
      </c>
      <c r="B63" s="203">
        <v>76.911056915407158</v>
      </c>
      <c r="C63" s="203">
        <v>23.088943084592842</v>
      </c>
      <c r="D63" s="204">
        <v>300.20316987696418</v>
      </c>
      <c r="E63" s="205">
        <v>2.6560899823900579</v>
      </c>
      <c r="F63" s="206">
        <v>2.739496768916541</v>
      </c>
      <c r="G63" s="207">
        <v>2.4115184463270696</v>
      </c>
      <c r="H63" s="208">
        <v>13.261896629452593</v>
      </c>
      <c r="I63" s="209">
        <v>14.154789443638444</v>
      </c>
      <c r="J63" s="210">
        <v>10.959100239355033</v>
      </c>
      <c r="V63" s="2390"/>
      <c r="W63" s="2390"/>
      <c r="X63" s="2390"/>
      <c r="Y63" s="2390"/>
      <c r="Z63" s="2390"/>
      <c r="AA63" s="2390"/>
      <c r="AB63" s="2390"/>
      <c r="AC63" s="2390"/>
      <c r="AD63" s="2390"/>
      <c r="AE63" s="2390"/>
      <c r="AF63" s="2390"/>
      <c r="AG63" s="2390"/>
    </row>
    <row r="64" spans="1:33" ht="15" customHeight="1" x14ac:dyDescent="0.2">
      <c r="A64" s="96" t="s">
        <v>99</v>
      </c>
      <c r="B64" s="203">
        <v>65.965675770703001</v>
      </c>
      <c r="C64" s="203">
        <v>34.034324229296999</v>
      </c>
      <c r="D64" s="204">
        <v>515.93990104187617</v>
      </c>
      <c r="E64" s="205">
        <v>1.0269673019726298</v>
      </c>
      <c r="F64" s="206">
        <v>0.90847684194899392</v>
      </c>
      <c r="G64" s="207">
        <v>1.3744137751392838</v>
      </c>
      <c r="H64" s="208">
        <v>5.1276629522669381</v>
      </c>
      <c r="I64" s="209">
        <v>4.6940367143763444</v>
      </c>
      <c r="J64" s="210">
        <v>6.2459975601857378</v>
      </c>
      <c r="V64" s="2390"/>
      <c r="W64" s="2390"/>
      <c r="X64" s="2390"/>
      <c r="Y64" s="2390"/>
      <c r="Z64" s="2390"/>
      <c r="AA64" s="2390"/>
      <c r="AB64" s="2390"/>
      <c r="AC64" s="2390"/>
      <c r="AD64" s="2390"/>
      <c r="AE64" s="2390"/>
      <c r="AF64" s="2390"/>
      <c r="AG64" s="2390"/>
    </row>
    <row r="65" spans="1:33" ht="15" customHeight="1" x14ac:dyDescent="0.2">
      <c r="A65" s="96" t="s">
        <v>100</v>
      </c>
      <c r="B65" s="203">
        <v>62.992900902815528</v>
      </c>
      <c r="C65" s="203">
        <v>37.007099097184472</v>
      </c>
      <c r="D65" s="204">
        <v>587.48047108162962</v>
      </c>
      <c r="E65" s="205">
        <v>0.83348480645141954</v>
      </c>
      <c r="F65" s="206">
        <v>0.70409056599388165</v>
      </c>
      <c r="G65" s="207">
        <v>1.2129041494608206</v>
      </c>
      <c r="H65" s="208">
        <v>4.1616019858753273</v>
      </c>
      <c r="I65" s="209">
        <v>3.6379870288502736</v>
      </c>
      <c r="J65" s="210">
        <v>5.512020102900749</v>
      </c>
      <c r="V65" s="2390"/>
      <c r="W65" s="2390"/>
      <c r="X65" s="2390"/>
      <c r="Y65" s="2390"/>
      <c r="Z65" s="2390"/>
      <c r="AA65" s="2390"/>
      <c r="AB65" s="2390"/>
      <c r="AC65" s="2390"/>
      <c r="AD65" s="2390"/>
      <c r="AE65" s="2390"/>
      <c r="AF65" s="2390"/>
      <c r="AG65" s="2390"/>
    </row>
    <row r="66" spans="1:33" ht="15" customHeight="1" x14ac:dyDescent="0.2">
      <c r="A66" s="96" t="s">
        <v>101</v>
      </c>
      <c r="B66" s="203">
        <v>75.869043971196575</v>
      </c>
      <c r="C66" s="203">
        <v>24.130956028803425</v>
      </c>
      <c r="D66" s="204">
        <v>318.06063139486332</v>
      </c>
      <c r="E66" s="205">
        <v>1.7787077212865561</v>
      </c>
      <c r="F66" s="206">
        <v>1.8097076866399553</v>
      </c>
      <c r="G66" s="207">
        <v>1.6878073346378875</v>
      </c>
      <c r="H66" s="208">
        <v>8.8811140022015014</v>
      </c>
      <c r="I66" s="209">
        <v>9.350633864428179</v>
      </c>
      <c r="J66" s="210">
        <v>7.6702086990822691</v>
      </c>
      <c r="V66" s="2390"/>
      <c r="W66" s="2390"/>
      <c r="X66" s="2390"/>
      <c r="Y66" s="2390"/>
      <c r="Z66" s="2390"/>
      <c r="AA66" s="2390"/>
      <c r="AB66" s="2390"/>
      <c r="AC66" s="2390"/>
      <c r="AD66" s="2390"/>
      <c r="AE66" s="2390"/>
      <c r="AF66" s="2390"/>
      <c r="AG66" s="2390"/>
    </row>
    <row r="67" spans="1:33" ht="15" customHeight="1" x14ac:dyDescent="0.2">
      <c r="A67" s="96" t="s">
        <v>102</v>
      </c>
      <c r="B67" s="203">
        <v>77.297621508848692</v>
      </c>
      <c r="C67" s="203">
        <v>22.702378491151308</v>
      </c>
      <c r="D67" s="204">
        <v>293.70086747821131</v>
      </c>
      <c r="E67" s="205">
        <v>0.86667308894519657</v>
      </c>
      <c r="F67" s="206">
        <v>0.89838123361445088</v>
      </c>
      <c r="G67" s="207">
        <v>0.77369612663284804</v>
      </c>
      <c r="H67" s="208">
        <v>4.3273115720187487</v>
      </c>
      <c r="I67" s="209">
        <v>4.6418734076324499</v>
      </c>
      <c r="J67" s="210">
        <v>3.5160475008948424</v>
      </c>
      <c r="V67" s="2390"/>
      <c r="W67" s="2390"/>
      <c r="X67" s="2390"/>
      <c r="Y67" s="2390"/>
      <c r="Z67" s="2390"/>
      <c r="AA67" s="2390"/>
      <c r="AB67" s="2390"/>
      <c r="AC67" s="2390"/>
      <c r="AD67" s="2390"/>
      <c r="AE67" s="2390"/>
      <c r="AF67" s="2390"/>
      <c r="AG67" s="2390"/>
    </row>
    <row r="68" spans="1:33" ht="15" customHeight="1" x14ac:dyDescent="0.2">
      <c r="A68" s="96" t="s">
        <v>103</v>
      </c>
      <c r="B68" s="203">
        <v>79.564726563581473</v>
      </c>
      <c r="C68" s="203">
        <v>20.435273436418527</v>
      </c>
      <c r="D68" s="204">
        <v>256.83835436911045</v>
      </c>
      <c r="E68" s="205">
        <v>2.1900853191073053</v>
      </c>
      <c r="F68" s="206">
        <v>2.3367962000824587</v>
      </c>
      <c r="G68" s="207">
        <v>1.7598888445571856</v>
      </c>
      <c r="H68" s="208">
        <v>10.935128442277845</v>
      </c>
      <c r="I68" s="209">
        <v>12.074063587212541</v>
      </c>
      <c r="J68" s="210">
        <v>7.9977817656755628</v>
      </c>
      <c r="V68" s="2390"/>
      <c r="W68" s="2390"/>
      <c r="X68" s="2390"/>
      <c r="Y68" s="2390"/>
      <c r="Z68" s="2390"/>
      <c r="AA68" s="2390"/>
      <c r="AB68" s="2390"/>
      <c r="AC68" s="2390"/>
      <c r="AD68" s="2390"/>
      <c r="AE68" s="2390"/>
      <c r="AF68" s="2390"/>
      <c r="AG68" s="2390"/>
    </row>
    <row r="69" spans="1:33" ht="15" customHeight="1" x14ac:dyDescent="0.2">
      <c r="A69" s="96" t="s">
        <v>104</v>
      </c>
      <c r="B69" s="203">
        <v>60.29163421220607</v>
      </c>
      <c r="C69" s="203">
        <v>39.70836578779393</v>
      </c>
      <c r="D69" s="204">
        <v>658.60490110508488</v>
      </c>
      <c r="E69" s="205">
        <v>1.3373738730808788</v>
      </c>
      <c r="F69" s="206">
        <v>1.0813072612283789</v>
      </c>
      <c r="G69" s="207">
        <v>2.0882312937216514</v>
      </c>
      <c r="H69" s="208">
        <v>6.6775275601806197</v>
      </c>
      <c r="I69" s="209">
        <v>5.5870394812031057</v>
      </c>
      <c r="J69" s="210">
        <v>9.4899278525982069</v>
      </c>
      <c r="V69" s="2390"/>
      <c r="W69" s="2390"/>
      <c r="X69" s="2390"/>
      <c r="Y69" s="2390"/>
      <c r="Z69" s="2390"/>
      <c r="AA69" s="2390"/>
      <c r="AB69" s="2390"/>
      <c r="AC69" s="2390"/>
      <c r="AD69" s="2390"/>
      <c r="AE69" s="2390"/>
      <c r="AF69" s="2390"/>
      <c r="AG69" s="2390"/>
    </row>
    <row r="70" spans="1:33" ht="15" customHeight="1" x14ac:dyDescent="0.2">
      <c r="A70" s="96" t="s">
        <v>105</v>
      </c>
      <c r="B70" s="203">
        <v>68.688714007934124</v>
      </c>
      <c r="C70" s="203">
        <v>31.311285992065876</v>
      </c>
      <c r="D70" s="204">
        <v>455.84324068797019</v>
      </c>
      <c r="E70" s="205">
        <v>0.89800826702580561</v>
      </c>
      <c r="F70" s="206">
        <v>0.82718937907650725</v>
      </c>
      <c r="G70" s="207">
        <v>1.1056686377143823</v>
      </c>
      <c r="H70" s="208">
        <v>4.4837685803752896</v>
      </c>
      <c r="I70" s="209">
        <v>4.2740300421937425</v>
      </c>
      <c r="J70" s="210">
        <v>5.0246903359492752</v>
      </c>
      <c r="V70" s="2390"/>
      <c r="W70" s="2390"/>
      <c r="X70" s="2390"/>
      <c r="Y70" s="2390"/>
      <c r="Z70" s="2390"/>
      <c r="AA70" s="2390"/>
      <c r="AB70" s="2390"/>
      <c r="AC70" s="2390"/>
      <c r="AD70" s="2390"/>
      <c r="AE70" s="2390"/>
      <c r="AF70" s="2390"/>
      <c r="AG70" s="2390"/>
    </row>
    <row r="71" spans="1:33" ht="15" customHeight="1" x14ac:dyDescent="0.2">
      <c r="A71" s="96" t="s">
        <v>106</v>
      </c>
      <c r="B71" s="203">
        <v>79.842653465023034</v>
      </c>
      <c r="C71" s="203">
        <v>20.157346534976966</v>
      </c>
      <c r="D71" s="204">
        <v>252.46338467204583</v>
      </c>
      <c r="E71" s="205">
        <v>2.168566825397777</v>
      </c>
      <c r="F71" s="206">
        <v>2.3219186538272822</v>
      </c>
      <c r="G71" s="207">
        <v>1.7188972745254014</v>
      </c>
      <c r="H71" s="208">
        <v>10.827686284410703</v>
      </c>
      <c r="I71" s="209">
        <v>11.997192339518643</v>
      </c>
      <c r="J71" s="210">
        <v>7.8114963463659679</v>
      </c>
      <c r="V71" s="2390"/>
      <c r="W71" s="2390"/>
      <c r="X71" s="2390"/>
      <c r="Y71" s="2390"/>
      <c r="Z71" s="2390"/>
      <c r="AA71" s="2390"/>
      <c r="AB71" s="2390"/>
      <c r="AC71" s="2390"/>
      <c r="AD71" s="2390"/>
      <c r="AE71" s="2390"/>
      <c r="AF71" s="2390"/>
      <c r="AG71" s="2390"/>
    </row>
    <row r="72" spans="1:33" ht="15" customHeight="1" x14ac:dyDescent="0.2">
      <c r="A72" s="96" t="s">
        <v>107</v>
      </c>
      <c r="B72" s="203">
        <v>75.914110655662142</v>
      </c>
      <c r="C72" s="203">
        <v>24.085889344337858</v>
      </c>
      <c r="D72" s="204">
        <v>317.27815996671205</v>
      </c>
      <c r="E72" s="205">
        <v>1.6628989147893538</v>
      </c>
      <c r="F72" s="206">
        <v>1.6928855096893034</v>
      </c>
      <c r="G72" s="207">
        <v>1.5749700077854785</v>
      </c>
      <c r="H72" s="208">
        <v>8.3028789157666072</v>
      </c>
      <c r="I72" s="209">
        <v>8.7470217938295569</v>
      </c>
      <c r="J72" s="210">
        <v>7.1574215887038068</v>
      </c>
      <c r="V72" s="2390"/>
      <c r="W72" s="2390"/>
      <c r="X72" s="2390"/>
      <c r="Y72" s="2390"/>
      <c r="Z72" s="2390"/>
      <c r="AA72" s="2390"/>
      <c r="AB72" s="2390"/>
      <c r="AC72" s="2390"/>
      <c r="AD72" s="2390"/>
      <c r="AE72" s="2390"/>
      <c r="AF72" s="2390"/>
      <c r="AG72" s="2390"/>
    </row>
    <row r="73" spans="1:33" ht="15" customHeight="1" x14ac:dyDescent="0.2">
      <c r="A73" s="108" t="s">
        <v>108</v>
      </c>
      <c r="B73" s="226">
        <v>75.61134546065297</v>
      </c>
      <c r="C73" s="226">
        <v>24.38865453934703</v>
      </c>
      <c r="D73" s="227">
        <v>322.55284429554996</v>
      </c>
      <c r="E73" s="228">
        <v>0.8437184393154632</v>
      </c>
      <c r="F73" s="229">
        <v>0.85550733204747265</v>
      </c>
      <c r="G73" s="230">
        <v>0.80915017785829946</v>
      </c>
      <c r="H73" s="231">
        <v>4.2126986663667747</v>
      </c>
      <c r="I73" s="232">
        <v>4.4203469374450544</v>
      </c>
      <c r="J73" s="233">
        <v>3.6771677701022925</v>
      </c>
      <c r="V73" s="2390"/>
      <c r="W73" s="2390"/>
      <c r="X73" s="2390"/>
      <c r="Y73" s="2390"/>
      <c r="Z73" s="2390"/>
      <c r="AA73" s="2390"/>
      <c r="AB73" s="2390"/>
      <c r="AC73" s="2390"/>
      <c r="AD73" s="2390"/>
      <c r="AE73" s="2390"/>
      <c r="AF73" s="2390"/>
      <c r="AG73" s="2390"/>
    </row>
    <row r="74" spans="1:33" s="16" customFormat="1" ht="15" customHeight="1" x14ac:dyDescent="0.2">
      <c r="A74" s="630" t="s">
        <v>109</v>
      </c>
      <c r="B74" s="235">
        <v>81.538409094258341</v>
      </c>
      <c r="C74" s="236">
        <v>18.461590905741659</v>
      </c>
      <c r="D74" s="237">
        <v>226.41588315023506</v>
      </c>
      <c r="E74" s="238">
        <v>8.413994699031317</v>
      </c>
      <c r="F74" s="239">
        <v>9.2003361828439107</v>
      </c>
      <c r="G74" s="240">
        <v>6.1082261569831129</v>
      </c>
      <c r="H74" s="631">
        <v>100</v>
      </c>
      <c r="I74" s="632">
        <v>100.00000000000001</v>
      </c>
      <c r="J74" s="633">
        <v>100</v>
      </c>
      <c r="V74" s="2390"/>
      <c r="W74" s="2390"/>
      <c r="X74" s="2390"/>
      <c r="Y74" s="2390"/>
      <c r="Z74" s="2390"/>
      <c r="AA74" s="2390"/>
      <c r="AB74" s="2390"/>
      <c r="AC74" s="2390"/>
      <c r="AD74" s="2390"/>
      <c r="AE74" s="2390"/>
      <c r="AF74" s="2390"/>
      <c r="AG74" s="2390"/>
    </row>
    <row r="75" spans="1:33" s="325" customFormat="1" ht="17.25" customHeight="1" x14ac:dyDescent="0.2">
      <c r="A75" s="629" t="s">
        <v>110</v>
      </c>
      <c r="B75" s="203">
        <v>62.118890476949232</v>
      </c>
      <c r="C75" s="203">
        <v>37.881109523050768</v>
      </c>
      <c r="D75" s="217">
        <v>609.81626091836745</v>
      </c>
      <c r="E75" s="218">
        <v>0.56867209807936625</v>
      </c>
      <c r="F75" s="219">
        <v>0.47372340187502215</v>
      </c>
      <c r="G75" s="220">
        <v>0.84708767365727289</v>
      </c>
      <c r="H75" s="2381">
        <v>6.7586457850375901</v>
      </c>
      <c r="I75" s="2382">
        <v>5.1489792596751593</v>
      </c>
      <c r="J75" s="2383">
        <v>13.867981503744032</v>
      </c>
      <c r="K75" s="202"/>
      <c r="V75" s="2390"/>
      <c r="W75" s="2390"/>
      <c r="X75" s="2390"/>
      <c r="Y75" s="2390"/>
      <c r="Z75" s="2390"/>
      <c r="AA75" s="2390"/>
      <c r="AB75" s="2390"/>
      <c r="AC75" s="2390"/>
      <c r="AD75" s="2390"/>
      <c r="AE75" s="2390"/>
      <c r="AF75" s="2390"/>
      <c r="AG75" s="2390"/>
    </row>
    <row r="76" spans="1:33" ht="15" customHeight="1" x14ac:dyDescent="0.2">
      <c r="A76" s="96" t="s">
        <v>111</v>
      </c>
      <c r="B76" s="203">
        <v>84.946262471038864</v>
      </c>
      <c r="C76" s="203">
        <v>15.053737528961136</v>
      </c>
      <c r="D76" s="204">
        <v>177.21483077720418</v>
      </c>
      <c r="E76" s="205">
        <v>2.9402356113255204</v>
      </c>
      <c r="F76" s="206">
        <v>3.3493893705559969</v>
      </c>
      <c r="G76" s="207">
        <v>1.7404847571288991</v>
      </c>
      <c r="H76" s="208">
        <v>34.944585972511035</v>
      </c>
      <c r="I76" s="209">
        <v>36.405075901483727</v>
      </c>
      <c r="J76" s="634">
        <v>28.494111259111175</v>
      </c>
      <c r="V76" s="2390"/>
      <c r="W76" s="2390"/>
      <c r="X76" s="2390"/>
      <c r="Y76" s="2390"/>
      <c r="Z76" s="2390"/>
      <c r="AA76" s="2390"/>
      <c r="AB76" s="2390"/>
      <c r="AC76" s="2390"/>
      <c r="AD76" s="2390"/>
      <c r="AE76" s="2390"/>
      <c r="AF76" s="2390"/>
      <c r="AG76" s="2390"/>
    </row>
    <row r="77" spans="1:33" ht="15" customHeight="1" x14ac:dyDescent="0.2">
      <c r="A77" s="96" t="s">
        <v>152</v>
      </c>
      <c r="B77" s="249">
        <v>80.843395849965447</v>
      </c>
      <c r="C77" s="203">
        <v>19.156604150034553</v>
      </c>
      <c r="D77" s="204">
        <v>236.95941948785335</v>
      </c>
      <c r="E77" s="205">
        <v>2.53709683397111</v>
      </c>
      <c r="F77" s="206">
        <v>2.750558083858289</v>
      </c>
      <c r="G77" s="207">
        <v>1.9111700005682186</v>
      </c>
      <c r="H77" s="208">
        <v>30.153297271071494</v>
      </c>
      <c r="I77" s="209">
        <v>29.896278018485035</v>
      </c>
      <c r="J77" s="634">
        <v>31.288461681847028</v>
      </c>
      <c r="V77" s="2390"/>
      <c r="W77" s="2390"/>
      <c r="X77" s="2390"/>
      <c r="Y77" s="2390"/>
      <c r="Z77" s="2390"/>
      <c r="AA77" s="2390"/>
      <c r="AB77" s="2390"/>
      <c r="AC77" s="2390"/>
      <c r="AD77" s="2390"/>
      <c r="AE77" s="2390"/>
      <c r="AF77" s="2390"/>
      <c r="AG77" s="2390"/>
    </row>
    <row r="78" spans="1:33" ht="15" customHeight="1" x14ac:dyDescent="0.2">
      <c r="A78" s="104" t="s">
        <v>153</v>
      </c>
      <c r="B78" s="203">
        <v>92.44161690592891</v>
      </c>
      <c r="C78" s="203">
        <v>7.5583830940710897</v>
      </c>
      <c r="D78" s="204">
        <v>81.763856443172116</v>
      </c>
      <c r="E78" s="205">
        <v>1.1335242121717348</v>
      </c>
      <c r="F78" s="206">
        <v>1.4051981309730768</v>
      </c>
      <c r="G78" s="207">
        <v>0.33690189405378979</v>
      </c>
      <c r="H78" s="208">
        <v>13.471891208847978</v>
      </c>
      <c r="I78" s="209">
        <v>15.273334615678328</v>
      </c>
      <c r="J78" s="634">
        <v>5.5155438812401067</v>
      </c>
      <c r="V78" s="2390"/>
      <c r="W78" s="2390"/>
      <c r="X78" s="2390"/>
      <c r="Y78" s="2390"/>
      <c r="Z78" s="2390"/>
      <c r="AA78" s="2390"/>
      <c r="AB78" s="2390"/>
      <c r="AC78" s="2390"/>
      <c r="AD78" s="2390"/>
      <c r="AE78" s="2390"/>
      <c r="AF78" s="2390"/>
      <c r="AG78" s="2390"/>
    </row>
    <row r="79" spans="1:33" ht="15" customHeight="1" x14ac:dyDescent="0.2">
      <c r="A79" s="107" t="s">
        <v>114</v>
      </c>
      <c r="B79" s="216">
        <v>83.891342046505954</v>
      </c>
      <c r="C79" s="617">
        <v>16.108657953494046</v>
      </c>
      <c r="D79" s="204">
        <v>192.01812201983913</v>
      </c>
      <c r="E79" s="205">
        <v>0.36890335460951545</v>
      </c>
      <c r="F79" s="206">
        <v>0.41501995189136565</v>
      </c>
      <c r="G79" s="207">
        <v>0.23367686399727899</v>
      </c>
      <c r="H79" s="208">
        <v>4.384402032627694</v>
      </c>
      <c r="I79" s="209">
        <v>4.5109215972484069</v>
      </c>
      <c r="J79" s="634">
        <v>3.8256092356720028</v>
      </c>
      <c r="V79" s="2390"/>
      <c r="W79" s="2390"/>
      <c r="X79" s="2390"/>
      <c r="Y79" s="2390"/>
      <c r="Z79" s="2390"/>
      <c r="AA79" s="2390"/>
      <c r="AB79" s="2390"/>
      <c r="AC79" s="2390"/>
      <c r="AD79" s="2390"/>
      <c r="AE79" s="2390"/>
      <c r="AF79" s="2390"/>
      <c r="AG79" s="2390"/>
    </row>
    <row r="80" spans="1:33" ht="15" customHeight="1" x14ac:dyDescent="0.2">
      <c r="A80" s="124" t="s">
        <v>154</v>
      </c>
      <c r="B80" s="216">
        <v>67.050329394644749</v>
      </c>
      <c r="C80" s="617">
        <v>32.949670605355251</v>
      </c>
      <c r="D80" s="204">
        <v>491.41698337408798</v>
      </c>
      <c r="E80" s="205">
        <v>1.0346692671898599</v>
      </c>
      <c r="F80" s="206">
        <v>0.93034000099384651</v>
      </c>
      <c r="G80" s="207">
        <v>1.3405912425171498</v>
      </c>
      <c r="H80" s="208">
        <v>12.29700402959582</v>
      </c>
      <c r="I80" s="209">
        <v>10.112021805558301</v>
      </c>
      <c r="J80" s="634">
        <v>21.947308564934922</v>
      </c>
      <c r="V80" s="2390"/>
      <c r="W80" s="2390"/>
      <c r="X80" s="2390"/>
      <c r="Y80" s="2390"/>
      <c r="Z80" s="2390"/>
      <c r="AA80" s="2390"/>
      <c r="AB80" s="2390"/>
      <c r="AC80" s="2390"/>
      <c r="AD80" s="2390"/>
      <c r="AE80" s="2390"/>
      <c r="AF80" s="2390"/>
      <c r="AG80" s="2390"/>
    </row>
    <row r="81" spans="1:33" ht="15" customHeight="1" x14ac:dyDescent="0.2">
      <c r="A81" s="96" t="s">
        <v>116</v>
      </c>
      <c r="B81" s="203">
        <v>82.715256233685182</v>
      </c>
      <c r="C81" s="203">
        <v>17.284743766314818</v>
      </c>
      <c r="D81" s="204">
        <v>208.96681644172583</v>
      </c>
      <c r="E81" s="205">
        <v>2.3679901556553205</v>
      </c>
      <c r="F81" s="206">
        <v>2.6266653265546025</v>
      </c>
      <c r="G81" s="207">
        <v>1.6094837256287222</v>
      </c>
      <c r="H81" s="208">
        <v>28.14347097137988</v>
      </c>
      <c r="I81" s="209">
        <v>28.54966682035608</v>
      </c>
      <c r="J81" s="634">
        <v>26.349445555297763</v>
      </c>
      <c r="V81" s="2390"/>
      <c r="W81" s="2390"/>
      <c r="X81" s="2390"/>
      <c r="Y81" s="2390"/>
      <c r="Z81" s="2390"/>
      <c r="AA81" s="2390"/>
      <c r="AB81" s="2390"/>
      <c r="AC81" s="2390"/>
      <c r="AD81" s="2390"/>
      <c r="AE81" s="2390"/>
      <c r="AF81" s="2390"/>
      <c r="AG81" s="2390"/>
    </row>
    <row r="82" spans="1:33" s="16" customFormat="1" ht="15" customHeight="1" x14ac:dyDescent="0.2">
      <c r="A82" s="234" t="s">
        <v>117</v>
      </c>
      <c r="B82" s="211">
        <v>74.303773844742452</v>
      </c>
      <c r="C82" s="211">
        <v>25.696226155257548</v>
      </c>
      <c r="D82" s="212">
        <v>345.82666297609268</v>
      </c>
      <c r="E82" s="213">
        <v>11.699993704895302</v>
      </c>
      <c r="F82" s="214">
        <v>11.658313487240289</v>
      </c>
      <c r="G82" s="215">
        <v>11.82221151569766</v>
      </c>
      <c r="H82" s="623">
        <v>100</v>
      </c>
      <c r="I82" s="624">
        <v>100</v>
      </c>
      <c r="J82" s="635">
        <v>100</v>
      </c>
      <c r="V82" s="2390"/>
      <c r="W82" s="2390"/>
      <c r="X82" s="2390"/>
      <c r="Y82" s="2390"/>
      <c r="Z82" s="2390"/>
      <c r="AA82" s="2390"/>
      <c r="AB82" s="2390"/>
      <c r="AC82" s="2390"/>
      <c r="AD82" s="2390"/>
      <c r="AE82" s="2390"/>
      <c r="AF82" s="2390"/>
      <c r="AG82" s="2390"/>
    </row>
    <row r="83" spans="1:33" ht="15" customHeight="1" x14ac:dyDescent="0.2">
      <c r="A83" s="96" t="s">
        <v>118</v>
      </c>
      <c r="B83" s="203">
        <v>29.170816846837795</v>
      </c>
      <c r="C83" s="203">
        <v>70.829183153162205</v>
      </c>
      <c r="D83" s="204">
        <v>2428.0836400657845</v>
      </c>
      <c r="E83" s="205">
        <v>0.14911086415164063</v>
      </c>
      <c r="F83" s="206">
        <v>5.8330689060534936E-2</v>
      </c>
      <c r="G83" s="207">
        <v>0.41530319442501784</v>
      </c>
      <c r="H83" s="208">
        <v>1.2744525160663318</v>
      </c>
      <c r="I83" s="209">
        <v>0.50033556847117133</v>
      </c>
      <c r="J83" s="634">
        <v>3.5129061417449163</v>
      </c>
      <c r="V83" s="2390"/>
      <c r="W83" s="2390"/>
      <c r="X83" s="2390"/>
      <c r="Y83" s="2390"/>
      <c r="Z83" s="2390"/>
      <c r="AA83" s="2390"/>
      <c r="AB83" s="2390"/>
      <c r="AC83" s="2390"/>
      <c r="AD83" s="2390"/>
      <c r="AE83" s="2390"/>
      <c r="AF83" s="2390"/>
      <c r="AG83" s="2390"/>
    </row>
    <row r="84" spans="1:33" ht="16.5" customHeight="1" x14ac:dyDescent="0.2">
      <c r="A84" s="96" t="s">
        <v>119</v>
      </c>
      <c r="B84" s="203">
        <v>54.084636416037092</v>
      </c>
      <c r="C84" s="203">
        <v>45.915363583962908</v>
      </c>
      <c r="D84" s="204">
        <v>848.95391051104798</v>
      </c>
      <c r="E84" s="205">
        <v>0.22102562243869633</v>
      </c>
      <c r="F84" s="206">
        <v>0.16030821042569726</v>
      </c>
      <c r="G84" s="207">
        <v>0.39906569975390854</v>
      </c>
      <c r="H84" s="253">
        <v>1.8891089005134996</v>
      </c>
      <c r="I84" s="254">
        <v>1.3750548962433571</v>
      </c>
      <c r="J84" s="636">
        <v>3.3755587879985471</v>
      </c>
      <c r="V84" s="2390"/>
      <c r="W84" s="2390"/>
      <c r="X84" s="2390"/>
      <c r="Y84" s="2390"/>
      <c r="Z84" s="2390"/>
      <c r="AA84" s="2390"/>
      <c r="AB84" s="2390"/>
      <c r="AC84" s="2390"/>
      <c r="AD84" s="2390"/>
      <c r="AE84" s="2390"/>
      <c r="AF84" s="2390"/>
      <c r="AG84" s="2390"/>
    </row>
    <row r="85" spans="1:33" ht="15" customHeight="1" x14ac:dyDescent="0.2">
      <c r="A85" s="96" t="s">
        <v>120</v>
      </c>
      <c r="B85" s="203">
        <v>69.671016679504703</v>
      </c>
      <c r="C85" s="203">
        <v>30.328983320495297</v>
      </c>
      <c r="D85" s="204">
        <v>435.31707682711692</v>
      </c>
      <c r="E85" s="205">
        <v>0.36528435069674003</v>
      </c>
      <c r="F85" s="206">
        <v>0.34128912037951298</v>
      </c>
      <c r="G85" s="207">
        <v>0.43564493622302691</v>
      </c>
      <c r="H85" s="208">
        <v>3.1220901473126799</v>
      </c>
      <c r="I85" s="209">
        <v>2.9274313197448736</v>
      </c>
      <c r="J85" s="634">
        <v>3.6849699030048049</v>
      </c>
      <c r="V85" s="2390"/>
      <c r="W85" s="2390"/>
      <c r="X85" s="2390"/>
      <c r="Y85" s="2390"/>
      <c r="Z85" s="2390"/>
      <c r="AA85" s="2390"/>
      <c r="AB85" s="2390"/>
      <c r="AC85" s="2390"/>
      <c r="AD85" s="2390"/>
      <c r="AE85" s="2390"/>
      <c r="AF85" s="2390"/>
      <c r="AG85" s="2390"/>
    </row>
    <row r="86" spans="1:33" ht="15" customHeight="1" x14ac:dyDescent="0.2">
      <c r="A86" s="96" t="s">
        <v>121</v>
      </c>
      <c r="B86" s="203">
        <v>56.696100373240377</v>
      </c>
      <c r="C86" s="203">
        <v>43.303899626759623</v>
      </c>
      <c r="D86" s="204">
        <v>763.78973759539826</v>
      </c>
      <c r="E86" s="205">
        <v>1.5893184063956085</v>
      </c>
      <c r="F86" s="206">
        <v>1.208379449935161</v>
      </c>
      <c r="G86" s="207">
        <v>2.7063357332552278</v>
      </c>
      <c r="H86" s="208">
        <v>13.58392531211905</v>
      </c>
      <c r="I86" s="209">
        <v>10.364959316437151</v>
      </c>
      <c r="J86" s="634">
        <v>22.891958324901612</v>
      </c>
      <c r="V86" s="2390"/>
      <c r="W86" s="2390"/>
      <c r="X86" s="2390"/>
      <c r="Y86" s="2390"/>
      <c r="Z86" s="2390"/>
      <c r="AA86" s="2390"/>
      <c r="AB86" s="2390"/>
      <c r="AC86" s="2390"/>
      <c r="AD86" s="2390"/>
      <c r="AE86" s="2390"/>
      <c r="AF86" s="2390"/>
      <c r="AG86" s="2390"/>
    </row>
    <row r="87" spans="1:33" ht="15" customHeight="1" x14ac:dyDescent="0.2">
      <c r="A87" s="96" t="s">
        <v>155</v>
      </c>
      <c r="B87" s="203">
        <v>77.556013759096118</v>
      </c>
      <c r="C87" s="203">
        <v>22.443986240903882</v>
      </c>
      <c r="D87" s="204">
        <v>289.39066299383575</v>
      </c>
      <c r="E87" s="205">
        <v>1.9580405382941302</v>
      </c>
      <c r="F87" s="206">
        <v>2.0364623588715038</v>
      </c>
      <c r="G87" s="207">
        <v>1.7280862873486822</v>
      </c>
      <c r="H87" s="208">
        <v>16.735398220555297</v>
      </c>
      <c r="I87" s="209">
        <v>17.467898432310619</v>
      </c>
      <c r="J87" s="634">
        <v>14.617284465382054</v>
      </c>
      <c r="V87" s="2390"/>
      <c r="W87" s="2390"/>
      <c r="X87" s="2390"/>
      <c r="Y87" s="2390"/>
      <c r="Z87" s="2390"/>
      <c r="AA87" s="2390"/>
      <c r="AB87" s="2390"/>
      <c r="AC87" s="2390"/>
      <c r="AD87" s="2390"/>
      <c r="AE87" s="2390"/>
      <c r="AF87" s="2390"/>
      <c r="AG87" s="2390"/>
    </row>
    <row r="88" spans="1:33" ht="15" customHeight="1" x14ac:dyDescent="0.2">
      <c r="A88" s="96" t="s">
        <v>123</v>
      </c>
      <c r="B88" s="203">
        <v>78.741059896244963</v>
      </c>
      <c r="C88" s="203">
        <v>21.258940103755037</v>
      </c>
      <c r="D88" s="204">
        <v>269.98544510027415</v>
      </c>
      <c r="E88" s="205">
        <v>1.63356808714387</v>
      </c>
      <c r="F88" s="206">
        <v>1.7249548262640368</v>
      </c>
      <c r="G88" s="207">
        <v>1.3655971450514071</v>
      </c>
      <c r="H88" s="208">
        <v>13.962127915166157</v>
      </c>
      <c r="I88" s="209">
        <v>14.79592076634372</v>
      </c>
      <c r="J88" s="634">
        <v>11.551114131549351</v>
      </c>
      <c r="V88" s="2390"/>
      <c r="W88" s="2390"/>
      <c r="X88" s="2390"/>
      <c r="Y88" s="2390"/>
      <c r="Z88" s="2390"/>
      <c r="AA88" s="2390"/>
      <c r="AB88" s="2390"/>
      <c r="AC88" s="2390"/>
      <c r="AD88" s="2390"/>
      <c r="AE88" s="2390"/>
      <c r="AF88" s="2390"/>
      <c r="AG88" s="2390"/>
    </row>
    <row r="89" spans="1:33" ht="15" customHeight="1" x14ac:dyDescent="0.2">
      <c r="A89" s="96" t="s">
        <v>124</v>
      </c>
      <c r="B89" s="203">
        <v>86.039294667376637</v>
      </c>
      <c r="C89" s="203">
        <v>13.960705332623363</v>
      </c>
      <c r="D89" s="204">
        <v>162.2596441148745</v>
      </c>
      <c r="E89" s="205">
        <v>1.8219395571843495</v>
      </c>
      <c r="F89" s="206">
        <v>2.1021806577956692</v>
      </c>
      <c r="G89" s="207">
        <v>1.0001959161830223</v>
      </c>
      <c r="H89" s="208">
        <v>15.572141345871376</v>
      </c>
      <c r="I89" s="209">
        <v>18.031601741507892</v>
      </c>
      <c r="J89" s="634">
        <v>8.4603114641871482</v>
      </c>
      <c r="V89" s="2390"/>
      <c r="W89" s="2390"/>
      <c r="X89" s="2390"/>
      <c r="Y89" s="2390"/>
      <c r="Z89" s="2390"/>
      <c r="AA89" s="2390"/>
      <c r="AB89" s="2390"/>
      <c r="AC89" s="2390"/>
      <c r="AD89" s="2390"/>
      <c r="AE89" s="2390"/>
      <c r="AF89" s="2390"/>
      <c r="AG89" s="2390"/>
    </row>
    <row r="90" spans="1:33" ht="15" customHeight="1" x14ac:dyDescent="0.2">
      <c r="A90" s="96" t="s">
        <v>125</v>
      </c>
      <c r="B90" s="203">
        <v>79.121595885134298</v>
      </c>
      <c r="C90" s="203">
        <v>20.878404114865702</v>
      </c>
      <c r="D90" s="204">
        <v>263.87743929200013</v>
      </c>
      <c r="E90" s="205">
        <v>1.9031000801740174</v>
      </c>
      <c r="F90" s="206">
        <v>2.019276983959942</v>
      </c>
      <c r="G90" s="207">
        <v>1.5624375873810155</v>
      </c>
      <c r="H90" s="208">
        <v>16.265821402773543</v>
      </c>
      <c r="I90" s="209">
        <v>17.320489676058092</v>
      </c>
      <c r="J90" s="634">
        <v>13.216119380933034</v>
      </c>
      <c r="V90" s="2390"/>
      <c r="W90" s="2390"/>
      <c r="X90" s="2390"/>
      <c r="Y90" s="2390"/>
      <c r="Z90" s="2390"/>
      <c r="AA90" s="2390"/>
      <c r="AB90" s="2390"/>
      <c r="AC90" s="2390"/>
      <c r="AD90" s="2390"/>
      <c r="AE90" s="2390"/>
      <c r="AF90" s="2390"/>
      <c r="AG90" s="2390"/>
    </row>
    <row r="91" spans="1:33" ht="15" customHeight="1" x14ac:dyDescent="0.2">
      <c r="A91" s="96" t="s">
        <v>126</v>
      </c>
      <c r="B91" s="203">
        <v>72.813889553259841</v>
      </c>
      <c r="C91" s="203">
        <v>27.186110446740159</v>
      </c>
      <c r="D91" s="204">
        <v>373.36434866392966</v>
      </c>
      <c r="E91" s="205">
        <v>1.3245574759409819</v>
      </c>
      <c r="F91" s="206">
        <v>1.2933744221851662</v>
      </c>
      <c r="G91" s="207">
        <v>1.4159947279177507</v>
      </c>
      <c r="H91" s="208">
        <v>11.321010159063455</v>
      </c>
      <c r="I91" s="209">
        <v>11.094009640422945</v>
      </c>
      <c r="J91" s="634">
        <v>11.977409861408567</v>
      </c>
      <c r="V91" s="2390"/>
      <c r="W91" s="2390"/>
      <c r="X91" s="2390"/>
      <c r="Y91" s="2390"/>
      <c r="Z91" s="2390"/>
      <c r="AA91" s="2390"/>
      <c r="AB91" s="2390"/>
      <c r="AC91" s="2390"/>
      <c r="AD91" s="2390"/>
      <c r="AE91" s="2390"/>
      <c r="AF91" s="2390"/>
      <c r="AG91" s="2390"/>
    </row>
    <row r="92" spans="1:33" ht="15" customHeight="1" x14ac:dyDescent="0.2">
      <c r="A92" s="96" t="s">
        <v>127</v>
      </c>
      <c r="B92" s="203">
        <v>72.508032914996818</v>
      </c>
      <c r="C92" s="203">
        <v>27.491967085003182</v>
      </c>
      <c r="D92" s="204">
        <v>379.1575357896246</v>
      </c>
      <c r="E92" s="205">
        <v>0.73404872247526787</v>
      </c>
      <c r="F92" s="206">
        <v>0.71375676836306412</v>
      </c>
      <c r="G92" s="207">
        <v>0.79355028815860151</v>
      </c>
      <c r="H92" s="208">
        <v>6.2739240805586096</v>
      </c>
      <c r="I92" s="209">
        <v>6.1222986424601791</v>
      </c>
      <c r="J92" s="634">
        <v>6.7123675388899686</v>
      </c>
      <c r="V92" s="2390"/>
      <c r="W92" s="2390"/>
      <c r="X92" s="2390"/>
      <c r="Y92" s="2390"/>
      <c r="Z92" s="2390"/>
      <c r="AA92" s="2390"/>
      <c r="AB92" s="2390"/>
      <c r="AC92" s="2390"/>
      <c r="AD92" s="2390"/>
      <c r="AE92" s="2390"/>
      <c r="AF92" s="2390"/>
      <c r="AG92" s="2390"/>
    </row>
    <row r="93" spans="1:33" s="16" customFormat="1" ht="15" customHeight="1" x14ac:dyDescent="0.2">
      <c r="A93" s="315" t="s">
        <v>128</v>
      </c>
      <c r="B93" s="211">
        <v>72.905188088400209</v>
      </c>
      <c r="C93" s="211">
        <v>27.094811911599791</v>
      </c>
      <c r="D93" s="212">
        <v>371.64449639367689</v>
      </c>
      <c r="E93" s="213">
        <v>5.5788137570111394</v>
      </c>
      <c r="F93" s="214">
        <v>5.4543063493436978</v>
      </c>
      <c r="G93" s="215">
        <v>5.9439035681954824</v>
      </c>
      <c r="H93" s="623">
        <v>100</v>
      </c>
      <c r="I93" s="624">
        <v>100</v>
      </c>
      <c r="J93" s="635">
        <v>100</v>
      </c>
      <c r="V93" s="2390"/>
      <c r="W93" s="2390"/>
      <c r="X93" s="2390"/>
      <c r="Y93" s="2390"/>
      <c r="Z93" s="2390"/>
      <c r="AA93" s="2390"/>
      <c r="AB93" s="2390"/>
      <c r="AC93" s="2390"/>
      <c r="AD93" s="2390"/>
      <c r="AE93" s="2390"/>
      <c r="AF93" s="2390"/>
      <c r="AG93" s="2390"/>
    </row>
    <row r="94" spans="1:33" ht="15" customHeight="1" x14ac:dyDescent="0.2">
      <c r="A94" s="96" t="s">
        <v>129</v>
      </c>
      <c r="B94" s="203">
        <v>59.063149298312879</v>
      </c>
      <c r="C94" s="203">
        <v>40.936850701687121</v>
      </c>
      <c r="D94" s="204">
        <v>693.10308014436453</v>
      </c>
      <c r="E94" s="205">
        <v>0.66989247634157945</v>
      </c>
      <c r="F94" s="206">
        <v>0.53059228339390374</v>
      </c>
      <c r="G94" s="207">
        <v>1.0783587844430924</v>
      </c>
      <c r="H94" s="208">
        <v>12.007794228651141</v>
      </c>
      <c r="I94" s="209">
        <v>9.7279516295916988</v>
      </c>
      <c r="J94" s="634">
        <v>18.142265803455366</v>
      </c>
      <c r="V94" s="2390"/>
      <c r="W94" s="2390"/>
      <c r="X94" s="2390"/>
      <c r="Y94" s="2390"/>
      <c r="Z94" s="2390"/>
      <c r="AA94" s="2390"/>
      <c r="AB94" s="2390"/>
      <c r="AC94" s="2390"/>
      <c r="AD94" s="2390"/>
      <c r="AE94" s="2390"/>
      <c r="AF94" s="2390"/>
      <c r="AG94" s="2390"/>
    </row>
    <row r="95" spans="1:33" ht="15" customHeight="1" x14ac:dyDescent="0.2">
      <c r="A95" s="96" t="s">
        <v>130</v>
      </c>
      <c r="B95" s="203">
        <v>65.919862172947717</v>
      </c>
      <c r="C95" s="203">
        <v>34.080137827052283</v>
      </c>
      <c r="D95" s="204">
        <v>516.99346302696199</v>
      </c>
      <c r="E95" s="205">
        <v>0.65881200201225343</v>
      </c>
      <c r="F95" s="206">
        <v>0.58239417452152953</v>
      </c>
      <c r="G95" s="207">
        <v>0.88288999650576405</v>
      </c>
      <c r="H95" s="208">
        <v>11.809177196214797</v>
      </c>
      <c r="I95" s="209">
        <v>10.677694599820333</v>
      </c>
      <c r="J95" s="634">
        <v>14.853706598302063</v>
      </c>
      <c r="V95" s="2390"/>
      <c r="W95" s="2390"/>
      <c r="X95" s="2390"/>
      <c r="Y95" s="2390"/>
      <c r="Z95" s="2390"/>
      <c r="AA95" s="2390"/>
      <c r="AB95" s="2390"/>
      <c r="AC95" s="2390"/>
      <c r="AD95" s="2390"/>
      <c r="AE95" s="2390"/>
      <c r="AF95" s="2390"/>
      <c r="AG95" s="2390"/>
    </row>
    <row r="96" spans="1:33" ht="15" customHeight="1" x14ac:dyDescent="0.2">
      <c r="A96" s="96" t="s">
        <v>131</v>
      </c>
      <c r="B96" s="203">
        <v>68.42374400090074</v>
      </c>
      <c r="C96" s="203">
        <v>31.57625599909926</v>
      </c>
      <c r="D96" s="204">
        <v>461.48097360301682</v>
      </c>
      <c r="E96" s="205">
        <v>0.72610694374574536</v>
      </c>
      <c r="F96" s="206">
        <v>0.66626446859417499</v>
      </c>
      <c r="G96" s="207">
        <v>0.90158146661306149</v>
      </c>
      <c r="H96" s="208">
        <v>13.015436172846155</v>
      </c>
      <c r="I96" s="209">
        <v>12.215384063902917</v>
      </c>
      <c r="J96" s="634">
        <v>15.168171156699534</v>
      </c>
      <c r="V96" s="2390"/>
      <c r="W96" s="2390"/>
      <c r="X96" s="2390"/>
      <c r="Y96" s="2390"/>
      <c r="Z96" s="2390"/>
      <c r="AA96" s="2390"/>
      <c r="AB96" s="2390"/>
      <c r="AC96" s="2390"/>
      <c r="AD96" s="2390"/>
      <c r="AE96" s="2390"/>
      <c r="AF96" s="2390"/>
      <c r="AG96" s="2390"/>
    </row>
    <row r="97" spans="1:33" s="325" customFormat="1" ht="16.5" customHeight="1" x14ac:dyDescent="0.2">
      <c r="A97" s="320" t="s">
        <v>132</v>
      </c>
      <c r="B97" s="203">
        <v>78.405772695354329</v>
      </c>
      <c r="C97" s="203">
        <v>21.594227304645671</v>
      </c>
      <c r="D97" s="204">
        <v>275.41629349856743</v>
      </c>
      <c r="E97" s="205">
        <v>0.2144171250829128</v>
      </c>
      <c r="F97" s="206">
        <v>0.22544818174119607</v>
      </c>
      <c r="G97" s="207">
        <v>0.18207104650023587</v>
      </c>
      <c r="H97" s="253">
        <v>3.8434178737988058</v>
      </c>
      <c r="I97" s="254">
        <v>4.1333978566921461</v>
      </c>
      <c r="J97" s="636">
        <v>3.0631561298278447</v>
      </c>
      <c r="V97" s="2390"/>
      <c r="W97" s="2390"/>
      <c r="X97" s="2390"/>
      <c r="Y97" s="2390"/>
      <c r="Z97" s="2390"/>
      <c r="AA97" s="2390"/>
      <c r="AB97" s="2390"/>
      <c r="AC97" s="2390"/>
      <c r="AD97" s="2390"/>
      <c r="AE97" s="2390"/>
      <c r="AF97" s="2390"/>
      <c r="AG97" s="2390"/>
    </row>
    <row r="98" spans="1:33" ht="15" customHeight="1" x14ac:dyDescent="0.2">
      <c r="A98" s="96" t="s">
        <v>133</v>
      </c>
      <c r="B98" s="203">
        <v>77.386664760621386</v>
      </c>
      <c r="C98" s="203">
        <v>22.613335239378614</v>
      </c>
      <c r="D98" s="204">
        <v>292.21229922917587</v>
      </c>
      <c r="E98" s="205">
        <v>1.296299677505329</v>
      </c>
      <c r="F98" s="206">
        <v>1.3452740716921399</v>
      </c>
      <c r="G98" s="207">
        <v>1.1526933438622096</v>
      </c>
      <c r="H98" s="208">
        <v>23.236116743926299</v>
      </c>
      <c r="I98" s="209">
        <v>24.664439170234967</v>
      </c>
      <c r="J98" s="634">
        <v>19.392867509325313</v>
      </c>
      <c r="V98" s="2390"/>
      <c r="W98" s="2390"/>
      <c r="X98" s="2390"/>
      <c r="Y98" s="2390"/>
      <c r="Z98" s="2390"/>
      <c r="AA98" s="2390"/>
      <c r="AB98" s="2390"/>
      <c r="AC98" s="2390"/>
      <c r="AD98" s="2390"/>
      <c r="AE98" s="2390"/>
      <c r="AF98" s="2390"/>
      <c r="AG98" s="2390"/>
    </row>
    <row r="99" spans="1:33" ht="15" customHeight="1" x14ac:dyDescent="0.2">
      <c r="A99" s="96" t="s">
        <v>134</v>
      </c>
      <c r="B99" s="203">
        <v>82.04692793572022</v>
      </c>
      <c r="C99" s="203">
        <v>17.95307206427978</v>
      </c>
      <c r="D99" s="204">
        <v>218.81467735568532</v>
      </c>
      <c r="E99" s="205">
        <v>0.90030420889064999</v>
      </c>
      <c r="F99" s="206">
        <v>0.9905829170448065</v>
      </c>
      <c r="G99" s="207">
        <v>0.6355823169852044</v>
      </c>
      <c r="H99" s="208">
        <v>16.137914762958314</v>
      </c>
      <c r="I99" s="209">
        <v>18.161482938412522</v>
      </c>
      <c r="J99" s="634">
        <v>10.693011918734101</v>
      </c>
      <c r="V99" s="2390"/>
      <c r="W99" s="2390"/>
      <c r="X99" s="2390"/>
      <c r="Y99" s="2390"/>
      <c r="Z99" s="2390"/>
      <c r="AA99" s="2390"/>
      <c r="AB99" s="2390"/>
      <c r="AC99" s="2390"/>
      <c r="AD99" s="2390"/>
      <c r="AE99" s="2390"/>
      <c r="AF99" s="2390"/>
      <c r="AG99" s="2390"/>
    </row>
    <row r="100" spans="1:33" ht="15" customHeight="1" x14ac:dyDescent="0.2">
      <c r="A100" s="96" t="s">
        <v>135</v>
      </c>
      <c r="B100" s="203">
        <v>67.521312566660868</v>
      </c>
      <c r="C100" s="203">
        <v>32.478687433339132</v>
      </c>
      <c r="D100" s="204">
        <v>481.01386360453716</v>
      </c>
      <c r="E100" s="205">
        <v>0.54039386099209763</v>
      </c>
      <c r="F100" s="206">
        <v>0.48931723382560893</v>
      </c>
      <c r="G100" s="207">
        <v>0.69016451735299533</v>
      </c>
      <c r="H100" s="208">
        <v>9.6865370404767681</v>
      </c>
      <c r="I100" s="209">
        <v>8.9712092149808775</v>
      </c>
      <c r="J100" s="634">
        <v>11.611300712311579</v>
      </c>
      <c r="V100" s="2390"/>
      <c r="W100" s="2390"/>
      <c r="X100" s="2390"/>
      <c r="Y100" s="2390"/>
      <c r="Z100" s="2390"/>
      <c r="AA100" s="2390"/>
      <c r="AB100" s="2390"/>
      <c r="AC100" s="2390"/>
      <c r="AD100" s="2390"/>
      <c r="AE100" s="2390"/>
      <c r="AF100" s="2390"/>
      <c r="AG100" s="2390"/>
    </row>
    <row r="101" spans="1:33" ht="15" customHeight="1" x14ac:dyDescent="0.2">
      <c r="A101" s="96" t="s">
        <v>136</v>
      </c>
      <c r="B101" s="203">
        <v>96.075307645467802</v>
      </c>
      <c r="C101" s="203">
        <v>3.9246923545321977</v>
      </c>
      <c r="D101" s="204">
        <v>40.85016692337738</v>
      </c>
      <c r="E101" s="205">
        <v>9.6221084076982308E-2</v>
      </c>
      <c r="F101" s="206">
        <v>0.12397132945905</v>
      </c>
      <c r="G101" s="207">
        <v>1.4849766203919946E-2</v>
      </c>
      <c r="H101" s="208">
        <v>1.7247588513966265</v>
      </c>
      <c r="I101" s="209">
        <v>2.2729073418101482</v>
      </c>
      <c r="J101" s="634">
        <v>0.24983188292922137</v>
      </c>
      <c r="V101" s="2390"/>
      <c r="W101" s="2390"/>
      <c r="X101" s="2390"/>
      <c r="Y101" s="2390"/>
      <c r="Z101" s="2390"/>
      <c r="AA101" s="2390"/>
      <c r="AB101" s="2390"/>
      <c r="AC101" s="2390"/>
      <c r="AD101" s="2390"/>
      <c r="AE101" s="2390"/>
      <c r="AF101" s="2390"/>
      <c r="AG101" s="2390"/>
    </row>
    <row r="102" spans="1:33" ht="15" customHeight="1" x14ac:dyDescent="0.2">
      <c r="A102" s="96" t="s">
        <v>137</v>
      </c>
      <c r="B102" s="203">
        <v>82.207467557665055</v>
      </c>
      <c r="C102" s="203">
        <v>17.792532442334945</v>
      </c>
      <c r="D102" s="204">
        <v>216.43450371286821</v>
      </c>
      <c r="E102" s="205">
        <v>0.33358468332898217</v>
      </c>
      <c r="F102" s="206">
        <v>0.36775331866171918</v>
      </c>
      <c r="G102" s="207">
        <v>0.23339288867387731</v>
      </c>
      <c r="H102" s="208">
        <v>5.979491301528963</v>
      </c>
      <c r="I102" s="209">
        <v>6.7424397367406756</v>
      </c>
      <c r="J102" s="634">
        <v>3.9265927852987255</v>
      </c>
      <c r="V102" s="2390"/>
      <c r="W102" s="2390"/>
      <c r="X102" s="2390"/>
      <c r="Y102" s="2390"/>
      <c r="Z102" s="2390"/>
      <c r="AA102" s="2390"/>
      <c r="AB102" s="2390"/>
      <c r="AC102" s="2390"/>
      <c r="AD102" s="2390"/>
      <c r="AE102" s="2390"/>
      <c r="AF102" s="2390"/>
      <c r="AG102" s="2390"/>
    </row>
    <row r="103" spans="1:33" ht="15" customHeight="1" x14ac:dyDescent="0.2">
      <c r="A103" s="96" t="s">
        <v>138</v>
      </c>
      <c r="B103" s="203">
        <v>68.825548892210136</v>
      </c>
      <c r="C103" s="203">
        <v>31.174451107789864</v>
      </c>
      <c r="D103" s="204">
        <v>452.94881929112034</v>
      </c>
      <c r="E103" s="205">
        <v>0.10894686986138234</v>
      </c>
      <c r="F103" s="206">
        <v>0.10055499990119096</v>
      </c>
      <c r="G103" s="207">
        <v>0.13355413039830727</v>
      </c>
      <c r="H103" s="208">
        <v>1.9528680218884178</v>
      </c>
      <c r="I103" s="209">
        <v>1.8435891470102419</v>
      </c>
      <c r="J103" s="634">
        <v>2.246909440336919</v>
      </c>
      <c r="V103" s="2390"/>
      <c r="W103" s="2390"/>
      <c r="X103" s="2390"/>
      <c r="Y103" s="2390"/>
      <c r="Z103" s="2390"/>
      <c r="AA103" s="2390"/>
      <c r="AB103" s="2390"/>
      <c r="AC103" s="2390"/>
      <c r="AD103" s="2390"/>
      <c r="AE103" s="2390"/>
      <c r="AF103" s="2390"/>
      <c r="AG103" s="2390"/>
    </row>
    <row r="104" spans="1:33" ht="15" customHeight="1" x14ac:dyDescent="0.2">
      <c r="A104" s="108" t="s">
        <v>139</v>
      </c>
      <c r="B104" s="225">
        <v>70.863620804220446</v>
      </c>
      <c r="C104" s="226">
        <v>29.136379195779554</v>
      </c>
      <c r="D104" s="227">
        <v>411.16131048788111</v>
      </c>
      <c r="E104" s="228">
        <v>3.3834825173224385E-2</v>
      </c>
      <c r="F104" s="229">
        <v>3.2153370508378201E-2</v>
      </c>
      <c r="G104" s="230">
        <v>3.8765310656814295E-2</v>
      </c>
      <c r="H104" s="231">
        <v>0.60648780631371113</v>
      </c>
      <c r="I104" s="232">
        <v>0.5895043008034766</v>
      </c>
      <c r="J104" s="637">
        <v>0.65218606277933122</v>
      </c>
      <c r="V104" s="2390"/>
      <c r="W104" s="2390"/>
      <c r="X104" s="2390"/>
      <c r="Y104" s="2390"/>
      <c r="Z104" s="2390"/>
      <c r="AA104" s="2390"/>
      <c r="AB104" s="2390"/>
      <c r="AC104" s="2390"/>
      <c r="AD104" s="2390"/>
      <c r="AE104" s="2390"/>
      <c r="AF104" s="2390"/>
      <c r="AG104" s="2390"/>
    </row>
  </sheetData>
  <mergeCells count="7">
    <mergeCell ref="A3:J3"/>
    <mergeCell ref="A4:J4"/>
    <mergeCell ref="B6:C6"/>
    <mergeCell ref="E6:J6"/>
    <mergeCell ref="B7:C7"/>
    <mergeCell ref="E7:G7"/>
    <mergeCell ref="H7:J7"/>
  </mergeCells>
  <hyperlinks>
    <hyperlink ref="A1" location="Содержание!A1" display="Содержание"/>
  </hyperlinks>
  <printOptions horizontalCentered="1" verticalCentered="1"/>
  <pageMargins left="0.6692913385826772" right="0.6692913385826772" top="0.78740157480314965" bottom="0.59055118110236227" header="0.51181102362204722" footer="0.51181102362204722"/>
  <pageSetup paperSize="9" scale="95" firstPageNumber="21" orientation="landscape" useFirstPageNumber="1" r:id="rId1"/>
  <headerFooter alignWithMargins="0">
    <oddHeader>&amp;C&amp;9&amp;P</oddHeader>
  </headerFooter>
  <rowBreaks count="2" manualBreakCount="2">
    <brk id="41" max="16383" man="1"/>
    <brk id="7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workbookViewId="0">
      <pane xSplit="1" ySplit="7" topLeftCell="B11" activePane="bottomRight" state="frozen"/>
      <selection pane="topRight" activeCell="B1" sqref="B1"/>
      <selection pane="bottomLeft" activeCell="A8" sqref="A8"/>
      <selection pane="bottomRight" activeCell="G33" sqref="G33"/>
    </sheetView>
  </sheetViews>
  <sheetFormatPr defaultRowHeight="12.75" x14ac:dyDescent="0.2"/>
  <cols>
    <col min="1" max="1" width="45.85546875" style="72" customWidth="1"/>
    <col min="2" max="2" width="9.5703125" style="255" customWidth="1"/>
    <col min="3" max="3" width="9.7109375" style="255" customWidth="1"/>
    <col min="4" max="4" width="9.28515625" style="255" customWidth="1"/>
    <col min="5" max="5" width="10.28515625" style="8" customWidth="1"/>
    <col min="6" max="6" width="9.5703125" style="8" customWidth="1"/>
    <col min="7" max="7" width="10.28515625" style="8" customWidth="1"/>
    <col min="8" max="8" width="10.28515625" style="10" customWidth="1"/>
    <col min="9" max="10" width="10.5703125" style="10" customWidth="1"/>
    <col min="11" max="11" width="9.140625" style="8"/>
    <col min="12" max="12" width="10.140625" style="8" customWidth="1"/>
    <col min="13" max="16384" width="9.140625" style="8"/>
  </cols>
  <sheetData>
    <row r="1" spans="1:21" x14ac:dyDescent="0.2">
      <c r="A1" s="1973" t="s">
        <v>966</v>
      </c>
    </row>
    <row r="2" spans="1:21" x14ac:dyDescent="0.2">
      <c r="A2" s="1951"/>
    </row>
    <row r="3" spans="1:21" ht="15" x14ac:dyDescent="0.25">
      <c r="A3" s="2040" t="s">
        <v>204</v>
      </c>
      <c r="B3" s="2040"/>
      <c r="C3" s="2040"/>
      <c r="D3" s="2040"/>
      <c r="E3" s="2040"/>
      <c r="F3" s="2040"/>
      <c r="G3" s="2040"/>
      <c r="H3" s="2040"/>
      <c r="I3" s="2040"/>
      <c r="J3" s="2040"/>
    </row>
    <row r="4" spans="1:21" s="25" customFormat="1" ht="11.1" customHeight="1" x14ac:dyDescent="0.2">
      <c r="B4" s="177"/>
      <c r="C4" s="177"/>
      <c r="D4" s="177"/>
    </row>
    <row r="5" spans="1:21" ht="25.5" customHeight="1" x14ac:dyDescent="0.2">
      <c r="A5" s="178"/>
      <c r="B5" s="2074" t="s">
        <v>205</v>
      </c>
      <c r="C5" s="2075"/>
      <c r="D5" s="2076"/>
      <c r="E5" s="2074" t="s">
        <v>306</v>
      </c>
      <c r="F5" s="2075"/>
      <c r="G5" s="2076"/>
      <c r="H5" s="2077" t="s">
        <v>307</v>
      </c>
      <c r="I5" s="2078"/>
      <c r="J5" s="2079"/>
    </row>
    <row r="6" spans="1:21" ht="12" customHeight="1" x14ac:dyDescent="0.2">
      <c r="A6" s="180" t="s">
        <v>206</v>
      </c>
      <c r="B6" s="256" t="s">
        <v>207</v>
      </c>
      <c r="C6" s="2065" t="s">
        <v>163</v>
      </c>
      <c r="D6" s="2067"/>
      <c r="E6" s="257" t="s">
        <v>207</v>
      </c>
      <c r="F6" s="257" t="s">
        <v>208</v>
      </c>
      <c r="G6" s="257" t="s">
        <v>209</v>
      </c>
      <c r="H6" s="258" t="s">
        <v>207</v>
      </c>
      <c r="I6" s="258" t="s">
        <v>208</v>
      </c>
      <c r="J6" s="258" t="s">
        <v>209</v>
      </c>
    </row>
    <row r="7" spans="1:21" ht="15" customHeight="1" x14ac:dyDescent="0.2">
      <c r="A7" s="182"/>
      <c r="B7" s="184" t="s">
        <v>210</v>
      </c>
      <c r="C7" s="183" t="s">
        <v>148</v>
      </c>
      <c r="D7" s="183" t="s">
        <v>149</v>
      </c>
      <c r="E7" s="259" t="s">
        <v>210</v>
      </c>
      <c r="F7" s="260" t="s">
        <v>210</v>
      </c>
      <c r="G7" s="260" t="s">
        <v>210</v>
      </c>
      <c r="H7" s="261" t="s">
        <v>210</v>
      </c>
      <c r="I7" s="26" t="s">
        <v>210</v>
      </c>
      <c r="J7" s="26" t="s">
        <v>210</v>
      </c>
    </row>
    <row r="8" spans="1:21" ht="15.75" customHeight="1" x14ac:dyDescent="0.2">
      <c r="A8" s="148" t="s">
        <v>44</v>
      </c>
      <c r="B8" s="262">
        <v>-99712</v>
      </c>
      <c r="C8" s="263">
        <v>126634</v>
      </c>
      <c r="D8" s="264">
        <v>-226346</v>
      </c>
      <c r="E8" s="265">
        <v>-6.7886510573444525E-2</v>
      </c>
      <c r="F8" s="266">
        <v>0.11583059718907407</v>
      </c>
      <c r="G8" s="267">
        <v>-0.57840714800211401</v>
      </c>
      <c r="H8" s="265">
        <v>99.932113489426555</v>
      </c>
      <c r="I8" s="266">
        <v>100.11583059718907</v>
      </c>
      <c r="J8" s="267">
        <v>99.421592851997886</v>
      </c>
      <c r="P8" s="268"/>
      <c r="Q8" s="268"/>
      <c r="R8" s="268"/>
      <c r="S8" s="268"/>
      <c r="T8" s="268"/>
      <c r="U8" s="268"/>
    </row>
    <row r="9" spans="1:21" s="95" customFormat="1" ht="14.65" customHeight="1" x14ac:dyDescent="0.2">
      <c r="A9" s="148" t="s">
        <v>45</v>
      </c>
      <c r="B9" s="262">
        <v>66646</v>
      </c>
      <c r="C9" s="263">
        <v>82478</v>
      </c>
      <c r="D9" s="264">
        <v>-15832</v>
      </c>
      <c r="E9" s="265">
        <v>0.16953346347534648</v>
      </c>
      <c r="F9" s="266">
        <v>0.25524382023726844</v>
      </c>
      <c r="G9" s="267">
        <v>-0.31556310272047483</v>
      </c>
      <c r="H9" s="265">
        <v>100.16953346347535</v>
      </c>
      <c r="I9" s="266">
        <v>100.25524382023727</v>
      </c>
      <c r="J9" s="267">
        <v>99.684436897279525</v>
      </c>
      <c r="K9" s="269"/>
      <c r="L9" s="8"/>
      <c r="M9" s="8"/>
      <c r="N9" s="8"/>
      <c r="O9" s="8"/>
      <c r="P9" s="268"/>
      <c r="Q9" s="268"/>
      <c r="R9" s="268"/>
      <c r="S9" s="268"/>
      <c r="T9" s="268"/>
      <c r="U9" s="268"/>
    </row>
    <row r="10" spans="1:21" ht="13.5" customHeight="1" x14ac:dyDescent="0.2">
      <c r="A10" s="96" t="s">
        <v>46</v>
      </c>
      <c r="B10" s="270">
        <v>-2458</v>
      </c>
      <c r="C10" s="271">
        <v>-718</v>
      </c>
      <c r="D10" s="272">
        <v>-1740</v>
      </c>
      <c r="E10" s="273">
        <v>-0.15859333262790187</v>
      </c>
      <c r="F10" s="274">
        <v>-6.874036629615432E-2</v>
      </c>
      <c r="G10" s="275">
        <v>-0.49617433833576285</v>
      </c>
      <c r="H10" s="276">
        <v>99.841406667372098</v>
      </c>
      <c r="I10" s="277">
        <v>99.931259633703846</v>
      </c>
      <c r="J10" s="278">
        <v>99.503825661664237</v>
      </c>
      <c r="K10" s="268"/>
      <c r="P10" s="268"/>
      <c r="Q10" s="268"/>
      <c r="R10" s="268"/>
      <c r="S10" s="268"/>
      <c r="T10" s="268"/>
      <c r="U10" s="268"/>
    </row>
    <row r="11" spans="1:21" ht="13.5" customHeight="1" x14ac:dyDescent="0.2">
      <c r="A11" s="96" t="s">
        <v>47</v>
      </c>
      <c r="B11" s="270">
        <v>-10795</v>
      </c>
      <c r="C11" s="271">
        <v>-5785</v>
      </c>
      <c r="D11" s="272">
        <v>-5010</v>
      </c>
      <c r="E11" s="273">
        <v>-0.89142530607391279</v>
      </c>
      <c r="F11" s="274">
        <v>-0.67983881297909932</v>
      </c>
      <c r="G11" s="275">
        <v>-1.3267157413548318</v>
      </c>
      <c r="H11" s="276">
        <v>99.108574693926087</v>
      </c>
      <c r="I11" s="277">
        <v>99.320161187020901</v>
      </c>
      <c r="J11" s="278">
        <v>98.673284258645168</v>
      </c>
      <c r="P11" s="268"/>
      <c r="Q11" s="268"/>
      <c r="R11" s="268"/>
      <c r="S11" s="268"/>
      <c r="T11" s="268"/>
      <c r="U11" s="268"/>
    </row>
    <row r="12" spans="1:21" ht="13.5" customHeight="1" x14ac:dyDescent="0.2">
      <c r="A12" s="96" t="s">
        <v>48</v>
      </c>
      <c r="B12" s="270">
        <v>-12532</v>
      </c>
      <c r="C12" s="271">
        <v>-8452</v>
      </c>
      <c r="D12" s="272">
        <v>-4080</v>
      </c>
      <c r="E12" s="273">
        <v>-0.90921160790141187</v>
      </c>
      <c r="F12" s="274">
        <v>-0.78456198847291603</v>
      </c>
      <c r="G12" s="275">
        <v>-1.2701650591464642</v>
      </c>
      <c r="H12" s="276">
        <v>99.090788392098588</v>
      </c>
      <c r="I12" s="277">
        <v>99.215438011527084</v>
      </c>
      <c r="J12" s="278">
        <v>98.729834940853536</v>
      </c>
      <c r="P12" s="268"/>
      <c r="Q12" s="268"/>
      <c r="R12" s="268"/>
      <c r="S12" s="268"/>
      <c r="T12" s="268"/>
      <c r="U12" s="268"/>
    </row>
    <row r="13" spans="1:21" ht="13.5" customHeight="1" x14ac:dyDescent="0.2">
      <c r="A13" s="96" t="s">
        <v>49</v>
      </c>
      <c r="B13" s="270">
        <v>-5947</v>
      </c>
      <c r="C13" s="271">
        <v>2232</v>
      </c>
      <c r="D13" s="272">
        <v>-8179</v>
      </c>
      <c r="E13" s="273">
        <v>-0.25482395850829676</v>
      </c>
      <c r="F13" s="274">
        <v>0.14159076462819087</v>
      </c>
      <c r="G13" s="275">
        <v>-0.72848619572397411</v>
      </c>
      <c r="H13" s="276">
        <v>99.745176041491703</v>
      </c>
      <c r="I13" s="277">
        <v>100.14159076462819</v>
      </c>
      <c r="J13" s="278">
        <v>99.271513804276026</v>
      </c>
      <c r="P13" s="268"/>
      <c r="Q13" s="268"/>
      <c r="R13" s="268"/>
      <c r="S13" s="268"/>
      <c r="T13" s="268"/>
      <c r="U13" s="268"/>
    </row>
    <row r="14" spans="1:21" ht="13.5" customHeight="1" x14ac:dyDescent="0.2">
      <c r="A14" s="96" t="s">
        <v>50</v>
      </c>
      <c r="B14" s="270">
        <v>-10466</v>
      </c>
      <c r="C14" s="271">
        <v>-7264</v>
      </c>
      <c r="D14" s="272">
        <v>-3202</v>
      </c>
      <c r="E14" s="273">
        <v>-1.0314927570798034</v>
      </c>
      <c r="F14" s="274">
        <v>-0.87864555046587611</v>
      </c>
      <c r="G14" s="275">
        <v>-1.4179895290155429</v>
      </c>
      <c r="H14" s="276">
        <v>98.968507242920197</v>
      </c>
      <c r="I14" s="277">
        <v>99.121354449534124</v>
      </c>
      <c r="J14" s="278">
        <v>98.582010470984457</v>
      </c>
      <c r="P14" s="268"/>
      <c r="Q14" s="268"/>
      <c r="R14" s="268"/>
      <c r="S14" s="268"/>
      <c r="T14" s="268"/>
      <c r="U14" s="268"/>
    </row>
    <row r="15" spans="1:21" ht="13.5" customHeight="1" x14ac:dyDescent="0.2">
      <c r="A15" s="96" t="s">
        <v>51</v>
      </c>
      <c r="B15" s="270">
        <v>-2776</v>
      </c>
      <c r="C15" s="271">
        <v>-2499</v>
      </c>
      <c r="D15" s="272">
        <v>-277</v>
      </c>
      <c r="E15" s="273">
        <v>-0.27426602223373209</v>
      </c>
      <c r="F15" s="274">
        <v>-0.32485681081347195</v>
      </c>
      <c r="G15" s="275">
        <v>-7.6929089480458401E-2</v>
      </c>
      <c r="H15" s="276">
        <v>99.725733977766268</v>
      </c>
      <c r="I15" s="277">
        <v>99.675143189186528</v>
      </c>
      <c r="J15" s="278">
        <v>99.923070910519542</v>
      </c>
      <c r="P15" s="268"/>
      <c r="Q15" s="268"/>
      <c r="R15" s="268"/>
      <c r="S15" s="268"/>
      <c r="T15" s="268"/>
      <c r="U15" s="268"/>
    </row>
    <row r="16" spans="1:21" ht="13.5" customHeight="1" x14ac:dyDescent="0.2">
      <c r="A16" s="96" t="s">
        <v>52</v>
      </c>
      <c r="B16" s="270">
        <v>-6057</v>
      </c>
      <c r="C16" s="271">
        <v>-2949</v>
      </c>
      <c r="D16" s="272">
        <v>-3108</v>
      </c>
      <c r="E16" s="273">
        <v>-0.94151624997668648</v>
      </c>
      <c r="F16" s="274">
        <v>-0.63490764881791506</v>
      </c>
      <c r="G16" s="275">
        <v>-1.7960882504749662</v>
      </c>
      <c r="H16" s="276">
        <v>99.058483750023314</v>
      </c>
      <c r="I16" s="277">
        <v>99.365092351182085</v>
      </c>
      <c r="J16" s="278">
        <v>98.203911749525034</v>
      </c>
      <c r="P16" s="268"/>
      <c r="Q16" s="268"/>
      <c r="R16" s="268"/>
      <c r="S16" s="268"/>
      <c r="T16" s="268"/>
      <c r="U16" s="268"/>
    </row>
    <row r="17" spans="1:21" ht="13.5" customHeight="1" x14ac:dyDescent="0.2">
      <c r="A17" s="96" t="s">
        <v>53</v>
      </c>
      <c r="B17" s="270">
        <v>-8196</v>
      </c>
      <c r="C17" s="271">
        <v>-1961</v>
      </c>
      <c r="D17" s="272">
        <v>-6235</v>
      </c>
      <c r="E17" s="273">
        <v>-0.73491105478028373</v>
      </c>
      <c r="F17" s="274">
        <v>-0.259089948208441</v>
      </c>
      <c r="G17" s="275">
        <v>-1.253764738624497</v>
      </c>
      <c r="H17" s="276">
        <v>99.265088945219716</v>
      </c>
      <c r="I17" s="277">
        <v>99.740910051791559</v>
      </c>
      <c r="J17" s="278">
        <v>98.746235261375503</v>
      </c>
      <c r="P17" s="268"/>
      <c r="Q17" s="268"/>
      <c r="R17" s="268"/>
      <c r="S17" s="268"/>
      <c r="T17" s="268"/>
      <c r="U17" s="268"/>
    </row>
    <row r="18" spans="1:21" ht="13.5" customHeight="1" x14ac:dyDescent="0.2">
      <c r="A18" s="96" t="s">
        <v>54</v>
      </c>
      <c r="B18" s="270">
        <v>-6166</v>
      </c>
      <c r="C18" s="271">
        <v>-1981</v>
      </c>
      <c r="D18" s="272">
        <v>-4185</v>
      </c>
      <c r="E18" s="273">
        <v>-0.5360802155449278</v>
      </c>
      <c r="F18" s="274">
        <v>-0.26761120860030019</v>
      </c>
      <c r="G18" s="275">
        <v>-0.98113572135937943</v>
      </c>
      <c r="H18" s="276">
        <v>99.463919784455072</v>
      </c>
      <c r="I18" s="277">
        <v>99.7323887913997</v>
      </c>
      <c r="J18" s="278">
        <v>99.018864278640621</v>
      </c>
      <c r="P18" s="268"/>
      <c r="Q18" s="268"/>
      <c r="R18" s="268"/>
      <c r="S18" s="268"/>
      <c r="T18" s="268"/>
      <c r="U18" s="268"/>
    </row>
    <row r="19" spans="1:21" ht="13.5" customHeight="1" x14ac:dyDescent="0.2">
      <c r="A19" s="96" t="s">
        <v>55</v>
      </c>
      <c r="B19" s="270">
        <v>96262</v>
      </c>
      <c r="C19" s="271">
        <v>67811</v>
      </c>
      <c r="D19" s="272">
        <v>28451</v>
      </c>
      <c r="E19" s="273">
        <v>1.2829143113408179</v>
      </c>
      <c r="F19" s="274">
        <v>1.1073763634400962</v>
      </c>
      <c r="G19" s="275">
        <v>1.4206708788931053</v>
      </c>
      <c r="H19" s="276">
        <v>101.28291431134082</v>
      </c>
      <c r="I19" s="277">
        <v>101.1073763634401</v>
      </c>
      <c r="J19" s="278">
        <v>101.42067087889311</v>
      </c>
      <c r="P19" s="268"/>
      <c r="Q19" s="268"/>
      <c r="R19" s="268"/>
      <c r="S19" s="268"/>
      <c r="T19" s="268"/>
      <c r="U19" s="268"/>
    </row>
    <row r="20" spans="1:21" ht="13.5" customHeight="1" x14ac:dyDescent="0.2">
      <c r="A20" s="96" t="s">
        <v>56</v>
      </c>
      <c r="B20" s="270">
        <v>-7780</v>
      </c>
      <c r="C20" s="271">
        <v>-5037</v>
      </c>
      <c r="D20" s="272">
        <v>-2743</v>
      </c>
      <c r="E20" s="273">
        <v>-1.0411550665308766</v>
      </c>
      <c r="F20" s="274">
        <v>-1.0096009300274602</v>
      </c>
      <c r="G20" s="275">
        <v>-1.1275276805656773</v>
      </c>
      <c r="H20" s="276">
        <v>98.958844933469123</v>
      </c>
      <c r="I20" s="277">
        <v>98.99039906997254</v>
      </c>
      <c r="J20" s="278">
        <v>98.872472319434323</v>
      </c>
      <c r="P20" s="268"/>
      <c r="Q20" s="268"/>
      <c r="R20" s="268"/>
      <c r="S20" s="268"/>
      <c r="T20" s="268"/>
      <c r="U20" s="268"/>
    </row>
    <row r="21" spans="1:21" ht="13.5" customHeight="1" x14ac:dyDescent="0.2">
      <c r="A21" s="96" t="s">
        <v>57</v>
      </c>
      <c r="B21" s="270">
        <v>-7337</v>
      </c>
      <c r="C21" s="271">
        <v>-2199</v>
      </c>
      <c r="D21" s="272">
        <v>-5138</v>
      </c>
      <c r="E21" s="273">
        <v>-0.65422827457435062</v>
      </c>
      <c r="F21" s="274">
        <v>-0.27286196088358849</v>
      </c>
      <c r="G21" s="275">
        <v>-1.1585768829614977</v>
      </c>
      <c r="H21" s="276">
        <v>99.345771725425649</v>
      </c>
      <c r="I21" s="277">
        <v>99.727138039116412</v>
      </c>
      <c r="J21" s="278">
        <v>98.841423117038502</v>
      </c>
      <c r="P21" s="268"/>
      <c r="Q21" s="268"/>
      <c r="R21" s="268"/>
      <c r="S21" s="268"/>
      <c r="T21" s="268"/>
      <c r="U21" s="268"/>
    </row>
    <row r="22" spans="1:21" ht="13.5" customHeight="1" x14ac:dyDescent="0.2">
      <c r="A22" s="96" t="s">
        <v>58</v>
      </c>
      <c r="B22" s="270">
        <v>-6985</v>
      </c>
      <c r="C22" s="271">
        <v>-5689</v>
      </c>
      <c r="D22" s="272">
        <v>-1296</v>
      </c>
      <c r="E22" s="273">
        <v>-0.73576812717780626</v>
      </c>
      <c r="F22" s="274">
        <v>-0.83329915571518143</v>
      </c>
      <c r="G22" s="275">
        <v>0.2281671822668585</v>
      </c>
      <c r="H22" s="276">
        <v>99.264231872822194</v>
      </c>
      <c r="I22" s="277">
        <v>99.166700844284819</v>
      </c>
      <c r="J22" s="278">
        <v>100.22816718226686</v>
      </c>
      <c r="P22" s="268"/>
      <c r="Q22" s="268"/>
      <c r="R22" s="268"/>
      <c r="S22" s="268"/>
      <c r="T22" s="268"/>
      <c r="U22" s="268"/>
    </row>
    <row r="23" spans="1:21" ht="13.5" customHeight="1" x14ac:dyDescent="0.2">
      <c r="A23" s="96" t="s">
        <v>59</v>
      </c>
      <c r="B23" s="270">
        <v>-17586</v>
      </c>
      <c r="C23" s="271">
        <v>-8307</v>
      </c>
      <c r="D23" s="272">
        <v>-9279</v>
      </c>
      <c r="E23" s="273">
        <v>-1.7015109060792355</v>
      </c>
      <c r="F23" s="274">
        <v>-1.320046528183866</v>
      </c>
      <c r="G23" s="275">
        <v>-1.6293873737078854</v>
      </c>
      <c r="H23" s="276">
        <v>98.298489093920765</v>
      </c>
      <c r="I23" s="277">
        <v>98.679953471816134</v>
      </c>
      <c r="J23" s="278">
        <v>98.370612626292115</v>
      </c>
      <c r="P23" s="268"/>
      <c r="Q23" s="268"/>
      <c r="R23" s="268"/>
      <c r="S23" s="268"/>
      <c r="T23" s="268"/>
      <c r="U23" s="268"/>
    </row>
    <row r="24" spans="1:21" ht="13.5" customHeight="1" x14ac:dyDescent="0.2">
      <c r="A24" s="96" t="s">
        <v>60</v>
      </c>
      <c r="B24" s="270">
        <v>-14237</v>
      </c>
      <c r="C24" s="271">
        <v>-8029</v>
      </c>
      <c r="D24" s="272">
        <v>-6208</v>
      </c>
      <c r="E24" s="273">
        <v>-1.1089103049912268</v>
      </c>
      <c r="F24" s="274">
        <v>-0.82529945243862812</v>
      </c>
      <c r="G24" s="275">
        <v>-1.5395232954599436</v>
      </c>
      <c r="H24" s="276">
        <v>98.891089695008773</v>
      </c>
      <c r="I24" s="277">
        <v>99.174700547561372</v>
      </c>
      <c r="J24" s="278">
        <v>98.460476704540056</v>
      </c>
      <c r="P24" s="268"/>
      <c r="Q24" s="268"/>
      <c r="R24" s="268"/>
      <c r="S24" s="268"/>
      <c r="T24" s="268"/>
      <c r="U24" s="268"/>
    </row>
    <row r="25" spans="1:21" ht="13.5" customHeight="1" x14ac:dyDescent="0.2">
      <c r="A25" s="96" t="s">
        <v>61</v>
      </c>
      <c r="B25" s="270">
        <v>-13037</v>
      </c>
      <c r="C25" s="271">
        <v>-9228</v>
      </c>
      <c r="D25" s="272">
        <v>-3809</v>
      </c>
      <c r="E25" s="273">
        <v>-0.87387849355332037</v>
      </c>
      <c r="F25" s="274">
        <v>-0.82707292546125188</v>
      </c>
      <c r="G25" s="275">
        <v>-0.62198289414928354</v>
      </c>
      <c r="H25" s="276">
        <v>99.12612150644668</v>
      </c>
      <c r="I25" s="277">
        <v>99.172927074538748</v>
      </c>
      <c r="J25" s="278">
        <v>99.378017105850716</v>
      </c>
      <c r="P25" s="268"/>
      <c r="Q25" s="268"/>
      <c r="R25" s="268"/>
      <c r="S25" s="268"/>
      <c r="T25" s="268"/>
      <c r="U25" s="268"/>
    </row>
    <row r="26" spans="1:21" ht="13.5" customHeight="1" x14ac:dyDescent="0.2">
      <c r="A26" s="96" t="s">
        <v>62</v>
      </c>
      <c r="B26" s="270">
        <v>-6072</v>
      </c>
      <c r="C26" s="271">
        <v>-7383</v>
      </c>
      <c r="D26" s="272">
        <v>1311</v>
      </c>
      <c r="E26" s="273">
        <v>-0.47974059875924979</v>
      </c>
      <c r="F26" s="274">
        <v>-0.71326235166935703</v>
      </c>
      <c r="G26" s="275">
        <v>-0.83987717925120364</v>
      </c>
      <c r="H26" s="276">
        <v>99.52025940124075</v>
      </c>
      <c r="I26" s="277">
        <v>99.286737648330643</v>
      </c>
      <c r="J26" s="278">
        <v>99.160122820748796</v>
      </c>
      <c r="P26" s="268"/>
      <c r="Q26" s="268"/>
      <c r="R26" s="268"/>
      <c r="S26" s="268"/>
      <c r="T26" s="268"/>
      <c r="U26" s="268"/>
    </row>
    <row r="27" spans="1:21" ht="13.5" customHeight="1" x14ac:dyDescent="0.2">
      <c r="A27" s="96" t="s">
        <v>63</v>
      </c>
      <c r="B27" s="270">
        <v>108811</v>
      </c>
      <c r="C27" s="271">
        <v>89916</v>
      </c>
      <c r="D27" s="272">
        <v>18895</v>
      </c>
      <c r="E27" s="273">
        <v>0.87003780763681959</v>
      </c>
      <c r="F27" s="274">
        <v>0.72850040287248419</v>
      </c>
      <c r="G27" s="275">
        <v>7.8129215220523918</v>
      </c>
      <c r="H27" s="276">
        <v>100.87003780763682</v>
      </c>
      <c r="I27" s="277">
        <v>100.72850040287248</v>
      </c>
      <c r="J27" s="278">
        <v>107.81292152205239</v>
      </c>
      <c r="P27" s="268"/>
      <c r="Q27" s="268"/>
      <c r="R27" s="268"/>
      <c r="S27" s="268"/>
      <c r="T27" s="268"/>
      <c r="U27" s="268"/>
    </row>
    <row r="28" spans="1:21" s="95" customFormat="1" ht="14.25" customHeight="1" x14ac:dyDescent="0.2">
      <c r="A28" s="148" t="s">
        <v>64</v>
      </c>
      <c r="B28" s="262">
        <v>20067</v>
      </c>
      <c r="C28" s="263">
        <v>38366</v>
      </c>
      <c r="D28" s="264">
        <v>-18299</v>
      </c>
      <c r="E28" s="279">
        <v>0.14382881081662902</v>
      </c>
      <c r="F28" s="280">
        <v>0.32592452391327242</v>
      </c>
      <c r="G28" s="281">
        <v>-0.30873411697150743</v>
      </c>
      <c r="H28" s="265">
        <v>100.14382881081663</v>
      </c>
      <c r="I28" s="266">
        <v>100.32592452391327</v>
      </c>
      <c r="J28" s="267">
        <v>99.691265883028493</v>
      </c>
      <c r="L28" s="8"/>
      <c r="M28" s="8"/>
      <c r="N28" s="8"/>
      <c r="O28" s="8"/>
      <c r="P28" s="268"/>
      <c r="Q28" s="268"/>
      <c r="R28" s="268"/>
      <c r="S28" s="268"/>
      <c r="T28" s="268"/>
      <c r="U28" s="268"/>
    </row>
    <row r="29" spans="1:21" ht="13.5" customHeight="1" x14ac:dyDescent="0.2">
      <c r="A29" s="96" t="s">
        <v>65</v>
      </c>
      <c r="B29" s="270">
        <v>-4428</v>
      </c>
      <c r="C29" s="271">
        <v>-1729</v>
      </c>
      <c r="D29" s="272">
        <v>-2699</v>
      </c>
      <c r="E29" s="273">
        <v>-0.71134358473470627</v>
      </c>
      <c r="F29" s="274">
        <v>-0.34541451739858076</v>
      </c>
      <c r="G29" s="275">
        <v>-1.9091062679506621</v>
      </c>
      <c r="H29" s="276">
        <v>99.288656415265294</v>
      </c>
      <c r="I29" s="277">
        <v>99.654585482601419</v>
      </c>
      <c r="J29" s="278">
        <v>98.090893732049338</v>
      </c>
      <c r="P29" s="268"/>
      <c r="Q29" s="268"/>
      <c r="R29" s="268"/>
      <c r="S29" s="268"/>
      <c r="T29" s="268"/>
      <c r="U29" s="268"/>
    </row>
    <row r="30" spans="1:21" ht="13.5" customHeight="1" x14ac:dyDescent="0.2">
      <c r="A30" s="96" t="s">
        <v>66</v>
      </c>
      <c r="B30" s="270">
        <v>-10638</v>
      </c>
      <c r="C30" s="271">
        <v>-7370</v>
      </c>
      <c r="D30" s="272">
        <v>-3268</v>
      </c>
      <c r="E30" s="273">
        <v>-1.2651137567742126</v>
      </c>
      <c r="F30" s="274">
        <v>-1.122071310143852</v>
      </c>
      <c r="G30" s="275">
        <v>-1.6427433921528802</v>
      </c>
      <c r="H30" s="276">
        <v>98.734886243225787</v>
      </c>
      <c r="I30" s="277">
        <v>98.877928689856148</v>
      </c>
      <c r="J30" s="278">
        <v>98.35725660784712</v>
      </c>
      <c r="P30" s="268"/>
      <c r="Q30" s="268"/>
      <c r="R30" s="268"/>
      <c r="S30" s="268"/>
      <c r="T30" s="268"/>
      <c r="U30" s="268"/>
    </row>
    <row r="31" spans="1:21" ht="13.5" customHeight="1" x14ac:dyDescent="0.2">
      <c r="A31" s="96" t="s">
        <v>150</v>
      </c>
      <c r="B31" s="270">
        <v>-10909</v>
      </c>
      <c r="C31" s="271">
        <v>-4894</v>
      </c>
      <c r="D31" s="272">
        <v>-6015</v>
      </c>
      <c r="E31" s="273">
        <v>-0.94447926803505311</v>
      </c>
      <c r="F31" s="274">
        <v>-0.54319716036857812</v>
      </c>
      <c r="G31" s="275">
        <v>-2.0332460601760687</v>
      </c>
      <c r="H31" s="276">
        <v>99.055520731964947</v>
      </c>
      <c r="I31" s="277">
        <v>99.456802839631422</v>
      </c>
      <c r="J31" s="278">
        <v>97.966753939823931</v>
      </c>
      <c r="P31" s="268"/>
      <c r="Q31" s="268"/>
      <c r="R31" s="268"/>
      <c r="S31" s="268"/>
      <c r="T31" s="268"/>
      <c r="U31" s="268"/>
    </row>
    <row r="32" spans="1:21" ht="12" customHeight="1" x14ac:dyDescent="0.2">
      <c r="A32" s="104" t="s">
        <v>68</v>
      </c>
      <c r="B32" s="282">
        <v>-168</v>
      </c>
      <c r="C32" s="283">
        <v>59</v>
      </c>
      <c r="D32" s="284">
        <v>-227</v>
      </c>
      <c r="E32" s="285">
        <v>-0.38184421665114598</v>
      </c>
      <c r="F32" s="286">
        <v>0.18409310742923424</v>
      </c>
      <c r="G32" s="287">
        <v>-1.2969847170590754</v>
      </c>
      <c r="H32" s="288">
        <v>99.618155783348854</v>
      </c>
      <c r="I32" s="289">
        <v>100.18409310742923</v>
      </c>
      <c r="J32" s="290">
        <v>98.703015282940925</v>
      </c>
      <c r="P32" s="268"/>
      <c r="Q32" s="268"/>
      <c r="R32" s="268"/>
      <c r="S32" s="268"/>
      <c r="T32" s="268"/>
      <c r="U32" s="268"/>
    </row>
    <row r="33" spans="1:21" ht="25.5" x14ac:dyDescent="0.2">
      <c r="A33" s="104" t="s">
        <v>151</v>
      </c>
      <c r="B33" s="270">
        <v>-10741</v>
      </c>
      <c r="C33" s="271">
        <v>-4953</v>
      </c>
      <c r="D33" s="272">
        <v>-5788</v>
      </c>
      <c r="E33" s="273">
        <v>-0.96675970337460626</v>
      </c>
      <c r="F33" s="274">
        <v>-0.5700225454101826</v>
      </c>
      <c r="G33" s="275">
        <v>-2.0692946762985684</v>
      </c>
      <c r="H33" s="276">
        <v>99.033240296625394</v>
      </c>
      <c r="I33" s="277">
        <v>99.429977454589817</v>
      </c>
      <c r="J33" s="278">
        <v>97.930705323701432</v>
      </c>
      <c r="P33" s="268"/>
      <c r="Q33" s="268"/>
      <c r="R33" s="268"/>
      <c r="S33" s="268"/>
      <c r="T33" s="268"/>
      <c r="U33" s="268"/>
    </row>
    <row r="34" spans="1:21" x14ac:dyDescent="0.2">
      <c r="A34" s="96" t="s">
        <v>70</v>
      </c>
      <c r="B34" s="270">
        <v>-8976</v>
      </c>
      <c r="C34" s="271">
        <v>-3889</v>
      </c>
      <c r="D34" s="272">
        <v>-5087</v>
      </c>
      <c r="E34" s="273">
        <v>-0.7628183827672359</v>
      </c>
      <c r="F34" s="274">
        <v>-0.45669124900183533</v>
      </c>
      <c r="G34" s="275">
        <v>-1.2885087727287896</v>
      </c>
      <c r="H34" s="276">
        <v>99.237181617232764</v>
      </c>
      <c r="I34" s="277">
        <v>99.543308750998165</v>
      </c>
      <c r="J34" s="278">
        <v>98.71149122727121</v>
      </c>
      <c r="P34" s="268"/>
      <c r="Q34" s="268"/>
      <c r="R34" s="268"/>
      <c r="S34" s="268"/>
      <c r="T34" s="268"/>
      <c r="U34" s="268"/>
    </row>
    <row r="35" spans="1:21" ht="13.5" customHeight="1" x14ac:dyDescent="0.2">
      <c r="A35" s="96" t="s">
        <v>71</v>
      </c>
      <c r="B35" s="270">
        <v>7588</v>
      </c>
      <c r="C35" s="271">
        <v>3930</v>
      </c>
      <c r="D35" s="272">
        <v>3658</v>
      </c>
      <c r="E35" s="273">
        <v>0.76292053380306868</v>
      </c>
      <c r="F35" s="274">
        <v>0.50701695991082829</v>
      </c>
      <c r="G35" s="275">
        <v>0.2965799623448504</v>
      </c>
      <c r="H35" s="276">
        <v>100.76292053380307</v>
      </c>
      <c r="I35" s="277">
        <v>100.50701695991083</v>
      </c>
      <c r="J35" s="278">
        <v>100.29657996234485</v>
      </c>
      <c r="P35" s="268"/>
      <c r="Q35" s="268"/>
      <c r="R35" s="268"/>
      <c r="S35" s="268"/>
      <c r="T35" s="268"/>
      <c r="U35" s="268"/>
    </row>
    <row r="36" spans="1:21" ht="13.5" customHeight="1" x14ac:dyDescent="0.2">
      <c r="A36" s="96" t="s">
        <v>72</v>
      </c>
      <c r="B36" s="270">
        <v>34051</v>
      </c>
      <c r="C36" s="271">
        <v>31769</v>
      </c>
      <c r="D36" s="272">
        <v>2282</v>
      </c>
      <c r="E36" s="273">
        <v>1.8773128035037843</v>
      </c>
      <c r="F36" s="274">
        <v>2.7456040432604141</v>
      </c>
      <c r="G36" s="275">
        <v>1.9172036202465677</v>
      </c>
      <c r="H36" s="276">
        <v>101.87731280350378</v>
      </c>
      <c r="I36" s="277">
        <v>102.74560404326041</v>
      </c>
      <c r="J36" s="278">
        <v>101.91720362024657</v>
      </c>
      <c r="P36" s="268"/>
      <c r="Q36" s="268"/>
      <c r="R36" s="268"/>
      <c r="S36" s="268"/>
      <c r="T36" s="268"/>
      <c r="U36" s="268"/>
    </row>
    <row r="37" spans="1:21" ht="13.5" customHeight="1" x14ac:dyDescent="0.2">
      <c r="A37" s="96" t="s">
        <v>73</v>
      </c>
      <c r="B37" s="270">
        <v>-5501</v>
      </c>
      <c r="C37" s="271">
        <v>-5796</v>
      </c>
      <c r="D37" s="272">
        <v>295</v>
      </c>
      <c r="E37" s="273">
        <v>-0.7300044986643428</v>
      </c>
      <c r="F37" s="274">
        <v>-0.83304108864500392</v>
      </c>
      <c r="G37" s="291">
        <v>1.0102245914532801</v>
      </c>
      <c r="H37" s="276">
        <v>99.269995501335657</v>
      </c>
      <c r="I37" s="277">
        <v>99.166958911354996</v>
      </c>
      <c r="J37" s="278">
        <v>101.01022459145328</v>
      </c>
      <c r="P37" s="268"/>
      <c r="Q37" s="268"/>
      <c r="R37" s="268"/>
      <c r="S37" s="268"/>
      <c r="T37" s="268"/>
      <c r="U37" s="268"/>
    </row>
    <row r="38" spans="1:21" ht="13.5" customHeight="1" x14ac:dyDescent="0.2">
      <c r="A38" s="96" t="s">
        <v>74</v>
      </c>
      <c r="B38" s="270">
        <v>-6180</v>
      </c>
      <c r="C38" s="271">
        <v>-2252</v>
      </c>
      <c r="D38" s="272">
        <v>-3928</v>
      </c>
      <c r="E38" s="273">
        <v>-1.0190015763195959</v>
      </c>
      <c r="F38" s="274">
        <v>-0.52312967204508709</v>
      </c>
      <c r="G38" s="275">
        <v>-1.5506651301730727</v>
      </c>
      <c r="H38" s="276">
        <v>98.980998423680404</v>
      </c>
      <c r="I38" s="277">
        <v>99.476870327954913</v>
      </c>
      <c r="J38" s="278">
        <v>98.449334869826927</v>
      </c>
      <c r="P38" s="268"/>
      <c r="Q38" s="268"/>
      <c r="R38" s="268"/>
      <c r="S38" s="268"/>
      <c r="T38" s="268"/>
      <c r="U38" s="268"/>
    </row>
    <row r="39" spans="1:21" ht="13.5" customHeight="1" x14ac:dyDescent="0.2">
      <c r="A39" s="96" t="s">
        <v>75</v>
      </c>
      <c r="B39" s="270">
        <v>-6895</v>
      </c>
      <c r="C39" s="271">
        <v>-3358</v>
      </c>
      <c r="D39" s="272">
        <v>-3537</v>
      </c>
      <c r="E39" s="273">
        <v>-1.0831895888121181</v>
      </c>
      <c r="F39" s="274">
        <v>-0.74433161990765484</v>
      </c>
      <c r="G39" s="275">
        <v>-1.3819075430449743</v>
      </c>
      <c r="H39" s="276">
        <v>98.916810411187882</v>
      </c>
      <c r="I39" s="277">
        <v>99.255668380092345</v>
      </c>
      <c r="J39" s="278">
        <v>98.618092456955026</v>
      </c>
      <c r="P39" s="268"/>
      <c r="Q39" s="268"/>
      <c r="R39" s="268"/>
      <c r="S39" s="268"/>
      <c r="T39" s="268"/>
      <c r="U39" s="268"/>
    </row>
    <row r="40" spans="1:21" ht="13.5" customHeight="1" x14ac:dyDescent="0.2">
      <c r="A40" s="108" t="s">
        <v>76</v>
      </c>
      <c r="B40" s="292">
        <v>31955</v>
      </c>
      <c r="C40" s="293">
        <v>31955</v>
      </c>
      <c r="D40" s="294">
        <v>0</v>
      </c>
      <c r="E40" s="295">
        <v>0.59707376864628259</v>
      </c>
      <c r="F40" s="296">
        <v>0.59707376864628259</v>
      </c>
      <c r="G40" s="294">
        <v>0</v>
      </c>
      <c r="H40" s="297">
        <v>100.59707376864628</v>
      </c>
      <c r="I40" s="298">
        <v>100.59707376864628</v>
      </c>
      <c r="J40" s="294">
        <v>0</v>
      </c>
      <c r="P40" s="268"/>
      <c r="Q40" s="268"/>
      <c r="R40" s="268"/>
      <c r="S40" s="268"/>
      <c r="T40" s="268"/>
      <c r="U40" s="268"/>
    </row>
    <row r="41" spans="1:21" ht="20.25" customHeight="1" x14ac:dyDescent="0.2">
      <c r="A41" s="86" t="s">
        <v>77</v>
      </c>
      <c r="B41" s="299">
        <v>12698</v>
      </c>
      <c r="C41" s="300">
        <v>32229</v>
      </c>
      <c r="D41" s="301">
        <v>-19531</v>
      </c>
      <c r="E41" s="302">
        <v>7.7229742732143336E-2</v>
      </c>
      <c r="F41" s="303">
        <v>0.31337446512962686</v>
      </c>
      <c r="G41" s="304">
        <v>-0.29826235461126771</v>
      </c>
      <c r="H41" s="305">
        <v>100.07722974273214</v>
      </c>
      <c r="I41" s="306">
        <v>100.31337446512963</v>
      </c>
      <c r="J41" s="307">
        <v>99.701737645388732</v>
      </c>
      <c r="P41" s="268"/>
      <c r="Q41" s="268"/>
      <c r="R41" s="268"/>
      <c r="S41" s="268"/>
      <c r="T41" s="268"/>
      <c r="U41" s="268"/>
    </row>
    <row r="42" spans="1:21" ht="15.75" customHeight="1" x14ac:dyDescent="0.2">
      <c r="A42" s="96" t="s">
        <v>78</v>
      </c>
      <c r="B42" s="270">
        <v>1368</v>
      </c>
      <c r="C42" s="271">
        <v>331</v>
      </c>
      <c r="D42" s="272">
        <v>1037</v>
      </c>
      <c r="E42" s="273">
        <v>0.30173630717109745</v>
      </c>
      <c r="F42" s="274">
        <v>0.15480310541578035</v>
      </c>
      <c r="G42" s="275">
        <v>0.28928474242772495</v>
      </c>
      <c r="H42" s="276">
        <v>100.3017363071711</v>
      </c>
      <c r="I42" s="277">
        <v>100.15480310541578</v>
      </c>
      <c r="J42" s="278">
        <v>100.28928474242772</v>
      </c>
      <c r="P42" s="268"/>
      <c r="Q42" s="268"/>
      <c r="R42" s="268"/>
      <c r="S42" s="268"/>
      <c r="T42" s="268"/>
      <c r="U42" s="268"/>
    </row>
    <row r="43" spans="1:21" ht="15.75" customHeight="1" x14ac:dyDescent="0.2">
      <c r="A43" s="96" t="s">
        <v>79</v>
      </c>
      <c r="B43" s="270">
        <v>-2766</v>
      </c>
      <c r="C43" s="271">
        <v>-797</v>
      </c>
      <c r="D43" s="272">
        <v>-1969</v>
      </c>
      <c r="E43" s="273">
        <v>-1.0043098909637536</v>
      </c>
      <c r="F43" s="274">
        <v>-0.63747250549890566</v>
      </c>
      <c r="G43" s="275">
        <v>-1.0403437543183145</v>
      </c>
      <c r="H43" s="276">
        <v>98.995690109036246</v>
      </c>
      <c r="I43" s="277">
        <v>99.362527494501094</v>
      </c>
      <c r="J43" s="278">
        <v>98.959656245681686</v>
      </c>
      <c r="P43" s="268"/>
      <c r="Q43" s="268"/>
      <c r="R43" s="268"/>
      <c r="S43" s="268"/>
      <c r="T43" s="268"/>
      <c r="U43" s="268"/>
    </row>
    <row r="44" spans="1:21" x14ac:dyDescent="0.2">
      <c r="A44" s="96" t="s">
        <v>80</v>
      </c>
      <c r="B44" s="270">
        <v>-1913</v>
      </c>
      <c r="C44" s="271">
        <v>93</v>
      </c>
      <c r="D44" s="272">
        <v>-2006</v>
      </c>
      <c r="E44" s="273">
        <v>-9.9961802364063601E-2</v>
      </c>
      <c r="F44" s="274">
        <v>9.5405359934659373E-3</v>
      </c>
      <c r="G44" s="275">
        <v>2.8124630464731126E-2</v>
      </c>
      <c r="H44" s="276">
        <v>99.900038197635936</v>
      </c>
      <c r="I44" s="277">
        <v>100.00954053599347</v>
      </c>
      <c r="J44" s="278">
        <v>100.02812463046473</v>
      </c>
      <c r="P44" s="268"/>
      <c r="Q44" s="268"/>
      <c r="R44" s="268"/>
      <c r="S44" s="268"/>
      <c r="T44" s="268"/>
      <c r="U44" s="268"/>
    </row>
    <row r="45" spans="1:21" ht="15.75" customHeight="1" x14ac:dyDescent="0.2">
      <c r="A45" s="96" t="s">
        <v>81</v>
      </c>
      <c r="B45" s="270">
        <v>44815</v>
      </c>
      <c r="C45" s="271">
        <v>41277</v>
      </c>
      <c r="D45" s="272">
        <v>3538</v>
      </c>
      <c r="E45" s="273">
        <v>0.79977942042536654</v>
      </c>
      <c r="F45" s="274">
        <v>1.342268129741214</v>
      </c>
      <c r="G45" s="275">
        <v>-3.00512611248962E-2</v>
      </c>
      <c r="H45" s="276">
        <v>100.79977942042537</v>
      </c>
      <c r="I45" s="277">
        <v>101.34226812974121</v>
      </c>
      <c r="J45" s="278">
        <v>99.969948738875104</v>
      </c>
      <c r="P45" s="268"/>
      <c r="Q45" s="268"/>
      <c r="R45" s="268"/>
      <c r="S45" s="268"/>
      <c r="T45" s="268"/>
      <c r="U45" s="268"/>
    </row>
    <row r="46" spans="1:21" ht="15.75" customHeight="1" x14ac:dyDescent="0.2">
      <c r="A46" s="308" t="s">
        <v>82</v>
      </c>
      <c r="B46" s="270">
        <v>-3449</v>
      </c>
      <c r="C46" s="271">
        <v>-1011</v>
      </c>
      <c r="D46" s="272">
        <v>-2438</v>
      </c>
      <c r="E46" s="273">
        <v>-0.33896339509824713</v>
      </c>
      <c r="F46" s="274">
        <v>-0.14909943059060993</v>
      </c>
      <c r="G46" s="275">
        <v>-0.52952380952380906</v>
      </c>
      <c r="H46" s="276">
        <v>99.661036604901753</v>
      </c>
      <c r="I46" s="277">
        <v>99.85090056940939</v>
      </c>
      <c r="J46" s="278">
        <v>99.470476190476191</v>
      </c>
      <c r="P46" s="268"/>
      <c r="Q46" s="268"/>
      <c r="R46" s="268"/>
      <c r="S46" s="268"/>
      <c r="T46" s="268"/>
      <c r="U46" s="268"/>
    </row>
    <row r="47" spans="1:21" ht="15.75" customHeight="1" x14ac:dyDescent="0.2">
      <c r="A47" s="96" t="s">
        <v>83</v>
      </c>
      <c r="B47" s="270">
        <v>-13767</v>
      </c>
      <c r="C47" s="271">
        <v>-6500</v>
      </c>
      <c r="D47" s="272">
        <v>-7267</v>
      </c>
      <c r="E47" s="273">
        <v>-0.5460330404128797</v>
      </c>
      <c r="F47" s="274">
        <v>-0.33500992917889505</v>
      </c>
      <c r="G47" s="275">
        <v>-1.1838515908271461</v>
      </c>
      <c r="H47" s="276">
        <v>99.45396695958712</v>
      </c>
      <c r="I47" s="277">
        <v>99.664990070821105</v>
      </c>
      <c r="J47" s="278">
        <v>98.816148409172854</v>
      </c>
      <c r="P47" s="268"/>
      <c r="Q47" s="268"/>
      <c r="R47" s="268"/>
      <c r="S47" s="268"/>
      <c r="T47" s="268"/>
      <c r="U47" s="268"/>
    </row>
    <row r="48" spans="1:21" ht="15.75" customHeight="1" x14ac:dyDescent="0.2">
      <c r="A48" s="96" t="s">
        <v>84</v>
      </c>
      <c r="B48" s="270">
        <v>-18132</v>
      </c>
      <c r="C48" s="271">
        <v>-7751</v>
      </c>
      <c r="D48" s="272">
        <v>-10381</v>
      </c>
      <c r="E48" s="273">
        <v>-0.42962223003601707</v>
      </c>
      <c r="F48" s="274">
        <v>-0.26993688122777826</v>
      </c>
      <c r="G48" s="275">
        <v>-0.60980596279277677</v>
      </c>
      <c r="H48" s="276">
        <v>99.570377769963983</v>
      </c>
      <c r="I48" s="277">
        <v>99.730063118772222</v>
      </c>
      <c r="J48" s="278">
        <v>99.390194037207223</v>
      </c>
      <c r="P48" s="268"/>
      <c r="Q48" s="268"/>
      <c r="R48" s="268"/>
      <c r="S48" s="268"/>
      <c r="T48" s="268"/>
      <c r="U48" s="268"/>
    </row>
    <row r="49" spans="1:21" ht="15.75" customHeight="1" x14ac:dyDescent="0.2">
      <c r="A49" s="96" t="s">
        <v>85</v>
      </c>
      <c r="B49" s="270">
        <v>6542</v>
      </c>
      <c r="C49" s="271">
        <v>6587</v>
      </c>
      <c r="D49" s="272">
        <v>-45</v>
      </c>
      <c r="E49" s="273">
        <v>1.4981565026221233</v>
      </c>
      <c r="F49" s="274">
        <v>1.6225097050071895</v>
      </c>
      <c r="G49" s="275">
        <v>3.5850470944836843E-2</v>
      </c>
      <c r="H49" s="276">
        <v>101.49815650262212</v>
      </c>
      <c r="I49" s="277">
        <v>101.62250970500719</v>
      </c>
      <c r="J49" s="278">
        <v>100.03585047094484</v>
      </c>
      <c r="P49" s="268"/>
      <c r="Q49" s="268"/>
      <c r="R49" s="268"/>
      <c r="S49" s="268"/>
      <c r="T49" s="268"/>
      <c r="U49" s="268"/>
    </row>
    <row r="50" spans="1:21" ht="15.75" customHeight="1" x14ac:dyDescent="0.2">
      <c r="A50" s="234" t="s">
        <v>86</v>
      </c>
      <c r="B50" s="309">
        <v>43267</v>
      </c>
      <c r="C50" s="310">
        <v>54066</v>
      </c>
      <c r="D50" s="311">
        <v>-10799</v>
      </c>
      <c r="E50" s="302">
        <v>0.44044468554476168</v>
      </c>
      <c r="F50" s="303">
        <v>1.1049423413267618</v>
      </c>
      <c r="G50" s="304">
        <v>-0.84111711583430804</v>
      </c>
      <c r="H50" s="305">
        <v>100.44044468554476</v>
      </c>
      <c r="I50" s="306">
        <v>101.10494234132676</v>
      </c>
      <c r="J50" s="307">
        <v>99.158882884165692</v>
      </c>
      <c r="P50" s="268"/>
      <c r="Q50" s="268"/>
      <c r="R50" s="268"/>
      <c r="S50" s="268"/>
      <c r="T50" s="268"/>
      <c r="U50" s="268"/>
    </row>
    <row r="51" spans="1:21" ht="15.75" customHeight="1" x14ac:dyDescent="0.2">
      <c r="A51" s="96" t="s">
        <v>87</v>
      </c>
      <c r="B51" s="270">
        <v>22241</v>
      </c>
      <c r="C51" s="271">
        <v>13039</v>
      </c>
      <c r="D51" s="272">
        <v>9202</v>
      </c>
      <c r="E51" s="273">
        <v>0.72590844630265394</v>
      </c>
      <c r="F51" s="274">
        <v>0.94234488420698881</v>
      </c>
      <c r="G51" s="275">
        <v>0.65519579792866978</v>
      </c>
      <c r="H51" s="276">
        <v>100.72590844630265</v>
      </c>
      <c r="I51" s="277">
        <v>100.94234488420699</v>
      </c>
      <c r="J51" s="278">
        <v>100.65519579792867</v>
      </c>
      <c r="P51" s="268"/>
      <c r="Q51" s="268"/>
      <c r="R51" s="268"/>
      <c r="S51" s="268"/>
      <c r="T51" s="268"/>
      <c r="U51" s="268"/>
    </row>
    <row r="52" spans="1:21" ht="15.75" customHeight="1" x14ac:dyDescent="0.2">
      <c r="A52" s="96" t="s">
        <v>88</v>
      </c>
      <c r="B52" s="270">
        <v>9350</v>
      </c>
      <c r="C52" s="271">
        <v>5942</v>
      </c>
      <c r="D52" s="272">
        <v>3408</v>
      </c>
      <c r="E52" s="273">
        <v>1.9158147950078188</v>
      </c>
      <c r="F52" s="274">
        <v>2.201156514749087</v>
      </c>
      <c r="G52" s="275">
        <v>-22.008732687500668</v>
      </c>
      <c r="H52" s="276">
        <v>101.91581479500782</v>
      </c>
      <c r="I52" s="277">
        <v>102.20115651474909</v>
      </c>
      <c r="J52" s="278">
        <v>77.991267312499332</v>
      </c>
      <c r="P52" s="268"/>
      <c r="Q52" s="268"/>
      <c r="R52" s="268"/>
      <c r="S52" s="268"/>
      <c r="T52" s="268"/>
      <c r="U52" s="268"/>
    </row>
    <row r="53" spans="1:21" ht="15.75" customHeight="1" x14ac:dyDescent="0.2">
      <c r="A53" s="308" t="s">
        <v>89</v>
      </c>
      <c r="B53" s="270">
        <v>391</v>
      </c>
      <c r="C53" s="271">
        <v>-336</v>
      </c>
      <c r="D53" s="272">
        <v>727</v>
      </c>
      <c r="E53" s="273">
        <v>4.5159084714271103E-2</v>
      </c>
      <c r="F53" s="274">
        <v>-7.444531592730641E-2</v>
      </c>
      <c r="G53" s="275">
        <v>0.22536137615520602</v>
      </c>
      <c r="H53" s="276">
        <v>100.04515908471427</v>
      </c>
      <c r="I53" s="277">
        <v>99.925554684072694</v>
      </c>
      <c r="J53" s="278">
        <v>100.22536137615521</v>
      </c>
      <c r="P53" s="268"/>
      <c r="Q53" s="268"/>
      <c r="R53" s="268"/>
      <c r="S53" s="268"/>
      <c r="T53" s="268"/>
      <c r="U53" s="268"/>
    </row>
    <row r="54" spans="1:21" ht="15.75" customHeight="1" x14ac:dyDescent="0.2">
      <c r="A54" s="96" t="s">
        <v>90</v>
      </c>
      <c r="B54" s="270">
        <v>-742</v>
      </c>
      <c r="C54" s="271">
        <v>242</v>
      </c>
      <c r="D54" s="272">
        <v>-984</v>
      </c>
      <c r="E54" s="273">
        <v>-0.15912332057344258</v>
      </c>
      <c r="F54" s="274">
        <v>0.12147191840298888</v>
      </c>
      <c r="G54" s="275">
        <v>1.5353447597931336E-2</v>
      </c>
      <c r="H54" s="276">
        <v>99.840876679426557</v>
      </c>
      <c r="I54" s="277">
        <v>100.12147191840299</v>
      </c>
      <c r="J54" s="278">
        <v>100.01535344759793</v>
      </c>
      <c r="P54" s="268"/>
      <c r="Q54" s="268"/>
      <c r="R54" s="268"/>
      <c r="S54" s="268"/>
      <c r="T54" s="268"/>
      <c r="U54" s="268"/>
    </row>
    <row r="55" spans="1:21" ht="15.75" customHeight="1" x14ac:dyDescent="0.2">
      <c r="A55" s="96" t="s">
        <v>91</v>
      </c>
      <c r="B55" s="270">
        <v>-2512</v>
      </c>
      <c r="C55" s="271">
        <v>-992</v>
      </c>
      <c r="D55" s="272">
        <v>-1520</v>
      </c>
      <c r="E55" s="273">
        <v>-0.35795458593689489</v>
      </c>
      <c r="F55" s="274">
        <v>-0.22002151420048222</v>
      </c>
      <c r="G55" s="275">
        <v>-0.34832411221040616</v>
      </c>
      <c r="H55" s="276">
        <v>99.642045414063105</v>
      </c>
      <c r="I55" s="277">
        <v>99.779978485799518</v>
      </c>
      <c r="J55" s="278">
        <v>99.651675887789594</v>
      </c>
      <c r="P55" s="268"/>
      <c r="Q55" s="268"/>
      <c r="R55" s="268"/>
      <c r="S55" s="268"/>
      <c r="T55" s="268"/>
      <c r="U55" s="268"/>
    </row>
    <row r="56" spans="1:21" ht="15.75" customHeight="1" x14ac:dyDescent="0.2">
      <c r="A56" s="96" t="s">
        <v>92</v>
      </c>
      <c r="B56" s="270">
        <v>19970</v>
      </c>
      <c r="C56" s="271">
        <v>33704</v>
      </c>
      <c r="D56" s="272">
        <v>-13734</v>
      </c>
      <c r="E56" s="273">
        <v>1.3897191403365809</v>
      </c>
      <c r="F56" s="274">
        <v>6.7249425853836726</v>
      </c>
      <c r="G56" s="275">
        <v>1.3527388358431551</v>
      </c>
      <c r="H56" s="276">
        <v>101.38971914033658</v>
      </c>
      <c r="I56" s="277">
        <v>106.72494258538367</v>
      </c>
      <c r="J56" s="278">
        <v>101.35273883584316</v>
      </c>
      <c r="P56" s="268"/>
      <c r="Q56" s="268"/>
      <c r="R56" s="268"/>
      <c r="S56" s="268"/>
      <c r="T56" s="268"/>
      <c r="U56" s="268"/>
    </row>
    <row r="57" spans="1:21" ht="15.75" customHeight="1" x14ac:dyDescent="0.2">
      <c r="A57" s="96" t="s">
        <v>93</v>
      </c>
      <c r="B57" s="270">
        <v>-5431</v>
      </c>
      <c r="C57" s="271">
        <v>2467</v>
      </c>
      <c r="D57" s="272">
        <v>-7898</v>
      </c>
      <c r="E57" s="273">
        <v>-0.19391760697602933</v>
      </c>
      <c r="F57" s="274">
        <v>0.15071392090789004</v>
      </c>
      <c r="G57" s="275">
        <v>-0.32545448005221544</v>
      </c>
      <c r="H57" s="276">
        <v>99.806082393023971</v>
      </c>
      <c r="I57" s="277">
        <v>100.15071392090789</v>
      </c>
      <c r="J57" s="278">
        <v>99.674545519947785</v>
      </c>
      <c r="P57" s="268"/>
      <c r="Q57" s="268"/>
      <c r="R57" s="268"/>
      <c r="S57" s="268"/>
      <c r="T57" s="268"/>
      <c r="U57" s="268"/>
    </row>
    <row r="58" spans="1:21" ht="15.75" customHeight="1" x14ac:dyDescent="0.2">
      <c r="A58" s="93" t="s">
        <v>94</v>
      </c>
      <c r="B58" s="262">
        <v>-145483</v>
      </c>
      <c r="C58" s="263">
        <v>-56722</v>
      </c>
      <c r="D58" s="264">
        <v>-88761</v>
      </c>
      <c r="E58" s="279">
        <v>-0.49244997816042257</v>
      </c>
      <c r="F58" s="280">
        <v>-0.26705027896400679</v>
      </c>
      <c r="G58" s="281">
        <v>-0.83662703396862526</v>
      </c>
      <c r="H58" s="265">
        <v>99.507550021839577</v>
      </c>
      <c r="I58" s="266">
        <v>99.732949721035993</v>
      </c>
      <c r="J58" s="267">
        <v>99.163372966031375</v>
      </c>
      <c r="P58" s="268"/>
      <c r="Q58" s="268"/>
      <c r="R58" s="268"/>
      <c r="S58" s="268"/>
      <c r="T58" s="268"/>
      <c r="U58" s="268"/>
    </row>
    <row r="59" spans="1:21" ht="14.25" customHeight="1" x14ac:dyDescent="0.2">
      <c r="A59" s="96" t="s">
        <v>95</v>
      </c>
      <c r="B59" s="270">
        <v>-12288</v>
      </c>
      <c r="C59" s="271">
        <v>-1160</v>
      </c>
      <c r="D59" s="272">
        <v>-11128</v>
      </c>
      <c r="E59" s="273">
        <v>-0.30241481478199717</v>
      </c>
      <c r="F59" s="274">
        <v>-4.5994804173147941E-2</v>
      </c>
      <c r="G59" s="275">
        <v>-0.43481912144702051</v>
      </c>
      <c r="H59" s="276">
        <v>99.697585185218003</v>
      </c>
      <c r="I59" s="277">
        <v>99.954005195826852</v>
      </c>
      <c r="J59" s="278">
        <v>99.565180878552979</v>
      </c>
      <c r="P59" s="268"/>
      <c r="Q59" s="268"/>
      <c r="R59" s="268"/>
      <c r="S59" s="268"/>
      <c r="T59" s="268"/>
      <c r="U59" s="268"/>
    </row>
    <row r="60" spans="1:21" ht="14.25" customHeight="1" x14ac:dyDescent="0.2">
      <c r="A60" s="96" t="s">
        <v>96</v>
      </c>
      <c r="B60" s="270">
        <v>-1953</v>
      </c>
      <c r="C60" s="271">
        <v>2044</v>
      </c>
      <c r="D60" s="272">
        <v>-3997</v>
      </c>
      <c r="E60" s="273">
        <v>-0.28622388188757952</v>
      </c>
      <c r="F60" s="274">
        <v>0.45284757824026656</v>
      </c>
      <c r="G60" s="275">
        <v>-1.2982628576312436</v>
      </c>
      <c r="H60" s="276">
        <v>99.71377611811242</v>
      </c>
      <c r="I60" s="277">
        <v>100.45284757824027</v>
      </c>
      <c r="J60" s="278">
        <v>98.701737142368756</v>
      </c>
      <c r="P60" s="268"/>
      <c r="Q60" s="268"/>
      <c r="R60" s="268"/>
      <c r="S60" s="268"/>
      <c r="T60" s="268"/>
      <c r="U60" s="268"/>
    </row>
    <row r="61" spans="1:21" ht="14.25" customHeight="1" x14ac:dyDescent="0.2">
      <c r="A61" s="308" t="s">
        <v>97</v>
      </c>
      <c r="B61" s="270">
        <v>-9552</v>
      </c>
      <c r="C61" s="271">
        <v>-2773</v>
      </c>
      <c r="D61" s="272">
        <v>-6779</v>
      </c>
      <c r="E61" s="273">
        <v>-1.1865013117100034</v>
      </c>
      <c r="F61" s="274">
        <v>-0.54690612463858201</v>
      </c>
      <c r="G61" s="275">
        <v>-1.7107011995026511</v>
      </c>
      <c r="H61" s="276">
        <v>98.813498688289997</v>
      </c>
      <c r="I61" s="277">
        <v>99.453093875361418</v>
      </c>
      <c r="J61" s="278">
        <v>98.289298800497349</v>
      </c>
      <c r="P61" s="268"/>
      <c r="Q61" s="268"/>
      <c r="R61" s="268"/>
      <c r="S61" s="268"/>
      <c r="T61" s="268"/>
      <c r="U61" s="268"/>
    </row>
    <row r="62" spans="1:21" ht="14.25" customHeight="1" x14ac:dyDescent="0.2">
      <c r="A62" s="96" t="s">
        <v>98</v>
      </c>
      <c r="B62" s="270">
        <v>4344</v>
      </c>
      <c r="C62" s="271">
        <v>7907</v>
      </c>
      <c r="D62" s="272">
        <v>-3563</v>
      </c>
      <c r="E62" s="273">
        <v>0.11154810486344502</v>
      </c>
      <c r="F62" s="274">
        <v>0.26439784535985211</v>
      </c>
      <c r="G62" s="275">
        <v>-0.58457980988505653</v>
      </c>
      <c r="H62" s="276">
        <v>100.11154810486345</v>
      </c>
      <c r="I62" s="277">
        <v>100.26439784535985</v>
      </c>
      <c r="J62" s="278">
        <v>99.415420190114943</v>
      </c>
      <c r="P62" s="268"/>
      <c r="Q62" s="268"/>
      <c r="R62" s="268"/>
      <c r="S62" s="268"/>
      <c r="T62" s="268"/>
      <c r="U62" s="268"/>
    </row>
    <row r="63" spans="1:21" ht="14.25" customHeight="1" x14ac:dyDescent="0.2">
      <c r="A63" s="96" t="s">
        <v>99</v>
      </c>
      <c r="B63" s="270">
        <v>-5654</v>
      </c>
      <c r="C63" s="271">
        <v>-1368</v>
      </c>
      <c r="D63" s="272">
        <v>-4286</v>
      </c>
      <c r="E63" s="273">
        <v>-0.37368377918950557</v>
      </c>
      <c r="F63" s="274">
        <v>-0.13738691690903693</v>
      </c>
      <c r="G63" s="275">
        <v>-0.67926904660423304</v>
      </c>
      <c r="H63" s="276">
        <v>99.626316220810494</v>
      </c>
      <c r="I63" s="277">
        <v>99.862613083090963</v>
      </c>
      <c r="J63" s="278">
        <v>99.320730953395767</v>
      </c>
      <c r="P63" s="268"/>
      <c r="Q63" s="268"/>
      <c r="R63" s="268"/>
      <c r="S63" s="268"/>
      <c r="T63" s="268"/>
      <c r="U63" s="268"/>
    </row>
    <row r="64" spans="1:21" ht="14.25" customHeight="1" x14ac:dyDescent="0.2">
      <c r="A64" s="96" t="s">
        <v>100</v>
      </c>
      <c r="B64" s="270">
        <v>-7722</v>
      </c>
      <c r="C64" s="271">
        <v>1684</v>
      </c>
      <c r="D64" s="272">
        <v>-9406</v>
      </c>
      <c r="E64" s="273">
        <v>-0.62723526683491571</v>
      </c>
      <c r="F64" s="274">
        <v>0.21899480862661846</v>
      </c>
      <c r="G64" s="275">
        <v>-1.5340397017997276</v>
      </c>
      <c r="H64" s="276">
        <v>99.372764733165084</v>
      </c>
      <c r="I64" s="277">
        <v>100.21899480862662</v>
      </c>
      <c r="J64" s="278">
        <v>98.465960298200272</v>
      </c>
      <c r="P64" s="268"/>
      <c r="Q64" s="268"/>
      <c r="R64" s="268"/>
      <c r="S64" s="268"/>
      <c r="T64" s="268"/>
      <c r="U64" s="268"/>
    </row>
    <row r="65" spans="1:21" ht="14.25" customHeight="1" x14ac:dyDescent="0.2">
      <c r="A65" s="96" t="s">
        <v>101</v>
      </c>
      <c r="B65" s="270">
        <v>-12322</v>
      </c>
      <c r="C65" s="271">
        <v>-7454</v>
      </c>
      <c r="D65" s="272">
        <v>-4868</v>
      </c>
      <c r="E65" s="273">
        <v>-0.46974559322822529</v>
      </c>
      <c r="F65" s="274">
        <v>-0.37490387241399503</v>
      </c>
      <c r="G65" s="275">
        <v>-0.57910009286273123</v>
      </c>
      <c r="H65" s="276">
        <v>99.530254406771775</v>
      </c>
      <c r="I65" s="277">
        <v>99.625096127586005</v>
      </c>
      <c r="J65" s="278">
        <v>99.420899907137269</v>
      </c>
      <c r="P65" s="268"/>
      <c r="Q65" s="268"/>
      <c r="R65" s="268"/>
      <c r="S65" s="268"/>
      <c r="T65" s="268"/>
      <c r="U65" s="268"/>
    </row>
    <row r="66" spans="1:21" ht="14.25" customHeight="1" x14ac:dyDescent="0.2">
      <c r="A66" s="96" t="s">
        <v>102</v>
      </c>
      <c r="B66" s="270">
        <v>-11129</v>
      </c>
      <c r="C66" s="271">
        <v>-1870</v>
      </c>
      <c r="D66" s="272">
        <v>-9259</v>
      </c>
      <c r="E66" s="273">
        <v>-0.86725923016618367</v>
      </c>
      <c r="F66" s="274">
        <v>-0.18981302909114106</v>
      </c>
      <c r="G66" s="275">
        <v>-2.5390503657344254</v>
      </c>
      <c r="H66" s="276">
        <v>99.132740769833816</v>
      </c>
      <c r="I66" s="277">
        <v>99.810186970908859</v>
      </c>
      <c r="J66" s="278">
        <v>97.460949634265575</v>
      </c>
      <c r="P66" s="268"/>
      <c r="Q66" s="268"/>
      <c r="R66" s="268"/>
      <c r="S66" s="268"/>
      <c r="T66" s="268"/>
      <c r="U66" s="268"/>
    </row>
    <row r="67" spans="1:21" ht="14.25" customHeight="1" x14ac:dyDescent="0.2">
      <c r="A67" s="308" t="s">
        <v>103</v>
      </c>
      <c r="B67" s="270">
        <v>-20129</v>
      </c>
      <c r="C67" s="271">
        <v>-14833</v>
      </c>
      <c r="D67" s="272">
        <v>-5296</v>
      </c>
      <c r="E67" s="273">
        <v>-0.62227336129632249</v>
      </c>
      <c r="F67" s="274">
        <v>-0.5765898981511981</v>
      </c>
      <c r="G67" s="275">
        <v>-0.58488925986587503</v>
      </c>
      <c r="H67" s="276">
        <v>99.377726638703678</v>
      </c>
      <c r="I67" s="277">
        <v>99.423410101848802</v>
      </c>
      <c r="J67" s="278">
        <v>99.415110740134125</v>
      </c>
      <c r="P67" s="268"/>
      <c r="Q67" s="268"/>
      <c r="R67" s="268"/>
      <c r="S67" s="268"/>
      <c r="T67" s="268"/>
      <c r="U67" s="268"/>
    </row>
    <row r="68" spans="1:21" ht="14.25" customHeight="1" x14ac:dyDescent="0.2">
      <c r="A68" s="96" t="s">
        <v>104</v>
      </c>
      <c r="B68" s="270">
        <v>-14713</v>
      </c>
      <c r="C68" s="271">
        <v>-5429</v>
      </c>
      <c r="D68" s="272">
        <v>-9284</v>
      </c>
      <c r="E68" s="273">
        <v>-0.74393746334162358</v>
      </c>
      <c r="F68" s="274">
        <v>-0.45661831620628845</v>
      </c>
      <c r="G68" s="275">
        <v>-0.86209388641074725</v>
      </c>
      <c r="H68" s="276">
        <v>99.256062536658376</v>
      </c>
      <c r="I68" s="277">
        <v>99.543381683793712</v>
      </c>
      <c r="J68" s="278">
        <v>99.137906113589253</v>
      </c>
      <c r="P68" s="268"/>
      <c r="Q68" s="268"/>
      <c r="R68" s="268"/>
      <c r="S68" s="268"/>
      <c r="T68" s="268"/>
      <c r="U68" s="268"/>
    </row>
    <row r="69" spans="1:21" ht="14.25" customHeight="1" x14ac:dyDescent="0.2">
      <c r="A69" s="96" t="s">
        <v>105</v>
      </c>
      <c r="B69" s="270">
        <v>-13552</v>
      </c>
      <c r="C69" s="271">
        <v>-6793</v>
      </c>
      <c r="D69" s="272">
        <v>-6759</v>
      </c>
      <c r="E69" s="273">
        <v>-1.0176810059662671</v>
      </c>
      <c r="F69" s="274">
        <v>-0.74469869466695116</v>
      </c>
      <c r="G69" s="275">
        <v>-1.2149314820091774</v>
      </c>
      <c r="H69" s="276">
        <v>98.982318994033733</v>
      </c>
      <c r="I69" s="277">
        <v>99.255301305333049</v>
      </c>
      <c r="J69" s="278">
        <v>98.785068517990823</v>
      </c>
      <c r="P69" s="268"/>
      <c r="Q69" s="268"/>
      <c r="R69" s="268"/>
      <c r="S69" s="268"/>
      <c r="T69" s="268"/>
      <c r="U69" s="268"/>
    </row>
    <row r="70" spans="1:21" ht="14.25" customHeight="1" x14ac:dyDescent="0.2">
      <c r="A70" s="96" t="s">
        <v>106</v>
      </c>
      <c r="B70" s="270">
        <v>-10476</v>
      </c>
      <c r="C70" s="271">
        <v>-12757</v>
      </c>
      <c r="D70" s="272">
        <v>2281</v>
      </c>
      <c r="E70" s="273">
        <v>-0.3280398958639239</v>
      </c>
      <c r="F70" s="274">
        <v>-0.49945598957630466</v>
      </c>
      <c r="G70" s="275">
        <v>0.31160321895853826</v>
      </c>
      <c r="H70" s="276">
        <v>99.671960104136076</v>
      </c>
      <c r="I70" s="277">
        <v>99.500544010423695</v>
      </c>
      <c r="J70" s="278">
        <v>100.31160321895854</v>
      </c>
      <c r="P70" s="268"/>
      <c r="Q70" s="268"/>
      <c r="R70" s="268"/>
      <c r="S70" s="268"/>
      <c r="T70" s="268"/>
      <c r="U70" s="268"/>
    </row>
    <row r="71" spans="1:21" ht="14.25" customHeight="1" x14ac:dyDescent="0.2">
      <c r="A71" s="96" t="s">
        <v>107</v>
      </c>
      <c r="B71" s="270">
        <v>-22135</v>
      </c>
      <c r="C71" s="271">
        <v>-11536</v>
      </c>
      <c r="D71" s="272">
        <v>-10599</v>
      </c>
      <c r="E71" s="273">
        <v>-0.89871901581436475</v>
      </c>
      <c r="F71" s="274">
        <v>-0.61873176079495806</v>
      </c>
      <c r="G71" s="275">
        <v>-1.4102580998003447</v>
      </c>
      <c r="H71" s="276">
        <v>99.101280984185635</v>
      </c>
      <c r="I71" s="277">
        <v>99.381268239205042</v>
      </c>
      <c r="J71" s="278">
        <v>98.589741900199655</v>
      </c>
      <c r="P71" s="268"/>
      <c r="Q71" s="268"/>
      <c r="R71" s="268"/>
      <c r="S71" s="268"/>
      <c r="T71" s="268"/>
      <c r="U71" s="268"/>
    </row>
    <row r="72" spans="1:21" ht="14.25" customHeight="1" x14ac:dyDescent="0.2">
      <c r="A72" s="108" t="s">
        <v>108</v>
      </c>
      <c r="B72" s="292">
        <v>-8202</v>
      </c>
      <c r="C72" s="293">
        <v>-2384</v>
      </c>
      <c r="D72" s="294">
        <v>-5818</v>
      </c>
      <c r="E72" s="295">
        <v>-0.65794012279624781</v>
      </c>
      <c r="F72" s="296">
        <v>-0.25395012820007423</v>
      </c>
      <c r="G72" s="312">
        <v>-1.6255616128434411</v>
      </c>
      <c r="H72" s="297">
        <v>99.342059877203752</v>
      </c>
      <c r="I72" s="298">
        <v>99.746049871799926</v>
      </c>
      <c r="J72" s="313">
        <v>98.374438387156559</v>
      </c>
      <c r="P72" s="268"/>
      <c r="Q72" s="268"/>
      <c r="R72" s="268"/>
      <c r="S72" s="268"/>
      <c r="T72" s="268"/>
      <c r="U72" s="268"/>
    </row>
    <row r="73" spans="1:21" ht="17.25" customHeight="1" x14ac:dyDescent="0.2">
      <c r="A73" s="86" t="s">
        <v>109</v>
      </c>
      <c r="B73" s="299">
        <v>-6107</v>
      </c>
      <c r="C73" s="300">
        <v>13531</v>
      </c>
      <c r="D73" s="301">
        <v>-19638</v>
      </c>
      <c r="E73" s="302">
        <v>-4.9424464373387877E-2</v>
      </c>
      <c r="F73" s="303">
        <v>0.13454896414897632</v>
      </c>
      <c r="G73" s="304">
        <v>-0.76581051119912047</v>
      </c>
      <c r="H73" s="305">
        <v>99.950575535626612</v>
      </c>
      <c r="I73" s="306">
        <v>100.13454896414898</v>
      </c>
      <c r="J73" s="307">
        <v>99.23418948880088</v>
      </c>
      <c r="P73" s="268"/>
      <c r="Q73" s="268"/>
      <c r="R73" s="268"/>
      <c r="S73" s="268"/>
      <c r="T73" s="268"/>
      <c r="U73" s="268"/>
    </row>
    <row r="74" spans="1:21" ht="14.25" customHeight="1" x14ac:dyDescent="0.2">
      <c r="A74" s="96" t="s">
        <v>110</v>
      </c>
      <c r="B74" s="270">
        <v>-10836</v>
      </c>
      <c r="C74" s="271">
        <v>-4321</v>
      </c>
      <c r="D74" s="272">
        <v>-6515</v>
      </c>
      <c r="E74" s="273">
        <v>-1.281552433542231</v>
      </c>
      <c r="F74" s="274">
        <v>-0.82646683039163804</v>
      </c>
      <c r="G74" s="275">
        <v>-1.1444500605002332</v>
      </c>
      <c r="H74" s="276">
        <v>98.718447566457769</v>
      </c>
      <c r="I74" s="277">
        <v>99.173533169608362</v>
      </c>
      <c r="J74" s="278">
        <v>98.855549939499767</v>
      </c>
      <c r="P74" s="268"/>
      <c r="Q74" s="268"/>
      <c r="R74" s="268"/>
      <c r="S74" s="268"/>
      <c r="T74" s="268"/>
      <c r="U74" s="268"/>
    </row>
    <row r="75" spans="1:21" ht="14.25" customHeight="1" x14ac:dyDescent="0.2">
      <c r="A75" s="308" t="s">
        <v>111</v>
      </c>
      <c r="B75" s="270">
        <v>-9557</v>
      </c>
      <c r="C75" s="271">
        <v>-831</v>
      </c>
      <c r="D75" s="272">
        <v>-8726</v>
      </c>
      <c r="E75" s="273">
        <v>-0.22095801959467565</v>
      </c>
      <c r="F75" s="274">
        <v>-2.2662466156305072E-2</v>
      </c>
      <c r="G75" s="275">
        <v>-1.0530397185482059</v>
      </c>
      <c r="H75" s="276">
        <v>99.779041980405324</v>
      </c>
      <c r="I75" s="277">
        <v>99.977337533843695</v>
      </c>
      <c r="J75" s="278">
        <v>98.946960281451794</v>
      </c>
      <c r="P75" s="268"/>
      <c r="Q75" s="268"/>
      <c r="R75" s="268"/>
      <c r="S75" s="268"/>
      <c r="T75" s="268"/>
      <c r="U75" s="268"/>
    </row>
    <row r="76" spans="1:21" ht="14.25" customHeight="1" x14ac:dyDescent="0.2">
      <c r="A76" s="314" t="s">
        <v>152</v>
      </c>
      <c r="B76" s="270">
        <v>31569</v>
      </c>
      <c r="C76" s="271">
        <v>32367</v>
      </c>
      <c r="D76" s="272">
        <v>-798</v>
      </c>
      <c r="E76" s="273">
        <v>0.85497237569060758</v>
      </c>
      <c r="F76" s="274">
        <v>1.0867915557501533</v>
      </c>
      <c r="G76" s="275">
        <v>-0.37579616057405474</v>
      </c>
      <c r="H76" s="276">
        <v>100.85497237569061</v>
      </c>
      <c r="I76" s="277">
        <v>101.08679155575015</v>
      </c>
      <c r="J76" s="278">
        <v>99.624203839425945</v>
      </c>
      <c r="P76" s="268"/>
      <c r="Q76" s="268"/>
      <c r="R76" s="268"/>
      <c r="S76" s="268"/>
      <c r="T76" s="268"/>
      <c r="U76" s="268"/>
    </row>
    <row r="77" spans="1:21" ht="14.25" customHeight="1" x14ac:dyDescent="0.2">
      <c r="A77" s="104" t="s">
        <v>153</v>
      </c>
      <c r="B77" s="282">
        <v>8721</v>
      </c>
      <c r="C77" s="283">
        <v>9740</v>
      </c>
      <c r="D77" s="284">
        <v>-1019</v>
      </c>
      <c r="E77" s="285">
        <v>0.52692508008705374</v>
      </c>
      <c r="F77" s="286">
        <v>0.63730984578278083</v>
      </c>
      <c r="G77" s="287">
        <v>0.38403674083457418</v>
      </c>
      <c r="H77" s="288">
        <v>100.52692508008705</v>
      </c>
      <c r="I77" s="289">
        <v>100.63730984578278</v>
      </c>
      <c r="J77" s="290">
        <v>100.38403674083457</v>
      </c>
      <c r="P77" s="268"/>
      <c r="Q77" s="268"/>
      <c r="R77" s="268"/>
      <c r="S77" s="268"/>
      <c r="T77" s="268"/>
      <c r="U77" s="268"/>
    </row>
    <row r="78" spans="1:21" ht="14.25" customHeight="1" x14ac:dyDescent="0.2">
      <c r="A78" s="107" t="s">
        <v>114</v>
      </c>
      <c r="B78" s="270">
        <v>2932</v>
      </c>
      <c r="C78" s="271">
        <v>2850</v>
      </c>
      <c r="D78" s="272">
        <v>82</v>
      </c>
      <c r="E78" s="273">
        <v>0.54442787723263564</v>
      </c>
      <c r="F78" s="274">
        <v>0.63136347927799363</v>
      </c>
      <c r="G78" s="275">
        <v>-9.63004574271622E-2</v>
      </c>
      <c r="H78" s="276">
        <v>100.54442787723264</v>
      </c>
      <c r="I78" s="277">
        <v>100.63136347927799</v>
      </c>
      <c r="J78" s="278">
        <v>99.903699542572838</v>
      </c>
      <c r="P78" s="268"/>
      <c r="Q78" s="268"/>
      <c r="R78" s="268"/>
      <c r="S78" s="268"/>
      <c r="T78" s="268"/>
      <c r="U78" s="268"/>
    </row>
    <row r="79" spans="1:21" ht="14.25" customHeight="1" x14ac:dyDescent="0.2">
      <c r="A79" s="107" t="s">
        <v>154</v>
      </c>
      <c r="B79" s="270">
        <v>19916</v>
      </c>
      <c r="C79" s="271">
        <v>19777</v>
      </c>
      <c r="D79" s="272">
        <v>139</v>
      </c>
      <c r="E79" s="273">
        <v>1.328814988734166</v>
      </c>
      <c r="F79" s="274">
        <v>1.9806452194412998</v>
      </c>
      <c r="G79" s="275">
        <v>-0.61486686493391574</v>
      </c>
      <c r="H79" s="276">
        <v>101.32881498873417</v>
      </c>
      <c r="I79" s="277">
        <v>101.9806452194413</v>
      </c>
      <c r="J79" s="278">
        <v>99.385133135066084</v>
      </c>
      <c r="P79" s="268"/>
      <c r="Q79" s="268"/>
      <c r="R79" s="268"/>
      <c r="S79" s="268"/>
      <c r="T79" s="268"/>
      <c r="U79" s="268"/>
    </row>
    <row r="80" spans="1:21" ht="14.25" customHeight="1" x14ac:dyDescent="0.2">
      <c r="A80" s="96" t="s">
        <v>116</v>
      </c>
      <c r="B80" s="270">
        <v>-17283</v>
      </c>
      <c r="C80" s="271">
        <v>-13684</v>
      </c>
      <c r="D80" s="272">
        <v>-3599</v>
      </c>
      <c r="E80" s="273">
        <v>-0.49478447974770745</v>
      </c>
      <c r="F80" s="274">
        <v>-0.47371412785572886</v>
      </c>
      <c r="G80" s="275">
        <v>-0.70808498334110936</v>
      </c>
      <c r="H80" s="276">
        <v>99.505215520252293</v>
      </c>
      <c r="I80" s="277">
        <v>99.526285872144271</v>
      </c>
      <c r="J80" s="278">
        <v>99.291915016658891</v>
      </c>
      <c r="P80" s="268"/>
      <c r="Q80" s="268"/>
      <c r="R80" s="268"/>
      <c r="S80" s="268"/>
      <c r="T80" s="268"/>
      <c r="U80" s="268"/>
    </row>
    <row r="81" spans="1:21" ht="18" customHeight="1" x14ac:dyDescent="0.2">
      <c r="A81" s="86" t="s">
        <v>117</v>
      </c>
      <c r="B81" s="262">
        <v>-56822</v>
      </c>
      <c r="C81" s="263">
        <v>-22259</v>
      </c>
      <c r="D81" s="264">
        <v>-34563</v>
      </c>
      <c r="E81" s="279">
        <v>-0.32978225328996302</v>
      </c>
      <c r="F81" s="280">
        <v>-0.17413385831392247</v>
      </c>
      <c r="G81" s="281">
        <v>-0.58992825315944231</v>
      </c>
      <c r="H81" s="265">
        <v>99.670217746710037</v>
      </c>
      <c r="I81" s="266">
        <v>99.825866141686078</v>
      </c>
      <c r="J81" s="267">
        <v>99.410071746840558</v>
      </c>
      <c r="P81" s="268"/>
      <c r="Q81" s="268"/>
      <c r="R81" s="268"/>
      <c r="S81" s="268"/>
      <c r="T81" s="268"/>
      <c r="U81" s="268"/>
    </row>
    <row r="82" spans="1:21" ht="14.25" customHeight="1" x14ac:dyDescent="0.2">
      <c r="A82" s="96" t="s">
        <v>118</v>
      </c>
      <c r="B82" s="270">
        <v>803</v>
      </c>
      <c r="C82" s="271">
        <v>631</v>
      </c>
      <c r="D82" s="272">
        <v>172</v>
      </c>
      <c r="E82" s="273">
        <v>0.36824220523425311</v>
      </c>
      <c r="F82" s="274">
        <v>0.99819660201853821</v>
      </c>
      <c r="G82" s="275">
        <v>0.73969501405224491</v>
      </c>
      <c r="H82" s="276">
        <v>100.36824220523425</v>
      </c>
      <c r="I82" s="277">
        <v>100.99819660201854</v>
      </c>
      <c r="J82" s="278">
        <v>100.73969501405224</v>
      </c>
      <c r="P82" s="268"/>
      <c r="Q82" s="268"/>
      <c r="R82" s="268"/>
      <c r="S82" s="268"/>
      <c r="T82" s="268"/>
      <c r="U82" s="268"/>
    </row>
    <row r="83" spans="1:21" ht="14.25" customHeight="1" x14ac:dyDescent="0.2">
      <c r="A83" s="308" t="s">
        <v>119</v>
      </c>
      <c r="B83" s="270">
        <v>2701</v>
      </c>
      <c r="C83" s="271">
        <v>1610</v>
      </c>
      <c r="D83" s="272">
        <v>1091</v>
      </c>
      <c r="E83" s="273">
        <v>0.83954470008266924</v>
      </c>
      <c r="F83" s="274">
        <v>0.92606972557275924</v>
      </c>
      <c r="G83" s="275">
        <v>-0.23611670840946886</v>
      </c>
      <c r="H83" s="276">
        <v>100.83954470008267</v>
      </c>
      <c r="I83" s="277">
        <v>100.92606972557276</v>
      </c>
      <c r="J83" s="278">
        <v>99.763883291590531</v>
      </c>
      <c r="P83" s="268"/>
      <c r="Q83" s="268"/>
      <c r="R83" s="268"/>
      <c r="S83" s="268"/>
      <c r="T83" s="268"/>
      <c r="U83" s="268"/>
    </row>
    <row r="84" spans="1:21" ht="14.25" customHeight="1" x14ac:dyDescent="0.2">
      <c r="A84" s="96" t="s">
        <v>120</v>
      </c>
      <c r="B84" s="270">
        <v>-1346</v>
      </c>
      <c r="C84" s="271">
        <v>661</v>
      </c>
      <c r="D84" s="272">
        <v>-2007</v>
      </c>
      <c r="E84" s="273">
        <v>-0.25041254816161995</v>
      </c>
      <c r="F84" s="274">
        <v>0.17726312176181125</v>
      </c>
      <c r="G84" s="275">
        <v>0.96686308918219765</v>
      </c>
      <c r="H84" s="276">
        <v>99.74958745183838</v>
      </c>
      <c r="I84" s="277">
        <v>100.17726312176181</v>
      </c>
      <c r="J84" s="278">
        <v>100.9668630891822</v>
      </c>
      <c r="P84" s="268"/>
      <c r="Q84" s="268"/>
      <c r="R84" s="268"/>
      <c r="S84" s="268"/>
      <c r="T84" s="268"/>
      <c r="U84" s="268"/>
    </row>
    <row r="85" spans="1:21" ht="14.25" customHeight="1" x14ac:dyDescent="0.2">
      <c r="A85" s="96" t="s">
        <v>121</v>
      </c>
      <c r="B85" s="270">
        <v>-17267</v>
      </c>
      <c r="C85" s="271">
        <v>-3784</v>
      </c>
      <c r="D85" s="272">
        <v>-13483</v>
      </c>
      <c r="E85" s="273">
        <v>-0.73474094498911313</v>
      </c>
      <c r="F85" s="274">
        <v>-0.285283904227839</v>
      </c>
      <c r="G85" s="275">
        <v>-0.97746712702861771</v>
      </c>
      <c r="H85" s="276">
        <v>99.265259055010887</v>
      </c>
      <c r="I85" s="277">
        <v>99.714716095772161</v>
      </c>
      <c r="J85" s="278">
        <v>99.022532872971382</v>
      </c>
      <c r="P85" s="268"/>
      <c r="Q85" s="268"/>
      <c r="R85" s="268"/>
      <c r="S85" s="268"/>
      <c r="T85" s="268"/>
      <c r="U85" s="268"/>
    </row>
    <row r="86" spans="1:21" ht="14.25" customHeight="1" x14ac:dyDescent="0.2">
      <c r="A86" s="96" t="s">
        <v>155</v>
      </c>
      <c r="B86" s="270">
        <v>-2471</v>
      </c>
      <c r="C86" s="271">
        <v>2863</v>
      </c>
      <c r="D86" s="272">
        <v>-5334</v>
      </c>
      <c r="E86" s="273">
        <v>-8.5903096717984795E-2</v>
      </c>
      <c r="F86" s="274">
        <v>0.12860959239789338</v>
      </c>
      <c r="G86" s="275">
        <v>-1.017592239843907</v>
      </c>
      <c r="H86" s="276">
        <v>99.914096903282015</v>
      </c>
      <c r="I86" s="277">
        <v>100.12860959239789</v>
      </c>
      <c r="J86" s="278">
        <v>98.982407760156093</v>
      </c>
      <c r="P86" s="268"/>
      <c r="Q86" s="268"/>
      <c r="R86" s="268"/>
      <c r="S86" s="268"/>
      <c r="T86" s="268"/>
      <c r="U86" s="268"/>
    </row>
    <row r="87" spans="1:21" ht="14.25" customHeight="1" x14ac:dyDescent="0.2">
      <c r="A87" s="308" t="s">
        <v>123</v>
      </c>
      <c r="B87" s="270">
        <v>-6432</v>
      </c>
      <c r="C87" s="271">
        <v>-6029</v>
      </c>
      <c r="D87" s="272">
        <v>-403</v>
      </c>
      <c r="E87" s="273">
        <v>-0.26753237570163435</v>
      </c>
      <c r="F87" s="274">
        <v>-0.31831210636661922</v>
      </c>
      <c r="G87" s="275">
        <v>-1.1758328090982104</v>
      </c>
      <c r="H87" s="276">
        <v>99.732467624298366</v>
      </c>
      <c r="I87" s="277">
        <v>99.681687893633381</v>
      </c>
      <c r="J87" s="278">
        <v>98.82416719090179</v>
      </c>
      <c r="P87" s="268"/>
      <c r="Q87" s="268"/>
      <c r="R87" s="268"/>
      <c r="S87" s="268"/>
      <c r="T87" s="268"/>
      <c r="U87" s="268"/>
    </row>
    <row r="88" spans="1:21" ht="14.25" customHeight="1" x14ac:dyDescent="0.2">
      <c r="A88" s="96" t="s">
        <v>124</v>
      </c>
      <c r="B88" s="270">
        <v>-20621</v>
      </c>
      <c r="C88" s="271">
        <v>-15795</v>
      </c>
      <c r="D88" s="272">
        <v>-4826</v>
      </c>
      <c r="E88" s="273">
        <v>-0.76519262289150447</v>
      </c>
      <c r="F88" s="274">
        <v>-0.68178698548715033</v>
      </c>
      <c r="G88" s="275">
        <v>-0.73913766763376998</v>
      </c>
      <c r="H88" s="276">
        <v>99.234807377108496</v>
      </c>
      <c r="I88" s="277">
        <v>99.31821301451285</v>
      </c>
      <c r="J88" s="278">
        <v>99.26086233236623</v>
      </c>
      <c r="P88" s="268"/>
      <c r="Q88" s="268"/>
      <c r="R88" s="268"/>
      <c r="S88" s="268"/>
      <c r="T88" s="268"/>
      <c r="U88" s="268"/>
    </row>
    <row r="89" spans="1:21" ht="14.25" customHeight="1" x14ac:dyDescent="0.2">
      <c r="A89" s="96" t="s">
        <v>125</v>
      </c>
      <c r="B89" s="270">
        <v>4535</v>
      </c>
      <c r="C89" s="271">
        <v>5844</v>
      </c>
      <c r="D89" s="272">
        <v>-1309</v>
      </c>
      <c r="E89" s="273">
        <v>0.16261188755647993</v>
      </c>
      <c r="F89" s="274">
        <v>0.26511505104053867</v>
      </c>
      <c r="G89" s="275">
        <v>0.30890475469502121</v>
      </c>
      <c r="H89" s="276">
        <v>100.16261188755648</v>
      </c>
      <c r="I89" s="277">
        <v>100.26511505104054</v>
      </c>
      <c r="J89" s="278">
        <v>100.30890475469502</v>
      </c>
      <c r="P89" s="268"/>
      <c r="Q89" s="268"/>
      <c r="R89" s="268"/>
      <c r="S89" s="268"/>
      <c r="T89" s="268"/>
      <c r="U89" s="268"/>
    </row>
    <row r="90" spans="1:21" ht="14.25" customHeight="1" x14ac:dyDescent="0.2">
      <c r="A90" s="96" t="s">
        <v>126</v>
      </c>
      <c r="B90" s="270">
        <v>-15886</v>
      </c>
      <c r="C90" s="271">
        <v>-8688</v>
      </c>
      <c r="D90" s="272">
        <v>-7198</v>
      </c>
      <c r="E90" s="273">
        <v>-0.81047670989107701</v>
      </c>
      <c r="F90" s="274">
        <v>-0.60997014740945588</v>
      </c>
      <c r="G90" s="275">
        <v>-1.3659078579476613</v>
      </c>
      <c r="H90" s="276">
        <v>99.189523290108923</v>
      </c>
      <c r="I90" s="277">
        <v>99.390029852590544</v>
      </c>
      <c r="J90" s="278">
        <v>98.634092142052339</v>
      </c>
      <c r="P90" s="268"/>
      <c r="Q90" s="268"/>
      <c r="R90" s="268"/>
      <c r="S90" s="268"/>
      <c r="T90" s="268"/>
      <c r="U90" s="268"/>
    </row>
    <row r="91" spans="1:21" ht="14.25" customHeight="1" x14ac:dyDescent="0.2">
      <c r="A91" s="96" t="s">
        <v>127</v>
      </c>
      <c r="B91" s="270">
        <v>-838</v>
      </c>
      <c r="C91" s="271">
        <v>428</v>
      </c>
      <c r="D91" s="272">
        <v>-1266</v>
      </c>
      <c r="E91" s="273">
        <v>-7.7716363096783425E-2</v>
      </c>
      <c r="F91" s="274">
        <v>5.4815292954430106E-2</v>
      </c>
      <c r="G91" s="275">
        <v>-0.21594843185589241</v>
      </c>
      <c r="H91" s="276">
        <v>99.922283636903217</v>
      </c>
      <c r="I91" s="277">
        <v>100.05481529295443</v>
      </c>
      <c r="J91" s="278">
        <v>99.784051568144108</v>
      </c>
      <c r="P91" s="268"/>
      <c r="Q91" s="268"/>
      <c r="R91" s="268"/>
      <c r="S91" s="268"/>
      <c r="T91" s="268"/>
      <c r="U91" s="268"/>
    </row>
    <row r="92" spans="1:21" s="16" customFormat="1" ht="14.25" customHeight="1" x14ac:dyDescent="0.2">
      <c r="A92" s="315" t="s">
        <v>128</v>
      </c>
      <c r="B92" s="316">
        <v>-33978</v>
      </c>
      <c r="C92" s="317">
        <v>-15055</v>
      </c>
      <c r="D92" s="318">
        <v>-18923</v>
      </c>
      <c r="E92" s="279">
        <v>-0.4132269095873653</v>
      </c>
      <c r="F92" s="280">
        <v>-0.25154611890488354</v>
      </c>
      <c r="G92" s="281">
        <v>-1.0009867582220693</v>
      </c>
      <c r="H92" s="279">
        <v>99.586773090412635</v>
      </c>
      <c r="I92" s="280">
        <v>99.748453881095116</v>
      </c>
      <c r="J92" s="281">
        <v>98.999013241777931</v>
      </c>
      <c r="P92" s="319"/>
      <c r="Q92" s="319"/>
      <c r="R92" s="319"/>
      <c r="S92" s="319"/>
      <c r="T92" s="319"/>
      <c r="U92" s="319"/>
    </row>
    <row r="93" spans="1:21" ht="14.25" customHeight="1" x14ac:dyDescent="0.2">
      <c r="A93" s="96" t="s">
        <v>129</v>
      </c>
      <c r="B93" s="270">
        <v>-1238</v>
      </c>
      <c r="C93" s="271">
        <v>-253</v>
      </c>
      <c r="D93" s="272">
        <v>-985</v>
      </c>
      <c r="E93" s="273">
        <v>-0.12574770622167364</v>
      </c>
      <c r="F93" s="274">
        <v>-4.354523627164042E-2</v>
      </c>
      <c r="G93" s="275">
        <v>-0.33904210554528902</v>
      </c>
      <c r="H93" s="276">
        <v>99.874252293778326</v>
      </c>
      <c r="I93" s="277">
        <v>99.95645476372836</v>
      </c>
      <c r="J93" s="278">
        <v>99.660957894454711</v>
      </c>
      <c r="P93" s="268"/>
      <c r="Q93" s="268"/>
      <c r="R93" s="268"/>
      <c r="S93" s="268"/>
      <c r="T93" s="268"/>
      <c r="U93" s="268"/>
    </row>
    <row r="94" spans="1:21" s="325" customFormat="1" ht="17.25" customHeight="1" x14ac:dyDescent="0.2">
      <c r="A94" s="320" t="s">
        <v>130</v>
      </c>
      <c r="B94" s="321">
        <v>2679</v>
      </c>
      <c r="C94" s="322">
        <v>4594</v>
      </c>
      <c r="D94" s="323">
        <v>-1915</v>
      </c>
      <c r="E94" s="273">
        <v>0.27780946356537584</v>
      </c>
      <c r="F94" s="324">
        <v>0.72591438508224826</v>
      </c>
      <c r="G94" s="275">
        <v>-0.71305941319546662</v>
      </c>
      <c r="H94" s="273">
        <v>100.27780946356538</v>
      </c>
      <c r="I94" s="274">
        <v>100.72591438508225</v>
      </c>
      <c r="J94" s="275">
        <v>99.286940586804533</v>
      </c>
      <c r="P94" s="326"/>
      <c r="Q94" s="326"/>
      <c r="R94" s="326"/>
      <c r="S94" s="326"/>
      <c r="T94" s="326"/>
      <c r="U94" s="326"/>
    </row>
    <row r="95" spans="1:21" ht="15" customHeight="1" x14ac:dyDescent="0.2">
      <c r="A95" s="96" t="s">
        <v>131</v>
      </c>
      <c r="B95" s="270">
        <v>-7021</v>
      </c>
      <c r="C95" s="271">
        <v>-2665</v>
      </c>
      <c r="D95" s="272">
        <v>-4356</v>
      </c>
      <c r="E95" s="273">
        <v>-0.65445196988085286</v>
      </c>
      <c r="F95" s="274">
        <v>-0.36411331916957579</v>
      </c>
      <c r="G95" s="291">
        <v>-0.25127291548804465</v>
      </c>
      <c r="H95" s="276">
        <v>99.345548030119147</v>
      </c>
      <c r="I95" s="277">
        <v>99.635886680830424</v>
      </c>
      <c r="J95" s="278">
        <v>99.748727084511955</v>
      </c>
      <c r="P95" s="268"/>
      <c r="Q95" s="268"/>
      <c r="R95" s="268"/>
      <c r="S95" s="268"/>
      <c r="T95" s="268"/>
      <c r="U95" s="268"/>
    </row>
    <row r="96" spans="1:21" ht="15" customHeight="1" x14ac:dyDescent="0.2">
      <c r="A96" s="96" t="s">
        <v>132</v>
      </c>
      <c r="B96" s="270">
        <v>-834</v>
      </c>
      <c r="C96" s="271">
        <v>-72</v>
      </c>
      <c r="D96" s="272">
        <v>-762</v>
      </c>
      <c r="E96" s="273">
        <v>-0.26429456484882508</v>
      </c>
      <c r="F96" s="274">
        <v>-2.9169519472688421E-2</v>
      </c>
      <c r="G96" s="275">
        <v>-0.55996874593046186</v>
      </c>
      <c r="H96" s="276">
        <v>99.735705435151175</v>
      </c>
      <c r="I96" s="277">
        <v>99.970830480527312</v>
      </c>
      <c r="J96" s="278">
        <v>99.440031254069538</v>
      </c>
      <c r="P96" s="268"/>
      <c r="Q96" s="268"/>
      <c r="R96" s="268"/>
      <c r="S96" s="268"/>
      <c r="T96" s="268"/>
      <c r="U96" s="268"/>
    </row>
    <row r="97" spans="1:21" ht="15" customHeight="1" x14ac:dyDescent="0.2">
      <c r="A97" s="308" t="s">
        <v>133</v>
      </c>
      <c r="B97" s="270">
        <v>-10319</v>
      </c>
      <c r="C97" s="271">
        <v>-4644</v>
      </c>
      <c r="D97" s="272">
        <v>-5675</v>
      </c>
      <c r="E97" s="273">
        <v>-0.53940409934570255</v>
      </c>
      <c r="F97" s="274">
        <v>-0.31440111462100617</v>
      </c>
      <c r="G97" s="275">
        <v>-0.89051061701451317</v>
      </c>
      <c r="H97" s="276">
        <v>99.460595900654297</v>
      </c>
      <c r="I97" s="277">
        <v>99.685598885378994</v>
      </c>
      <c r="J97" s="278">
        <v>99.109489382985487</v>
      </c>
      <c r="P97" s="268"/>
      <c r="Q97" s="268"/>
      <c r="R97" s="268"/>
      <c r="S97" s="268"/>
      <c r="T97" s="268"/>
      <c r="U97" s="268"/>
    </row>
    <row r="98" spans="1:21" ht="15" customHeight="1" x14ac:dyDescent="0.2">
      <c r="A98" s="96" t="s">
        <v>134</v>
      </c>
      <c r="B98" s="270">
        <v>-6829</v>
      </c>
      <c r="C98" s="271">
        <v>-6748</v>
      </c>
      <c r="D98" s="272">
        <v>-81</v>
      </c>
      <c r="E98" s="273">
        <v>-0.51411501300155749</v>
      </c>
      <c r="F98" s="274">
        <v>-0.61852873023788391</v>
      </c>
      <c r="G98" s="275">
        <v>-0.76187130981651308</v>
      </c>
      <c r="H98" s="276">
        <v>99.485884986998443</v>
      </c>
      <c r="I98" s="277">
        <v>99.381471269762116</v>
      </c>
      <c r="J98" s="278">
        <v>99.238128690183487</v>
      </c>
      <c r="P98" s="268"/>
      <c r="Q98" s="268"/>
      <c r="R98" s="268"/>
      <c r="S98" s="268"/>
      <c r="T98" s="268"/>
      <c r="U98" s="268"/>
    </row>
    <row r="99" spans="1:21" ht="15" customHeight="1" x14ac:dyDescent="0.2">
      <c r="A99" s="96" t="s">
        <v>135</v>
      </c>
      <c r="B99" s="270">
        <v>-5230</v>
      </c>
      <c r="C99" s="271">
        <v>-2309</v>
      </c>
      <c r="D99" s="272">
        <v>-2921</v>
      </c>
      <c r="E99" s="273">
        <v>-0.65504042964640519</v>
      </c>
      <c r="F99" s="274">
        <v>-0.42927471350699875</v>
      </c>
      <c r="G99" s="275">
        <v>-0.65773168360246359</v>
      </c>
      <c r="H99" s="276">
        <v>99.344959570353595</v>
      </c>
      <c r="I99" s="277">
        <v>99.570725286493001</v>
      </c>
      <c r="J99" s="278">
        <v>99.342268316397536</v>
      </c>
      <c r="P99" s="268"/>
      <c r="Q99" s="268"/>
      <c r="R99" s="268"/>
      <c r="S99" s="268"/>
      <c r="T99" s="268"/>
      <c r="U99" s="268"/>
    </row>
    <row r="100" spans="1:21" ht="15" customHeight="1" x14ac:dyDescent="0.2">
      <c r="A100" s="96" t="s">
        <v>136</v>
      </c>
      <c r="B100" s="270">
        <v>-2857</v>
      </c>
      <c r="C100" s="271">
        <v>-2478</v>
      </c>
      <c r="D100" s="272">
        <v>-379</v>
      </c>
      <c r="E100" s="273">
        <v>-1.9827747742745885</v>
      </c>
      <c r="F100" s="274">
        <v>-1.7934558403114949</v>
      </c>
      <c r="G100" s="275">
        <v>-5.4295752155860839</v>
      </c>
      <c r="H100" s="276">
        <v>98.017225225725412</v>
      </c>
      <c r="I100" s="277">
        <v>98.206544159688505</v>
      </c>
      <c r="J100" s="278">
        <v>94.570424784413916</v>
      </c>
      <c r="P100" s="268"/>
      <c r="Q100" s="268"/>
      <c r="R100" s="268"/>
      <c r="S100" s="268"/>
      <c r="T100" s="268"/>
      <c r="U100" s="268"/>
    </row>
    <row r="101" spans="1:21" ht="15" customHeight="1" x14ac:dyDescent="0.2">
      <c r="A101" s="96" t="s">
        <v>137</v>
      </c>
      <c r="B101" s="270">
        <v>-543</v>
      </c>
      <c r="C101" s="271">
        <v>476</v>
      </c>
      <c r="D101" s="272">
        <v>-1019</v>
      </c>
      <c r="E101" s="273">
        <v>-0.11077540745154124</v>
      </c>
      <c r="F101" s="274">
        <v>0.11839529602555388</v>
      </c>
      <c r="G101" s="275">
        <v>-0.47876064226191772</v>
      </c>
      <c r="H101" s="276">
        <v>99.889224592548459</v>
      </c>
      <c r="I101" s="277">
        <v>100.11839529602555</v>
      </c>
      <c r="J101" s="278">
        <v>99.521239357738082</v>
      </c>
      <c r="P101" s="268"/>
      <c r="Q101" s="268"/>
      <c r="R101" s="268"/>
      <c r="S101" s="268"/>
      <c r="T101" s="268"/>
      <c r="U101" s="268"/>
    </row>
    <row r="102" spans="1:21" ht="15" customHeight="1" x14ac:dyDescent="0.2">
      <c r="A102" s="96" t="s">
        <v>138</v>
      </c>
      <c r="B102" s="270">
        <v>-2101</v>
      </c>
      <c r="C102" s="271">
        <v>-1354</v>
      </c>
      <c r="D102" s="272">
        <v>-747</v>
      </c>
      <c r="E102" s="273">
        <v>-1.2968015109805293</v>
      </c>
      <c r="F102" s="274">
        <v>-1.215276219539561</v>
      </c>
      <c r="G102" s="275">
        <v>-1.7418828646885203</v>
      </c>
      <c r="H102" s="276">
        <v>98.703198489019471</v>
      </c>
      <c r="I102" s="277">
        <v>98.784723780460439</v>
      </c>
      <c r="J102" s="278">
        <v>98.25811713531148</v>
      </c>
      <c r="P102" s="268"/>
      <c r="Q102" s="268"/>
      <c r="R102" s="268"/>
      <c r="S102" s="268"/>
      <c r="T102" s="268"/>
      <c r="U102" s="268"/>
    </row>
    <row r="103" spans="1:21" ht="15" customHeight="1" x14ac:dyDescent="0.2">
      <c r="A103" s="108" t="s">
        <v>139</v>
      </c>
      <c r="B103" s="292">
        <v>315</v>
      </c>
      <c r="C103" s="293">
        <v>398</v>
      </c>
      <c r="D103" s="294">
        <v>-83</v>
      </c>
      <c r="E103" s="295">
        <v>0.63832374159034089</v>
      </c>
      <c r="F103" s="296">
        <v>1.1438425061071911</v>
      </c>
      <c r="G103" s="312">
        <v>-2.5251172136637621</v>
      </c>
      <c r="H103" s="297">
        <v>100.63832374159034</v>
      </c>
      <c r="I103" s="298">
        <v>101.14384250610719</v>
      </c>
      <c r="J103" s="313">
        <v>97.474882786336238</v>
      </c>
      <c r="P103" s="268"/>
      <c r="Q103" s="268"/>
      <c r="R103" s="268"/>
      <c r="S103" s="268"/>
      <c r="T103" s="268"/>
      <c r="U103" s="268"/>
    </row>
  </sheetData>
  <mergeCells count="5">
    <mergeCell ref="A3:J3"/>
    <mergeCell ref="B5:D5"/>
    <mergeCell ref="E5:G5"/>
    <mergeCell ref="H5:J5"/>
    <mergeCell ref="C6:D6"/>
  </mergeCells>
  <hyperlinks>
    <hyperlink ref="A1" location="Содержание!A1" display="Содержание"/>
  </hyperlinks>
  <printOptions horizontalCentered="1" verticalCentered="1"/>
  <pageMargins left="0.6692913385826772" right="0.6692913385826772" top="0.59055118110236227" bottom="0.59055118110236227" header="0.51181102362204722" footer="0.51181102362204722"/>
  <pageSetup paperSize="9" scale="95" firstPageNumber="24" orientation="landscape" useFirstPageNumber="1" r:id="rId1"/>
  <headerFooter alignWithMargins="0">
    <oddHeader>&amp;C&amp;9&amp;P</oddHeader>
  </headerFooter>
  <rowBreaks count="2" manualBreakCount="2">
    <brk id="40" max="16383" man="1"/>
    <brk id="7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V104"/>
  <sheetViews>
    <sheetView workbookViewId="0">
      <pane xSplit="1" ySplit="8" topLeftCell="B9" activePane="bottomRight" state="frozen"/>
      <selection pane="topRight" activeCell="B1" sqref="B1"/>
      <selection pane="bottomLeft" activeCell="A9" sqref="A9"/>
      <selection pane="bottomRight" activeCell="O12" sqref="O12"/>
    </sheetView>
  </sheetViews>
  <sheetFormatPr defaultRowHeight="12.75" x14ac:dyDescent="0.2"/>
  <cols>
    <col min="1" max="1" width="59.7109375" style="72" customWidth="1"/>
    <col min="2" max="2" width="14.28515625" style="667" customWidth="1"/>
    <col min="3" max="4" width="10.7109375" style="667" customWidth="1"/>
    <col min="5" max="5" width="15" style="640" customWidth="1"/>
    <col min="6" max="7" width="11.7109375" style="640" customWidth="1"/>
    <col min="8" max="16384" width="9.140625" style="640"/>
  </cols>
  <sheetData>
    <row r="1" spans="1:8" x14ac:dyDescent="0.2">
      <c r="A1" s="1973" t="s">
        <v>966</v>
      </c>
    </row>
    <row r="2" spans="1:8" x14ac:dyDescent="0.2">
      <c r="A2" s="1908"/>
    </row>
    <row r="3" spans="1:8" ht="15" x14ac:dyDescent="0.25">
      <c r="A3" s="2040" t="s">
        <v>211</v>
      </c>
      <c r="B3" s="2040"/>
      <c r="C3" s="2040"/>
      <c r="D3" s="2040"/>
      <c r="E3" s="2040"/>
      <c r="F3" s="2040"/>
      <c r="G3" s="2040"/>
    </row>
    <row r="4" spans="1:8" ht="15" x14ac:dyDescent="0.25">
      <c r="A4" s="2040" t="s">
        <v>212</v>
      </c>
      <c r="B4" s="2040"/>
      <c r="C4" s="2040"/>
      <c r="D4" s="2040"/>
      <c r="E4" s="2040"/>
      <c r="F4" s="2040"/>
      <c r="G4" s="2040"/>
    </row>
    <row r="5" spans="1:8" s="619" customFormat="1" ht="6.75" customHeight="1" x14ac:dyDescent="0.2">
      <c r="B5" s="641"/>
      <c r="C5" s="641"/>
      <c r="D5" s="641"/>
    </row>
    <row r="6" spans="1:8" x14ac:dyDescent="0.2">
      <c r="A6" s="178"/>
      <c r="B6" s="2080" t="s">
        <v>213</v>
      </c>
      <c r="C6" s="2081"/>
      <c r="D6" s="2082"/>
      <c r="E6" s="2086" t="s">
        <v>309</v>
      </c>
      <c r="F6" s="2087"/>
      <c r="G6" s="2088"/>
    </row>
    <row r="7" spans="1:8" ht="12" customHeight="1" x14ac:dyDescent="0.2">
      <c r="A7" s="180" t="s">
        <v>214</v>
      </c>
      <c r="B7" s="2083"/>
      <c r="C7" s="2084"/>
      <c r="D7" s="2085"/>
      <c r="E7" s="2089"/>
      <c r="F7" s="2090"/>
      <c r="G7" s="2091"/>
    </row>
    <row r="8" spans="1:8" ht="16.149999999999999" customHeight="1" x14ac:dyDescent="0.2">
      <c r="A8" s="182"/>
      <c r="B8" s="620" t="s">
        <v>146</v>
      </c>
      <c r="C8" s="620" t="s">
        <v>148</v>
      </c>
      <c r="D8" s="620" t="s">
        <v>149</v>
      </c>
      <c r="E8" s="620" t="s">
        <v>146</v>
      </c>
      <c r="F8" s="620" t="s">
        <v>148</v>
      </c>
      <c r="G8" s="620" t="s">
        <v>149</v>
      </c>
      <c r="H8" s="642"/>
    </row>
    <row r="9" spans="1:8" s="647" customFormat="1" ht="27" customHeight="1" x14ac:dyDescent="0.2">
      <c r="A9" s="93" t="s">
        <v>215</v>
      </c>
      <c r="B9" s="328">
        <v>85</v>
      </c>
      <c r="C9" s="327">
        <v>85</v>
      </c>
      <c r="D9" s="643">
        <v>84</v>
      </c>
      <c r="E9" s="644"/>
      <c r="F9" s="645"/>
      <c r="G9" s="646"/>
    </row>
    <row r="10" spans="1:8" s="647" customFormat="1" ht="13.5" customHeight="1" x14ac:dyDescent="0.2">
      <c r="A10" s="93" t="s">
        <v>45</v>
      </c>
      <c r="B10" s="328">
        <v>1</v>
      </c>
      <c r="C10" s="327">
        <v>1</v>
      </c>
      <c r="D10" s="643">
        <v>2</v>
      </c>
      <c r="E10" s="329">
        <v>18</v>
      </c>
      <c r="F10" s="330">
        <v>18</v>
      </c>
      <c r="G10" s="331">
        <v>18</v>
      </c>
      <c r="H10" s="648"/>
    </row>
    <row r="11" spans="1:8" ht="13.9" customHeight="1" x14ac:dyDescent="0.2">
      <c r="A11" s="96" t="s">
        <v>46</v>
      </c>
      <c r="B11" s="332">
        <v>29</v>
      </c>
      <c r="C11" s="333">
        <v>31</v>
      </c>
      <c r="D11" s="649">
        <v>26</v>
      </c>
      <c r="E11" s="334">
        <v>4</v>
      </c>
      <c r="F11" s="333">
        <v>6</v>
      </c>
      <c r="G11" s="650">
        <v>3</v>
      </c>
    </row>
    <row r="12" spans="1:8" ht="13.9" customHeight="1" x14ac:dyDescent="0.2">
      <c r="A12" s="96" t="s">
        <v>47</v>
      </c>
      <c r="B12" s="332">
        <v>42</v>
      </c>
      <c r="C12" s="333">
        <v>42</v>
      </c>
      <c r="D12" s="649">
        <v>37</v>
      </c>
      <c r="E12" s="334">
        <v>9</v>
      </c>
      <c r="F12" s="333">
        <v>9</v>
      </c>
      <c r="G12" s="650">
        <v>7</v>
      </c>
    </row>
    <row r="13" spans="1:8" ht="13.9" customHeight="1" x14ac:dyDescent="0.2">
      <c r="A13" s="96" t="s">
        <v>48</v>
      </c>
      <c r="B13" s="332">
        <v>34</v>
      </c>
      <c r="C13" s="333">
        <v>30</v>
      </c>
      <c r="D13" s="649">
        <v>47</v>
      </c>
      <c r="E13" s="334">
        <v>6</v>
      </c>
      <c r="F13" s="333">
        <v>5</v>
      </c>
      <c r="G13" s="650">
        <v>11</v>
      </c>
    </row>
    <row r="14" spans="1:8" ht="13.9" customHeight="1" x14ac:dyDescent="0.2">
      <c r="A14" s="96" t="s">
        <v>49</v>
      </c>
      <c r="B14" s="332">
        <v>22</v>
      </c>
      <c r="C14" s="333">
        <v>20</v>
      </c>
      <c r="D14" s="649">
        <v>12</v>
      </c>
      <c r="E14" s="334">
        <v>3</v>
      </c>
      <c r="F14" s="333">
        <v>3</v>
      </c>
      <c r="G14" s="650">
        <v>2</v>
      </c>
    </row>
    <row r="15" spans="1:8" ht="13.9" customHeight="1" x14ac:dyDescent="0.2">
      <c r="A15" s="308" t="s">
        <v>50</v>
      </c>
      <c r="B15" s="332">
        <v>53</v>
      </c>
      <c r="C15" s="333">
        <v>43</v>
      </c>
      <c r="D15" s="649">
        <v>64</v>
      </c>
      <c r="E15" s="334">
        <v>15</v>
      </c>
      <c r="F15" s="333">
        <v>10</v>
      </c>
      <c r="G15" s="650">
        <v>16</v>
      </c>
    </row>
    <row r="16" spans="1:8" ht="13.9" customHeight="1" x14ac:dyDescent="0.2">
      <c r="A16" s="96" t="s">
        <v>51</v>
      </c>
      <c r="B16" s="332">
        <v>52</v>
      </c>
      <c r="C16" s="333">
        <v>48</v>
      </c>
      <c r="D16" s="649">
        <v>56</v>
      </c>
      <c r="E16" s="334">
        <v>14</v>
      </c>
      <c r="F16" s="333">
        <v>12</v>
      </c>
      <c r="G16" s="650">
        <v>14</v>
      </c>
    </row>
    <row r="17" spans="1:7" ht="13.9" customHeight="1" x14ac:dyDescent="0.2">
      <c r="A17" s="96" t="s">
        <v>52</v>
      </c>
      <c r="B17" s="332">
        <v>67</v>
      </c>
      <c r="C17" s="333">
        <v>65</v>
      </c>
      <c r="D17" s="649">
        <v>68</v>
      </c>
      <c r="E17" s="334">
        <v>18</v>
      </c>
      <c r="F17" s="333">
        <v>18</v>
      </c>
      <c r="G17" s="650">
        <v>18</v>
      </c>
    </row>
    <row r="18" spans="1:7" ht="13.9" customHeight="1" x14ac:dyDescent="0.2">
      <c r="A18" s="96" t="s">
        <v>53</v>
      </c>
      <c r="B18" s="332">
        <v>46</v>
      </c>
      <c r="C18" s="333">
        <v>49</v>
      </c>
      <c r="D18" s="649">
        <v>38</v>
      </c>
      <c r="E18" s="334">
        <v>12</v>
      </c>
      <c r="F18" s="333">
        <v>13</v>
      </c>
      <c r="G18" s="650">
        <v>8</v>
      </c>
    </row>
    <row r="19" spans="1:7" ht="13.9" customHeight="1" x14ac:dyDescent="0.2">
      <c r="A19" s="96" t="s">
        <v>54</v>
      </c>
      <c r="B19" s="332">
        <v>44</v>
      </c>
      <c r="C19" s="333">
        <v>50</v>
      </c>
      <c r="D19" s="649">
        <v>32</v>
      </c>
      <c r="E19" s="334">
        <v>10</v>
      </c>
      <c r="F19" s="333">
        <v>14</v>
      </c>
      <c r="G19" s="650">
        <v>4</v>
      </c>
    </row>
    <row r="20" spans="1:7" ht="13.9" customHeight="1" x14ac:dyDescent="0.2">
      <c r="A20" s="308" t="s">
        <v>55</v>
      </c>
      <c r="B20" s="332">
        <v>2</v>
      </c>
      <c r="C20" s="333">
        <v>2</v>
      </c>
      <c r="D20" s="649">
        <v>4</v>
      </c>
      <c r="E20" s="334">
        <v>2</v>
      </c>
      <c r="F20" s="333">
        <v>2</v>
      </c>
      <c r="G20" s="650">
        <v>1</v>
      </c>
    </row>
    <row r="21" spans="1:7" ht="13.9" customHeight="1" x14ac:dyDescent="0.2">
      <c r="A21" s="96" t="s">
        <v>56</v>
      </c>
      <c r="B21" s="332">
        <v>64</v>
      </c>
      <c r="C21" s="333">
        <v>64</v>
      </c>
      <c r="D21" s="649">
        <v>55</v>
      </c>
      <c r="E21" s="334">
        <v>17</v>
      </c>
      <c r="F21" s="333">
        <v>17</v>
      </c>
      <c r="G21" s="650">
        <v>13</v>
      </c>
    </row>
    <row r="22" spans="1:7" ht="13.9" customHeight="1" x14ac:dyDescent="0.2">
      <c r="A22" s="96" t="s">
        <v>57</v>
      </c>
      <c r="B22" s="332">
        <v>45</v>
      </c>
      <c r="C22" s="333">
        <v>44</v>
      </c>
      <c r="D22" s="649">
        <v>44</v>
      </c>
      <c r="E22" s="334">
        <v>11</v>
      </c>
      <c r="F22" s="333">
        <v>11</v>
      </c>
      <c r="G22" s="650">
        <v>9</v>
      </c>
    </row>
    <row r="23" spans="1:7" ht="13.9" customHeight="1" x14ac:dyDescent="0.2">
      <c r="A23" s="96" t="s">
        <v>58</v>
      </c>
      <c r="B23" s="332">
        <v>57</v>
      </c>
      <c r="C23" s="333">
        <v>54</v>
      </c>
      <c r="D23" s="649">
        <v>52</v>
      </c>
      <c r="E23" s="334">
        <v>16</v>
      </c>
      <c r="F23" s="333">
        <v>15</v>
      </c>
      <c r="G23" s="650">
        <v>12</v>
      </c>
    </row>
    <row r="24" spans="1:7" ht="13.9" customHeight="1" x14ac:dyDescent="0.2">
      <c r="A24" s="96" t="s">
        <v>59</v>
      </c>
      <c r="B24" s="332">
        <v>50</v>
      </c>
      <c r="C24" s="333">
        <v>57</v>
      </c>
      <c r="D24" s="649">
        <v>34</v>
      </c>
      <c r="E24" s="334">
        <v>13</v>
      </c>
      <c r="F24" s="333">
        <v>16</v>
      </c>
      <c r="G24" s="650">
        <v>5</v>
      </c>
    </row>
    <row r="25" spans="1:7" ht="13.9" customHeight="1" x14ac:dyDescent="0.2">
      <c r="A25" s="96" t="s">
        <v>60</v>
      </c>
      <c r="B25" s="332">
        <v>38</v>
      </c>
      <c r="C25" s="333">
        <v>37</v>
      </c>
      <c r="D25" s="649">
        <v>45</v>
      </c>
      <c r="E25" s="334">
        <v>7</v>
      </c>
      <c r="F25" s="333">
        <v>8</v>
      </c>
      <c r="G25" s="650">
        <v>10</v>
      </c>
    </row>
    <row r="26" spans="1:7" ht="13.9" customHeight="1" x14ac:dyDescent="0.2">
      <c r="A26" s="96" t="s">
        <v>61</v>
      </c>
      <c r="B26" s="332">
        <v>32</v>
      </c>
      <c r="C26" s="333">
        <v>28</v>
      </c>
      <c r="D26" s="649">
        <v>36</v>
      </c>
      <c r="E26" s="334">
        <v>5</v>
      </c>
      <c r="F26" s="333">
        <v>4</v>
      </c>
      <c r="G26" s="650">
        <v>6</v>
      </c>
    </row>
    <row r="27" spans="1:7" ht="13.9" customHeight="1" x14ac:dyDescent="0.2">
      <c r="A27" s="96" t="s">
        <v>62</v>
      </c>
      <c r="B27" s="332">
        <v>39</v>
      </c>
      <c r="C27" s="333">
        <v>32</v>
      </c>
      <c r="D27" s="649">
        <v>60</v>
      </c>
      <c r="E27" s="334">
        <v>8</v>
      </c>
      <c r="F27" s="333">
        <v>7</v>
      </c>
      <c r="G27" s="650">
        <v>15</v>
      </c>
    </row>
    <row r="28" spans="1:7" ht="13.9" customHeight="1" x14ac:dyDescent="0.2">
      <c r="A28" s="96" t="s">
        <v>63</v>
      </c>
      <c r="B28" s="332">
        <v>1</v>
      </c>
      <c r="C28" s="333">
        <v>1</v>
      </c>
      <c r="D28" s="649">
        <v>65</v>
      </c>
      <c r="E28" s="334">
        <v>1</v>
      </c>
      <c r="F28" s="333">
        <v>1</v>
      </c>
      <c r="G28" s="650">
        <v>17</v>
      </c>
    </row>
    <row r="29" spans="1:7" s="647" customFormat="1" ht="18" customHeight="1" x14ac:dyDescent="0.2">
      <c r="A29" s="93" t="s">
        <v>64</v>
      </c>
      <c r="B29" s="328">
        <v>5</v>
      </c>
      <c r="C29" s="327">
        <v>4</v>
      </c>
      <c r="D29" s="643">
        <v>8</v>
      </c>
      <c r="E29" s="329">
        <v>11</v>
      </c>
      <c r="F29" s="330">
        <v>11</v>
      </c>
      <c r="G29" s="331">
        <v>10</v>
      </c>
    </row>
    <row r="30" spans="1:7" ht="13.9" customHeight="1" x14ac:dyDescent="0.2">
      <c r="A30" s="96" t="s">
        <v>65</v>
      </c>
      <c r="B30" s="332">
        <v>69</v>
      </c>
      <c r="C30" s="333">
        <v>63</v>
      </c>
      <c r="D30" s="649">
        <v>75</v>
      </c>
      <c r="E30" s="334">
        <v>9</v>
      </c>
      <c r="F30" s="333">
        <v>8</v>
      </c>
      <c r="G30" s="650">
        <v>8</v>
      </c>
    </row>
    <row r="31" spans="1:7" ht="13.9" customHeight="1" x14ac:dyDescent="0.2">
      <c r="A31" s="96" t="s">
        <v>66</v>
      </c>
      <c r="B31" s="332">
        <v>60</v>
      </c>
      <c r="C31" s="333">
        <v>55</v>
      </c>
      <c r="D31" s="649">
        <v>67</v>
      </c>
      <c r="E31" s="334">
        <v>6</v>
      </c>
      <c r="F31" s="333">
        <v>7</v>
      </c>
      <c r="G31" s="650">
        <v>6</v>
      </c>
    </row>
    <row r="32" spans="1:7" ht="13.5" customHeight="1" x14ac:dyDescent="0.2">
      <c r="A32" s="96" t="s">
        <v>151</v>
      </c>
      <c r="B32" s="332">
        <v>47</v>
      </c>
      <c r="C32" s="333">
        <v>40</v>
      </c>
      <c r="D32" s="649">
        <v>59</v>
      </c>
      <c r="E32" s="334">
        <v>4</v>
      </c>
      <c r="F32" s="333">
        <v>3</v>
      </c>
      <c r="G32" s="650">
        <v>3</v>
      </c>
    </row>
    <row r="33" spans="1:7" ht="13.9" customHeight="1" x14ac:dyDescent="0.2">
      <c r="A33" s="96" t="s">
        <v>68</v>
      </c>
      <c r="B33" s="335">
        <v>85</v>
      </c>
      <c r="C33" s="336">
        <v>85</v>
      </c>
      <c r="D33" s="651">
        <v>83</v>
      </c>
      <c r="E33" s="337">
        <v>11</v>
      </c>
      <c r="F33" s="336">
        <v>11</v>
      </c>
      <c r="G33" s="652">
        <v>10</v>
      </c>
    </row>
    <row r="34" spans="1:7" ht="13.9" customHeight="1" x14ac:dyDescent="0.2">
      <c r="A34" s="96" t="s">
        <v>70</v>
      </c>
      <c r="B34" s="332">
        <v>43</v>
      </c>
      <c r="C34" s="333">
        <v>41</v>
      </c>
      <c r="D34" s="649">
        <v>42</v>
      </c>
      <c r="E34" s="334">
        <v>3</v>
      </c>
      <c r="F34" s="333">
        <v>4</v>
      </c>
      <c r="G34" s="650">
        <v>2</v>
      </c>
    </row>
    <row r="35" spans="1:7" ht="13.9" customHeight="1" x14ac:dyDescent="0.2">
      <c r="A35" s="96" t="s">
        <v>71</v>
      </c>
      <c r="B35" s="332">
        <v>54</v>
      </c>
      <c r="C35" s="333">
        <v>46</v>
      </c>
      <c r="D35" s="649">
        <v>62</v>
      </c>
      <c r="E35" s="334">
        <v>5</v>
      </c>
      <c r="F35" s="333">
        <v>5</v>
      </c>
      <c r="G35" s="650">
        <v>4</v>
      </c>
    </row>
    <row r="36" spans="1:7" ht="13.9" customHeight="1" x14ac:dyDescent="0.2">
      <c r="A36" s="96" t="s">
        <v>72</v>
      </c>
      <c r="B36" s="332">
        <v>27</v>
      </c>
      <c r="C36" s="333">
        <v>26</v>
      </c>
      <c r="D36" s="649">
        <v>13</v>
      </c>
      <c r="E36" s="334">
        <v>2</v>
      </c>
      <c r="F36" s="333">
        <v>2</v>
      </c>
      <c r="G36" s="650">
        <v>1</v>
      </c>
    </row>
    <row r="37" spans="1:7" ht="13.9" customHeight="1" x14ac:dyDescent="0.2">
      <c r="A37" s="96" t="s">
        <v>73</v>
      </c>
      <c r="B37" s="332">
        <v>63</v>
      </c>
      <c r="C37" s="333">
        <v>52</v>
      </c>
      <c r="D37" s="649">
        <v>79</v>
      </c>
      <c r="E37" s="334">
        <v>7</v>
      </c>
      <c r="F37" s="333">
        <v>6</v>
      </c>
      <c r="G37" s="650">
        <v>9</v>
      </c>
    </row>
    <row r="38" spans="1:7" ht="13.9" customHeight="1" x14ac:dyDescent="0.2">
      <c r="A38" s="96" t="s">
        <v>74</v>
      </c>
      <c r="B38" s="332">
        <v>70</v>
      </c>
      <c r="C38" s="333">
        <v>71</v>
      </c>
      <c r="D38" s="649">
        <v>69</v>
      </c>
      <c r="E38" s="334">
        <v>10</v>
      </c>
      <c r="F38" s="333">
        <v>10</v>
      </c>
      <c r="G38" s="650">
        <v>7</v>
      </c>
    </row>
    <row r="39" spans="1:7" s="653" customFormat="1" ht="13.9" customHeight="1" x14ac:dyDescent="0.2">
      <c r="A39" s="96" t="s">
        <v>75</v>
      </c>
      <c r="B39" s="332">
        <v>68</v>
      </c>
      <c r="C39" s="333">
        <v>70</v>
      </c>
      <c r="D39" s="649">
        <v>66</v>
      </c>
      <c r="E39" s="334">
        <v>8</v>
      </c>
      <c r="F39" s="333">
        <v>9</v>
      </c>
      <c r="G39" s="650">
        <v>5</v>
      </c>
    </row>
    <row r="40" spans="1:7" s="647" customFormat="1" ht="13.9" customHeight="1" x14ac:dyDescent="0.2">
      <c r="A40" s="108" t="s">
        <v>76</v>
      </c>
      <c r="B40" s="338">
        <v>4</v>
      </c>
      <c r="C40" s="339">
        <v>3</v>
      </c>
      <c r="D40" s="654">
        <v>0</v>
      </c>
      <c r="E40" s="340">
        <v>1</v>
      </c>
      <c r="F40" s="339">
        <v>1</v>
      </c>
      <c r="G40" s="655">
        <v>0</v>
      </c>
    </row>
    <row r="41" spans="1:7" s="647" customFormat="1" ht="18" customHeight="1" x14ac:dyDescent="0.2">
      <c r="A41" s="86" t="s">
        <v>77</v>
      </c>
      <c r="B41" s="341">
        <v>4</v>
      </c>
      <c r="C41" s="342">
        <v>5</v>
      </c>
      <c r="D41" s="656">
        <v>3</v>
      </c>
      <c r="E41" s="343">
        <v>8</v>
      </c>
      <c r="F41" s="344">
        <v>8</v>
      </c>
      <c r="G41" s="345">
        <v>8</v>
      </c>
    </row>
    <row r="42" spans="1:7" ht="14.65" customHeight="1" x14ac:dyDescent="0.2">
      <c r="A42" s="96" t="s">
        <v>78</v>
      </c>
      <c r="B42" s="332">
        <v>76</v>
      </c>
      <c r="C42" s="333">
        <v>77</v>
      </c>
      <c r="D42" s="649">
        <v>57</v>
      </c>
      <c r="E42" s="334">
        <v>6</v>
      </c>
      <c r="F42" s="333">
        <v>7</v>
      </c>
      <c r="G42" s="650">
        <v>6</v>
      </c>
    </row>
    <row r="43" spans="1:7" ht="14.65" customHeight="1" x14ac:dyDescent="0.2">
      <c r="A43" s="96" t="s">
        <v>79</v>
      </c>
      <c r="B43" s="332">
        <v>80</v>
      </c>
      <c r="C43" s="333">
        <v>81</v>
      </c>
      <c r="D43" s="649">
        <v>73</v>
      </c>
      <c r="E43" s="334">
        <v>8</v>
      </c>
      <c r="F43" s="333">
        <v>8</v>
      </c>
      <c r="G43" s="650">
        <v>7</v>
      </c>
    </row>
    <row r="44" spans="1:7" ht="14.25" customHeight="1" x14ac:dyDescent="0.2">
      <c r="A44" s="96" t="s">
        <v>80</v>
      </c>
      <c r="B44" s="332">
        <v>25</v>
      </c>
      <c r="C44" s="333">
        <v>36</v>
      </c>
      <c r="D44" s="649">
        <v>8</v>
      </c>
      <c r="E44" s="334">
        <v>4</v>
      </c>
      <c r="F44" s="333">
        <v>4</v>
      </c>
      <c r="G44" s="650">
        <v>3</v>
      </c>
    </row>
    <row r="45" spans="1:7" ht="14.65" customHeight="1" x14ac:dyDescent="0.2">
      <c r="A45" s="96" t="s">
        <v>81</v>
      </c>
      <c r="B45" s="332">
        <v>3</v>
      </c>
      <c r="C45" s="333">
        <v>5</v>
      </c>
      <c r="D45" s="649">
        <v>1</v>
      </c>
      <c r="E45" s="334">
        <v>1</v>
      </c>
      <c r="F45" s="333">
        <v>1</v>
      </c>
      <c r="G45" s="650">
        <v>1</v>
      </c>
    </row>
    <row r="46" spans="1:7" ht="14.65" customHeight="1" x14ac:dyDescent="0.2">
      <c r="A46" s="308" t="s">
        <v>82</v>
      </c>
      <c r="B46" s="332">
        <v>51</v>
      </c>
      <c r="C46" s="333">
        <v>53</v>
      </c>
      <c r="D46" s="649">
        <v>39</v>
      </c>
      <c r="E46" s="334">
        <v>5</v>
      </c>
      <c r="F46" s="333">
        <v>5</v>
      </c>
      <c r="G46" s="650">
        <v>5</v>
      </c>
    </row>
    <row r="47" spans="1:7" ht="14.65" customHeight="1" x14ac:dyDescent="0.2">
      <c r="A47" s="96" t="s">
        <v>83</v>
      </c>
      <c r="B47" s="332">
        <v>18</v>
      </c>
      <c r="C47" s="333">
        <v>16</v>
      </c>
      <c r="D47" s="649">
        <v>22</v>
      </c>
      <c r="E47" s="334">
        <v>3</v>
      </c>
      <c r="F47" s="333">
        <v>3</v>
      </c>
      <c r="G47" s="650">
        <v>4</v>
      </c>
    </row>
    <row r="48" spans="1:7" ht="14.65" customHeight="1" x14ac:dyDescent="0.2">
      <c r="A48" s="96" t="s">
        <v>84</v>
      </c>
      <c r="B48" s="332">
        <v>6</v>
      </c>
      <c r="C48" s="333">
        <v>8</v>
      </c>
      <c r="D48" s="649">
        <v>5</v>
      </c>
      <c r="E48" s="334">
        <v>2</v>
      </c>
      <c r="F48" s="333">
        <v>2</v>
      </c>
      <c r="G48" s="650">
        <v>2</v>
      </c>
    </row>
    <row r="49" spans="1:7" ht="14.25" customHeight="1" x14ac:dyDescent="0.2">
      <c r="A49" s="96" t="s">
        <v>85</v>
      </c>
      <c r="B49" s="332">
        <v>77</v>
      </c>
      <c r="C49" s="333">
        <v>72</v>
      </c>
      <c r="D49" s="649">
        <v>81</v>
      </c>
      <c r="E49" s="334">
        <v>7</v>
      </c>
      <c r="F49" s="333">
        <v>6</v>
      </c>
      <c r="G49" s="650">
        <v>8</v>
      </c>
    </row>
    <row r="50" spans="1:7" ht="17.25" customHeight="1" x14ac:dyDescent="0.2">
      <c r="A50" s="86" t="s">
        <v>86</v>
      </c>
      <c r="B50" s="341">
        <v>7</v>
      </c>
      <c r="C50" s="342">
        <v>8</v>
      </c>
      <c r="D50" s="656">
        <v>4</v>
      </c>
      <c r="E50" s="343">
        <v>7</v>
      </c>
      <c r="F50" s="344">
        <v>7</v>
      </c>
      <c r="G50" s="345">
        <v>7</v>
      </c>
    </row>
    <row r="51" spans="1:7" ht="14.65" customHeight="1" x14ac:dyDescent="0.2">
      <c r="A51" s="96" t="s">
        <v>87</v>
      </c>
      <c r="B51" s="332">
        <v>12</v>
      </c>
      <c r="C51" s="333">
        <v>24</v>
      </c>
      <c r="D51" s="649">
        <v>2</v>
      </c>
      <c r="E51" s="334">
        <v>1</v>
      </c>
      <c r="F51" s="333">
        <v>2</v>
      </c>
      <c r="G51" s="650">
        <v>1</v>
      </c>
    </row>
    <row r="52" spans="1:7" ht="14.65" customHeight="1" x14ac:dyDescent="0.2">
      <c r="A52" s="96" t="s">
        <v>88</v>
      </c>
      <c r="B52" s="332">
        <v>73</v>
      </c>
      <c r="C52" s="333">
        <v>75</v>
      </c>
      <c r="D52" s="649">
        <v>63</v>
      </c>
      <c r="E52" s="334">
        <v>6</v>
      </c>
      <c r="F52" s="333">
        <v>6</v>
      </c>
      <c r="G52" s="650">
        <v>7</v>
      </c>
    </row>
    <row r="53" spans="1:7" ht="14.65" customHeight="1" x14ac:dyDescent="0.2">
      <c r="A53" s="308" t="s">
        <v>89</v>
      </c>
      <c r="B53" s="332">
        <v>58</v>
      </c>
      <c r="C53" s="333">
        <v>68</v>
      </c>
      <c r="D53" s="649">
        <v>30</v>
      </c>
      <c r="E53" s="334">
        <v>4</v>
      </c>
      <c r="F53" s="333">
        <v>4</v>
      </c>
      <c r="G53" s="650">
        <v>4</v>
      </c>
    </row>
    <row r="54" spans="1:7" ht="14.65" customHeight="1" x14ac:dyDescent="0.2">
      <c r="A54" s="96" t="s">
        <v>90</v>
      </c>
      <c r="B54" s="332">
        <v>75</v>
      </c>
      <c r="C54" s="333">
        <v>78</v>
      </c>
      <c r="D54" s="649">
        <v>51</v>
      </c>
      <c r="E54" s="334">
        <v>7</v>
      </c>
      <c r="F54" s="333">
        <v>7</v>
      </c>
      <c r="G54" s="650">
        <v>5</v>
      </c>
    </row>
    <row r="55" spans="1:7" ht="14.65" customHeight="1" x14ac:dyDescent="0.2">
      <c r="A55" s="96" t="s">
        <v>91</v>
      </c>
      <c r="B55" s="332">
        <v>65</v>
      </c>
      <c r="C55" s="333">
        <v>69</v>
      </c>
      <c r="D55" s="649">
        <v>54</v>
      </c>
      <c r="E55" s="334">
        <v>5</v>
      </c>
      <c r="F55" s="333">
        <v>5</v>
      </c>
      <c r="G55" s="650">
        <v>6</v>
      </c>
    </row>
    <row r="56" spans="1:7" ht="14.65" customHeight="1" x14ac:dyDescent="0.2">
      <c r="A56" s="96" t="s">
        <v>92</v>
      </c>
      <c r="B56" s="332">
        <v>33</v>
      </c>
      <c r="C56" s="333">
        <v>60</v>
      </c>
      <c r="D56" s="649">
        <v>9</v>
      </c>
      <c r="E56" s="334">
        <v>3</v>
      </c>
      <c r="F56" s="333">
        <v>3</v>
      </c>
      <c r="G56" s="650">
        <v>3</v>
      </c>
    </row>
    <row r="57" spans="1:7" s="647" customFormat="1" ht="14.65" customHeight="1" x14ac:dyDescent="0.2">
      <c r="A57" s="96" t="s">
        <v>93</v>
      </c>
      <c r="B57" s="332">
        <v>14</v>
      </c>
      <c r="C57" s="333">
        <v>19</v>
      </c>
      <c r="D57" s="649">
        <v>6</v>
      </c>
      <c r="E57" s="334">
        <v>2</v>
      </c>
      <c r="F57" s="333">
        <v>1</v>
      </c>
      <c r="G57" s="650">
        <v>2</v>
      </c>
    </row>
    <row r="58" spans="1:7" ht="15.75" customHeight="1" x14ac:dyDescent="0.2">
      <c r="A58" s="93" t="s">
        <v>94</v>
      </c>
      <c r="B58" s="328">
        <v>2</v>
      </c>
      <c r="C58" s="327">
        <v>2</v>
      </c>
      <c r="D58" s="643">
        <v>1</v>
      </c>
      <c r="E58" s="329">
        <v>14</v>
      </c>
      <c r="F58" s="330">
        <v>14</v>
      </c>
      <c r="G58" s="331">
        <v>14</v>
      </c>
    </row>
    <row r="59" spans="1:7" ht="14.65" customHeight="1" x14ac:dyDescent="0.2">
      <c r="A59" s="96" t="s">
        <v>95</v>
      </c>
      <c r="B59" s="332">
        <v>7</v>
      </c>
      <c r="C59" s="333">
        <v>11</v>
      </c>
      <c r="D59" s="649">
        <v>3</v>
      </c>
      <c r="E59" s="334">
        <v>1</v>
      </c>
      <c r="F59" s="333">
        <v>4</v>
      </c>
      <c r="G59" s="650">
        <v>1</v>
      </c>
    </row>
    <row r="60" spans="1:7" ht="14.65" customHeight="1" x14ac:dyDescent="0.2">
      <c r="A60" s="96" t="s">
        <v>96</v>
      </c>
      <c r="B60" s="332">
        <v>66</v>
      </c>
      <c r="C60" s="333">
        <v>67</v>
      </c>
      <c r="D60" s="649">
        <v>61</v>
      </c>
      <c r="E60" s="334">
        <v>14</v>
      </c>
      <c r="F60" s="333">
        <v>14</v>
      </c>
      <c r="G60" s="650">
        <v>14</v>
      </c>
    </row>
    <row r="61" spans="1:7" ht="14.65" customHeight="1" x14ac:dyDescent="0.2">
      <c r="A61" s="308" t="s">
        <v>97</v>
      </c>
      <c r="B61" s="332">
        <v>61</v>
      </c>
      <c r="C61" s="333">
        <v>62</v>
      </c>
      <c r="D61" s="649">
        <v>49</v>
      </c>
      <c r="E61" s="334">
        <v>13</v>
      </c>
      <c r="F61" s="333">
        <v>13</v>
      </c>
      <c r="G61" s="650">
        <v>12</v>
      </c>
    </row>
    <row r="62" spans="1:7" ht="14.65" customHeight="1" x14ac:dyDescent="0.2">
      <c r="A62" s="96" t="s">
        <v>98</v>
      </c>
      <c r="B62" s="332">
        <v>8</v>
      </c>
      <c r="C62" s="333">
        <v>6</v>
      </c>
      <c r="D62" s="649">
        <v>10</v>
      </c>
      <c r="E62" s="334">
        <v>2</v>
      </c>
      <c r="F62" s="333">
        <v>1</v>
      </c>
      <c r="G62" s="650">
        <v>2</v>
      </c>
    </row>
    <row r="63" spans="1:7" ht="14.65" customHeight="1" x14ac:dyDescent="0.2">
      <c r="A63" s="96" t="s">
        <v>99</v>
      </c>
      <c r="B63" s="332">
        <v>31</v>
      </c>
      <c r="C63" s="333">
        <v>34</v>
      </c>
      <c r="D63" s="649">
        <v>24</v>
      </c>
      <c r="E63" s="334">
        <v>8</v>
      </c>
      <c r="F63" s="333">
        <v>8</v>
      </c>
      <c r="G63" s="650">
        <v>8</v>
      </c>
    </row>
    <row r="64" spans="1:7" ht="14.65" customHeight="1" x14ac:dyDescent="0.2">
      <c r="A64" s="96" t="s">
        <v>100</v>
      </c>
      <c r="B64" s="332">
        <v>41</v>
      </c>
      <c r="C64" s="333">
        <v>47</v>
      </c>
      <c r="D64" s="649">
        <v>28</v>
      </c>
      <c r="E64" s="334">
        <v>12</v>
      </c>
      <c r="F64" s="333">
        <v>12</v>
      </c>
      <c r="G64" s="650">
        <v>9</v>
      </c>
    </row>
    <row r="65" spans="1:7" ht="14.65" customHeight="1" x14ac:dyDescent="0.2">
      <c r="A65" s="96" t="s">
        <v>101</v>
      </c>
      <c r="B65" s="332">
        <v>17</v>
      </c>
      <c r="C65" s="333">
        <v>15</v>
      </c>
      <c r="D65" s="649">
        <v>18</v>
      </c>
      <c r="E65" s="334">
        <v>5</v>
      </c>
      <c r="F65" s="333">
        <v>5</v>
      </c>
      <c r="G65" s="650">
        <v>6</v>
      </c>
    </row>
    <row r="66" spans="1:7" ht="14.65" customHeight="1" x14ac:dyDescent="0.2">
      <c r="A66" s="96" t="s">
        <v>102</v>
      </c>
      <c r="B66" s="332">
        <v>37</v>
      </c>
      <c r="C66" s="333">
        <v>35</v>
      </c>
      <c r="D66" s="649">
        <v>50</v>
      </c>
      <c r="E66" s="334">
        <v>10</v>
      </c>
      <c r="F66" s="333">
        <v>9</v>
      </c>
      <c r="G66" s="650">
        <v>13</v>
      </c>
    </row>
    <row r="67" spans="1:7" ht="14.65" customHeight="1" x14ac:dyDescent="0.2">
      <c r="A67" s="308" t="s">
        <v>103</v>
      </c>
      <c r="B67" s="332">
        <v>10</v>
      </c>
      <c r="C67" s="333">
        <v>9</v>
      </c>
      <c r="D67" s="649">
        <v>14</v>
      </c>
      <c r="E67" s="334">
        <v>3</v>
      </c>
      <c r="F67" s="333">
        <v>2</v>
      </c>
      <c r="G67" s="650">
        <v>4</v>
      </c>
    </row>
    <row r="68" spans="1:7" ht="14.65" customHeight="1" x14ac:dyDescent="0.2">
      <c r="A68" s="96" t="s">
        <v>104</v>
      </c>
      <c r="B68" s="332">
        <v>23</v>
      </c>
      <c r="C68" s="333">
        <v>27</v>
      </c>
      <c r="D68" s="649">
        <v>11</v>
      </c>
      <c r="E68" s="334">
        <v>7</v>
      </c>
      <c r="F68" s="333">
        <v>7</v>
      </c>
      <c r="G68" s="650">
        <v>3</v>
      </c>
    </row>
    <row r="69" spans="1:7" ht="14.65" customHeight="1" x14ac:dyDescent="0.2">
      <c r="A69" s="96" t="s">
        <v>105</v>
      </c>
      <c r="B69" s="332">
        <v>36</v>
      </c>
      <c r="C69" s="333">
        <v>39</v>
      </c>
      <c r="D69" s="649">
        <v>31</v>
      </c>
      <c r="E69" s="334">
        <v>9</v>
      </c>
      <c r="F69" s="333">
        <v>11</v>
      </c>
      <c r="G69" s="650">
        <v>10</v>
      </c>
    </row>
    <row r="70" spans="1:7" ht="14.65" customHeight="1" x14ac:dyDescent="0.2">
      <c r="A70" s="96" t="s">
        <v>106</v>
      </c>
      <c r="B70" s="332">
        <v>11</v>
      </c>
      <c r="C70" s="333">
        <v>10</v>
      </c>
      <c r="D70" s="649">
        <v>17</v>
      </c>
      <c r="E70" s="334">
        <v>4</v>
      </c>
      <c r="F70" s="333">
        <v>3</v>
      </c>
      <c r="G70" s="650">
        <v>5</v>
      </c>
    </row>
    <row r="71" spans="1:7" ht="14.65" customHeight="1" x14ac:dyDescent="0.2">
      <c r="A71" s="96" t="s">
        <v>107</v>
      </c>
      <c r="B71" s="332">
        <v>19</v>
      </c>
      <c r="C71" s="333">
        <v>18</v>
      </c>
      <c r="D71" s="649">
        <v>20</v>
      </c>
      <c r="E71" s="334">
        <v>6</v>
      </c>
      <c r="F71" s="333">
        <v>6</v>
      </c>
      <c r="G71" s="650">
        <v>7</v>
      </c>
    </row>
    <row r="72" spans="1:7" s="647" customFormat="1" ht="14.65" customHeight="1" x14ac:dyDescent="0.2">
      <c r="A72" s="108" t="s">
        <v>108</v>
      </c>
      <c r="B72" s="338">
        <v>40</v>
      </c>
      <c r="C72" s="339">
        <v>38</v>
      </c>
      <c r="D72" s="654">
        <v>46</v>
      </c>
      <c r="E72" s="340">
        <v>11</v>
      </c>
      <c r="F72" s="339">
        <v>10</v>
      </c>
      <c r="G72" s="655">
        <v>11</v>
      </c>
    </row>
    <row r="73" spans="1:7" ht="17.25" customHeight="1" x14ac:dyDescent="0.2">
      <c r="A73" s="86" t="s">
        <v>109</v>
      </c>
      <c r="B73" s="341">
        <v>6</v>
      </c>
      <c r="C73" s="342">
        <v>6</v>
      </c>
      <c r="D73" s="656">
        <v>6</v>
      </c>
      <c r="E73" s="343">
        <v>6</v>
      </c>
      <c r="F73" s="344">
        <v>6</v>
      </c>
      <c r="G73" s="345">
        <v>6</v>
      </c>
    </row>
    <row r="74" spans="1:7" ht="15" customHeight="1" x14ac:dyDescent="0.2">
      <c r="A74" s="96" t="s">
        <v>110</v>
      </c>
      <c r="B74" s="332">
        <v>59</v>
      </c>
      <c r="C74" s="333">
        <v>61</v>
      </c>
      <c r="D74" s="649">
        <v>43</v>
      </c>
      <c r="E74" s="334">
        <v>5</v>
      </c>
      <c r="F74" s="333">
        <v>5</v>
      </c>
      <c r="G74" s="650">
        <v>4</v>
      </c>
    </row>
    <row r="75" spans="1:7" ht="15" customHeight="1" x14ac:dyDescent="0.2">
      <c r="A75" s="96" t="s">
        <v>111</v>
      </c>
      <c r="B75" s="332">
        <v>5</v>
      </c>
      <c r="C75" s="333">
        <v>4</v>
      </c>
      <c r="D75" s="649">
        <v>15</v>
      </c>
      <c r="E75" s="334">
        <v>1</v>
      </c>
      <c r="F75" s="333">
        <v>1</v>
      </c>
      <c r="G75" s="650">
        <v>1</v>
      </c>
    </row>
    <row r="76" spans="1:7" s="660" customFormat="1" ht="15" customHeight="1" x14ac:dyDescent="0.2">
      <c r="A76" s="657" t="s">
        <v>154</v>
      </c>
      <c r="B76" s="346">
        <v>30</v>
      </c>
      <c r="C76" s="347">
        <v>33</v>
      </c>
      <c r="D76" s="658">
        <v>27</v>
      </c>
      <c r="E76" s="348">
        <v>4</v>
      </c>
      <c r="F76" s="347">
        <v>4</v>
      </c>
      <c r="G76" s="659">
        <v>3</v>
      </c>
    </row>
    <row r="77" spans="1:7" s="660" customFormat="1" ht="15" customHeight="1" x14ac:dyDescent="0.2">
      <c r="A77" s="661" t="s">
        <v>153</v>
      </c>
      <c r="B77" s="346">
        <v>28</v>
      </c>
      <c r="C77" s="347">
        <v>21</v>
      </c>
      <c r="D77" s="658">
        <v>74</v>
      </c>
      <c r="E77" s="349">
        <v>3</v>
      </c>
      <c r="F77" s="662">
        <v>3</v>
      </c>
      <c r="G77" s="663">
        <v>5</v>
      </c>
    </row>
    <row r="78" spans="1:7" s="660" customFormat="1" ht="15" customHeight="1" x14ac:dyDescent="0.2">
      <c r="A78" s="661" t="s">
        <v>114</v>
      </c>
      <c r="B78" s="346">
        <v>71</v>
      </c>
      <c r="C78" s="347">
        <v>66</v>
      </c>
      <c r="D78" s="658">
        <v>76</v>
      </c>
      <c r="E78" s="348">
        <v>6</v>
      </c>
      <c r="F78" s="347">
        <v>6</v>
      </c>
      <c r="G78" s="659">
        <v>6</v>
      </c>
    </row>
    <row r="79" spans="1:7" ht="15" customHeight="1" x14ac:dyDescent="0.2">
      <c r="A79" s="96" t="s">
        <v>116</v>
      </c>
      <c r="B79" s="332">
        <v>9</v>
      </c>
      <c r="C79" s="333">
        <v>7</v>
      </c>
      <c r="D79" s="649">
        <v>19</v>
      </c>
      <c r="E79" s="334">
        <v>2</v>
      </c>
      <c r="F79" s="333">
        <v>2</v>
      </c>
      <c r="G79" s="650">
        <v>2</v>
      </c>
    </row>
    <row r="80" spans="1:7" ht="16.5" customHeight="1" x14ac:dyDescent="0.2">
      <c r="A80" s="86" t="s">
        <v>117</v>
      </c>
      <c r="B80" s="328">
        <v>3</v>
      </c>
      <c r="C80" s="327">
        <v>3</v>
      </c>
      <c r="D80" s="643">
        <v>5</v>
      </c>
      <c r="E80" s="329">
        <v>10</v>
      </c>
      <c r="F80" s="330">
        <v>10</v>
      </c>
      <c r="G80" s="331">
        <v>10</v>
      </c>
    </row>
    <row r="81" spans="1:7" ht="15" customHeight="1" x14ac:dyDescent="0.2">
      <c r="A81" s="96" t="s">
        <v>118</v>
      </c>
      <c r="B81" s="332">
        <v>81</v>
      </c>
      <c r="C81" s="333">
        <v>83</v>
      </c>
      <c r="D81" s="649">
        <v>71</v>
      </c>
      <c r="E81" s="334">
        <v>10</v>
      </c>
      <c r="F81" s="333">
        <v>10</v>
      </c>
      <c r="G81" s="650">
        <v>9</v>
      </c>
    </row>
    <row r="82" spans="1:7" ht="15" customHeight="1" x14ac:dyDescent="0.2">
      <c r="A82" s="96" t="s">
        <v>119</v>
      </c>
      <c r="B82" s="332">
        <v>55</v>
      </c>
      <c r="C82" s="333">
        <v>58</v>
      </c>
      <c r="D82" s="649">
        <v>33</v>
      </c>
      <c r="E82" s="334">
        <v>9</v>
      </c>
      <c r="F82" s="333">
        <v>9</v>
      </c>
      <c r="G82" s="650">
        <v>10</v>
      </c>
    </row>
    <row r="83" spans="1:7" ht="15" customHeight="1" x14ac:dyDescent="0.2">
      <c r="A83" s="96" t="s">
        <v>120</v>
      </c>
      <c r="B83" s="332">
        <v>78</v>
      </c>
      <c r="C83" s="333">
        <v>79</v>
      </c>
      <c r="D83" s="649">
        <v>72</v>
      </c>
      <c r="E83" s="334">
        <v>8</v>
      </c>
      <c r="F83" s="333">
        <v>8</v>
      </c>
      <c r="G83" s="650">
        <v>8</v>
      </c>
    </row>
    <row r="84" spans="1:7" ht="15" customHeight="1" x14ac:dyDescent="0.2">
      <c r="A84" s="96" t="s">
        <v>121</v>
      </c>
      <c r="B84" s="332">
        <v>72</v>
      </c>
      <c r="C84" s="333">
        <v>74</v>
      </c>
      <c r="D84" s="649">
        <v>70</v>
      </c>
      <c r="E84" s="334">
        <v>5</v>
      </c>
      <c r="F84" s="333">
        <v>6</v>
      </c>
      <c r="G84" s="650">
        <v>1</v>
      </c>
    </row>
    <row r="85" spans="1:7" ht="15" customHeight="1" x14ac:dyDescent="0.2">
      <c r="A85" s="96" t="s">
        <v>155</v>
      </c>
      <c r="B85" s="332">
        <v>21</v>
      </c>
      <c r="C85" s="333">
        <v>25</v>
      </c>
      <c r="D85" s="649">
        <v>7</v>
      </c>
      <c r="E85" s="334">
        <v>1</v>
      </c>
      <c r="F85" s="333">
        <v>2</v>
      </c>
      <c r="G85" s="650">
        <v>2</v>
      </c>
    </row>
    <row r="86" spans="1:7" ht="15" customHeight="1" x14ac:dyDescent="0.2">
      <c r="A86" s="96" t="s">
        <v>123</v>
      </c>
      <c r="B86" s="332">
        <v>49</v>
      </c>
      <c r="C86" s="333">
        <v>51</v>
      </c>
      <c r="D86" s="649">
        <v>40</v>
      </c>
      <c r="E86" s="334">
        <v>4</v>
      </c>
      <c r="F86" s="333">
        <v>4</v>
      </c>
      <c r="G86" s="650">
        <v>5</v>
      </c>
    </row>
    <row r="87" spans="1:7" ht="15" customHeight="1" x14ac:dyDescent="0.2">
      <c r="A87" s="96" t="s">
        <v>124</v>
      </c>
      <c r="B87" s="332">
        <v>13</v>
      </c>
      <c r="C87" s="333">
        <v>13</v>
      </c>
      <c r="D87" s="649">
        <v>16</v>
      </c>
      <c r="E87" s="334">
        <v>3</v>
      </c>
      <c r="F87" s="333">
        <v>1</v>
      </c>
      <c r="G87" s="650">
        <v>6</v>
      </c>
    </row>
    <row r="88" spans="1:7" ht="15" customHeight="1" x14ac:dyDescent="0.2">
      <c r="A88" s="96" t="s">
        <v>125</v>
      </c>
      <c r="B88" s="332">
        <v>20</v>
      </c>
      <c r="C88" s="333">
        <v>17</v>
      </c>
      <c r="D88" s="649">
        <v>25</v>
      </c>
      <c r="E88" s="334">
        <v>2</v>
      </c>
      <c r="F88" s="333">
        <v>3</v>
      </c>
      <c r="G88" s="650">
        <v>3</v>
      </c>
    </row>
    <row r="89" spans="1:7" ht="15" customHeight="1" x14ac:dyDescent="0.2">
      <c r="A89" s="96" t="s">
        <v>126</v>
      </c>
      <c r="B89" s="332">
        <v>16</v>
      </c>
      <c r="C89" s="333">
        <v>12</v>
      </c>
      <c r="D89" s="649">
        <v>35</v>
      </c>
      <c r="E89" s="334">
        <v>6</v>
      </c>
      <c r="F89" s="333">
        <v>5</v>
      </c>
      <c r="G89" s="650">
        <v>4</v>
      </c>
    </row>
    <row r="90" spans="1:7" ht="15" customHeight="1" x14ac:dyDescent="0.2">
      <c r="A90" s="96" t="s">
        <v>127</v>
      </c>
      <c r="B90" s="332">
        <v>15</v>
      </c>
      <c r="C90" s="333">
        <v>14</v>
      </c>
      <c r="D90" s="649">
        <v>21</v>
      </c>
      <c r="E90" s="334">
        <v>7</v>
      </c>
      <c r="F90" s="333">
        <v>7</v>
      </c>
      <c r="G90" s="650">
        <v>7</v>
      </c>
    </row>
    <row r="91" spans="1:7" s="647" customFormat="1" ht="16.5" customHeight="1" x14ac:dyDescent="0.2">
      <c r="A91" s="93" t="s">
        <v>128</v>
      </c>
      <c r="B91" s="328">
        <v>8</v>
      </c>
      <c r="C91" s="327">
        <v>7</v>
      </c>
      <c r="D91" s="643">
        <v>7</v>
      </c>
      <c r="E91" s="329">
        <v>11</v>
      </c>
      <c r="F91" s="330">
        <v>11</v>
      </c>
      <c r="G91" s="331">
        <v>11</v>
      </c>
    </row>
    <row r="92" spans="1:7" ht="15" customHeight="1" x14ac:dyDescent="0.2">
      <c r="A92" s="308" t="s">
        <v>129</v>
      </c>
      <c r="B92" s="332">
        <v>48</v>
      </c>
      <c r="C92" s="333">
        <v>45</v>
      </c>
      <c r="D92" s="649">
        <v>48</v>
      </c>
      <c r="E92" s="334">
        <v>4</v>
      </c>
      <c r="F92" s="333">
        <v>5</v>
      </c>
      <c r="G92" s="650">
        <v>2</v>
      </c>
    </row>
    <row r="93" spans="1:7" x14ac:dyDescent="0.2">
      <c r="A93" s="96" t="s">
        <v>130</v>
      </c>
      <c r="B93" s="332">
        <v>55</v>
      </c>
      <c r="C93" s="333">
        <v>58</v>
      </c>
      <c r="D93" s="649">
        <v>33</v>
      </c>
      <c r="E93" s="334">
        <v>5</v>
      </c>
      <c r="F93" s="333">
        <v>4</v>
      </c>
      <c r="G93" s="650">
        <v>4</v>
      </c>
    </row>
    <row r="94" spans="1:7" ht="15.75" customHeight="1" x14ac:dyDescent="0.2">
      <c r="A94" s="308" t="s">
        <v>131</v>
      </c>
      <c r="B94" s="332">
        <v>56</v>
      </c>
      <c r="C94" s="333">
        <v>56</v>
      </c>
      <c r="D94" s="649">
        <v>41</v>
      </c>
      <c r="E94" s="334">
        <v>3</v>
      </c>
      <c r="F94" s="333">
        <v>3</v>
      </c>
      <c r="G94" s="650">
        <v>3</v>
      </c>
    </row>
    <row r="95" spans="1:7" ht="15.75" customHeight="1" x14ac:dyDescent="0.2">
      <c r="A95" s="96" t="s">
        <v>132</v>
      </c>
      <c r="B95" s="332">
        <v>49</v>
      </c>
      <c r="C95" s="333">
        <v>51</v>
      </c>
      <c r="D95" s="649">
        <v>40</v>
      </c>
      <c r="E95" s="334">
        <v>8</v>
      </c>
      <c r="F95" s="333">
        <v>8</v>
      </c>
      <c r="G95" s="650">
        <v>8</v>
      </c>
    </row>
    <row r="96" spans="1:7" ht="15.75" customHeight="1" x14ac:dyDescent="0.2">
      <c r="A96" s="308" t="s">
        <v>133</v>
      </c>
      <c r="B96" s="332">
        <v>79</v>
      </c>
      <c r="C96" s="333">
        <v>76</v>
      </c>
      <c r="D96" s="649">
        <v>78</v>
      </c>
      <c r="E96" s="334">
        <v>1</v>
      </c>
      <c r="F96" s="333">
        <v>1</v>
      </c>
      <c r="G96" s="650">
        <v>1</v>
      </c>
    </row>
    <row r="97" spans="1:230" ht="15.75" customHeight="1" x14ac:dyDescent="0.2">
      <c r="A97" s="96" t="s">
        <v>134</v>
      </c>
      <c r="B97" s="332">
        <v>26</v>
      </c>
      <c r="C97" s="333">
        <v>22</v>
      </c>
      <c r="D97" s="649">
        <v>29</v>
      </c>
      <c r="E97" s="334">
        <v>2</v>
      </c>
      <c r="F97" s="333">
        <v>2</v>
      </c>
      <c r="G97" s="650">
        <v>6</v>
      </c>
    </row>
    <row r="98" spans="1:230" ht="15.75" customHeight="1" x14ac:dyDescent="0.2">
      <c r="A98" s="96" t="s">
        <v>135</v>
      </c>
      <c r="B98" s="332">
        <v>35</v>
      </c>
      <c r="C98" s="333">
        <v>29</v>
      </c>
      <c r="D98" s="649">
        <v>58</v>
      </c>
      <c r="E98" s="334">
        <v>6</v>
      </c>
      <c r="F98" s="333">
        <v>6</v>
      </c>
      <c r="G98" s="650">
        <v>5</v>
      </c>
    </row>
    <row r="99" spans="1:230" ht="15.75" customHeight="1" x14ac:dyDescent="0.2">
      <c r="A99" s="96" t="s">
        <v>136</v>
      </c>
      <c r="B99" s="332">
        <v>62</v>
      </c>
      <c r="C99" s="333">
        <v>59</v>
      </c>
      <c r="D99" s="649">
        <v>53</v>
      </c>
      <c r="E99" s="334">
        <v>10</v>
      </c>
      <c r="F99" s="333">
        <v>9</v>
      </c>
      <c r="G99" s="650">
        <v>11</v>
      </c>
    </row>
    <row r="100" spans="1:230" ht="15.75" customHeight="1" x14ac:dyDescent="0.2">
      <c r="A100" s="96" t="s">
        <v>137</v>
      </c>
      <c r="B100" s="332">
        <v>83</v>
      </c>
      <c r="C100" s="333">
        <v>80</v>
      </c>
      <c r="D100" s="649">
        <v>84</v>
      </c>
      <c r="E100" s="334">
        <v>7</v>
      </c>
      <c r="F100" s="333">
        <v>7</v>
      </c>
      <c r="G100" s="650">
        <v>7</v>
      </c>
    </row>
    <row r="101" spans="1:230" ht="15.75" customHeight="1" x14ac:dyDescent="0.2">
      <c r="A101" s="96" t="s">
        <v>138</v>
      </c>
      <c r="B101" s="332">
        <v>74</v>
      </c>
      <c r="C101" s="333">
        <v>73</v>
      </c>
      <c r="D101" s="649">
        <v>77</v>
      </c>
      <c r="E101" s="334">
        <v>9</v>
      </c>
      <c r="F101" s="333">
        <v>10</v>
      </c>
      <c r="G101" s="650">
        <v>9</v>
      </c>
    </row>
    <row r="102" spans="1:230" ht="15.75" customHeight="1" x14ac:dyDescent="0.2">
      <c r="A102" s="108" t="s">
        <v>139</v>
      </c>
      <c r="B102" s="338">
        <v>82</v>
      </c>
      <c r="C102" s="339">
        <v>82</v>
      </c>
      <c r="D102" s="654">
        <v>80</v>
      </c>
      <c r="E102" s="340">
        <v>11</v>
      </c>
      <c r="F102" s="339">
        <v>11</v>
      </c>
      <c r="G102" s="655">
        <v>10</v>
      </c>
    </row>
    <row r="103" spans="1:230" s="642" customFormat="1" ht="10.5" customHeight="1" x14ac:dyDescent="0.2">
      <c r="H103" s="350"/>
      <c r="I103" s="351"/>
      <c r="J103" s="351"/>
      <c r="K103" s="351"/>
      <c r="L103" s="351"/>
      <c r="M103" s="351"/>
      <c r="N103" s="351"/>
      <c r="O103" s="350"/>
      <c r="P103" s="664"/>
      <c r="Q103" s="664"/>
      <c r="R103" s="665"/>
      <c r="S103" s="351"/>
      <c r="T103" s="351"/>
      <c r="U103" s="351"/>
      <c r="V103" s="351"/>
      <c r="W103" s="351"/>
      <c r="X103" s="351"/>
      <c r="Y103" s="350"/>
      <c r="Z103" s="664"/>
      <c r="AA103" s="664"/>
      <c r="AB103" s="665"/>
      <c r="AC103" s="351"/>
      <c r="AD103" s="351"/>
      <c r="AE103" s="351"/>
      <c r="AF103" s="351"/>
      <c r="AG103" s="351"/>
      <c r="AH103" s="351"/>
      <c r="AI103" s="350"/>
      <c r="AJ103" s="664"/>
      <c r="AK103" s="664"/>
      <c r="AL103" s="665"/>
      <c r="AM103" s="351"/>
      <c r="AN103" s="351"/>
      <c r="AO103" s="351"/>
      <c r="AP103" s="351"/>
      <c r="AQ103" s="351"/>
      <c r="AR103" s="351"/>
      <c r="AS103" s="350"/>
      <c r="AT103" s="664"/>
      <c r="AU103" s="664"/>
      <c r="AV103" s="665"/>
      <c r="AW103" s="351"/>
      <c r="AX103" s="351"/>
      <c r="AY103" s="351"/>
      <c r="AZ103" s="351"/>
      <c r="BA103" s="351"/>
      <c r="BB103" s="351"/>
      <c r="BC103" s="350"/>
      <c r="BD103" s="664"/>
      <c r="BE103" s="664"/>
      <c r="BF103" s="665"/>
      <c r="BG103" s="351"/>
      <c r="BH103" s="351"/>
      <c r="BI103" s="351"/>
      <c r="BJ103" s="351"/>
      <c r="BK103" s="351"/>
      <c r="BL103" s="351"/>
      <c r="BM103" s="350"/>
      <c r="BN103" s="664"/>
      <c r="BO103" s="664"/>
      <c r="BP103" s="665"/>
      <c r="BQ103" s="351"/>
      <c r="BR103" s="351"/>
      <c r="BS103" s="351"/>
      <c r="BT103" s="351"/>
      <c r="BU103" s="351"/>
      <c r="BV103" s="351"/>
      <c r="BW103" s="350"/>
      <c r="BX103" s="664"/>
      <c r="BY103" s="664"/>
      <c r="BZ103" s="665"/>
      <c r="CA103" s="351"/>
      <c r="CB103" s="351"/>
      <c r="CC103" s="351"/>
      <c r="CD103" s="351"/>
      <c r="CE103" s="351"/>
      <c r="CF103" s="351"/>
      <c r="CG103" s="350"/>
      <c r="CH103" s="664"/>
      <c r="CI103" s="664"/>
      <c r="CJ103" s="665"/>
      <c r="CK103" s="351"/>
      <c r="CL103" s="351"/>
      <c r="CM103" s="351"/>
      <c r="CN103" s="351"/>
      <c r="CO103" s="351"/>
      <c r="CP103" s="351"/>
      <c r="CQ103" s="350"/>
      <c r="CR103" s="664"/>
      <c r="CS103" s="664"/>
      <c r="CT103" s="665"/>
      <c r="CU103" s="351"/>
      <c r="CV103" s="351"/>
      <c r="CW103" s="351"/>
      <c r="CX103" s="351"/>
      <c r="CY103" s="351"/>
      <c r="CZ103" s="351"/>
      <c r="DA103" s="350"/>
      <c r="DB103" s="664"/>
      <c r="DC103" s="664"/>
      <c r="DD103" s="665"/>
      <c r="DE103" s="351"/>
      <c r="DF103" s="351"/>
      <c r="DG103" s="351"/>
      <c r="DH103" s="351"/>
      <c r="DI103" s="351"/>
      <c r="DJ103" s="351"/>
      <c r="DK103" s="350"/>
      <c r="DL103" s="664"/>
      <c r="DM103" s="664"/>
      <c r="DN103" s="665"/>
      <c r="DO103" s="351"/>
      <c r="DP103" s="351"/>
      <c r="DQ103" s="351"/>
      <c r="DR103" s="351"/>
      <c r="DS103" s="351"/>
      <c r="DT103" s="351"/>
      <c r="DU103" s="350"/>
      <c r="DV103" s="664"/>
      <c r="DW103" s="664"/>
      <c r="DX103" s="665"/>
      <c r="DY103" s="351"/>
      <c r="DZ103" s="351"/>
      <c r="EA103" s="351"/>
      <c r="EB103" s="351"/>
      <c r="EC103" s="351"/>
      <c r="ED103" s="351"/>
      <c r="EE103" s="350"/>
      <c r="EF103" s="664"/>
      <c r="EG103" s="664"/>
      <c r="EH103" s="665"/>
      <c r="EI103" s="351"/>
      <c r="EJ103" s="351"/>
      <c r="EK103" s="351"/>
      <c r="EL103" s="351"/>
      <c r="EM103" s="351"/>
      <c r="EN103" s="351"/>
      <c r="EO103" s="350"/>
      <c r="EP103" s="664"/>
      <c r="EQ103" s="664"/>
      <c r="ER103" s="665"/>
      <c r="ES103" s="351"/>
      <c r="ET103" s="351"/>
      <c r="EU103" s="351"/>
      <c r="EV103" s="351"/>
      <c r="EW103" s="351"/>
      <c r="EX103" s="351"/>
      <c r="EY103" s="350"/>
      <c r="EZ103" s="664"/>
      <c r="FA103" s="664"/>
      <c r="FB103" s="665"/>
      <c r="FC103" s="351"/>
      <c r="FD103" s="351"/>
      <c r="FE103" s="351"/>
      <c r="FF103" s="351"/>
      <c r="FG103" s="351"/>
      <c r="FH103" s="351"/>
      <c r="FI103" s="350"/>
      <c r="FJ103" s="664"/>
      <c r="FK103" s="664"/>
      <c r="FL103" s="665"/>
      <c r="FM103" s="351"/>
      <c r="FN103" s="351"/>
      <c r="FO103" s="351"/>
      <c r="FP103" s="351"/>
      <c r="FQ103" s="351"/>
      <c r="FR103" s="351"/>
      <c r="FS103" s="350"/>
      <c r="FT103" s="664"/>
      <c r="FU103" s="664"/>
      <c r="FV103" s="665"/>
      <c r="FW103" s="351"/>
      <c r="FX103" s="351"/>
      <c r="FY103" s="351"/>
      <c r="FZ103" s="351"/>
      <c r="GA103" s="351"/>
      <c r="GB103" s="351"/>
      <c r="GC103" s="350"/>
      <c r="GD103" s="664"/>
      <c r="GE103" s="664"/>
      <c r="GF103" s="665"/>
      <c r="GG103" s="351"/>
      <c r="GH103" s="351"/>
      <c r="GI103" s="351"/>
      <c r="GJ103" s="351"/>
      <c r="GK103" s="351"/>
      <c r="GL103" s="351"/>
      <c r="GM103" s="350"/>
      <c r="GN103" s="664"/>
      <c r="GO103" s="664"/>
      <c r="GP103" s="665"/>
      <c r="GQ103" s="351"/>
      <c r="GR103" s="351"/>
      <c r="GS103" s="351"/>
      <c r="GT103" s="351"/>
      <c r="GU103" s="351"/>
      <c r="GV103" s="351"/>
      <c r="GW103" s="350"/>
      <c r="GX103" s="664"/>
      <c r="GY103" s="664"/>
      <c r="GZ103" s="665"/>
      <c r="HA103" s="351"/>
      <c r="HB103" s="351"/>
      <c r="HC103" s="351"/>
      <c r="HD103" s="351"/>
      <c r="HE103" s="351"/>
      <c r="HF103" s="351"/>
      <c r="HG103" s="350"/>
      <c r="HH103" s="664"/>
      <c r="HI103" s="664"/>
      <c r="HJ103" s="665"/>
      <c r="HK103" s="351"/>
      <c r="HL103" s="351"/>
      <c r="HM103" s="351"/>
      <c r="HN103" s="351"/>
      <c r="HO103" s="351"/>
      <c r="HP103" s="351"/>
      <c r="HQ103" s="350"/>
      <c r="HR103" s="664"/>
      <c r="HS103" s="664"/>
      <c r="HT103" s="665"/>
      <c r="HU103" s="351"/>
      <c r="HV103" s="351"/>
    </row>
    <row r="104" spans="1:230" s="666" customFormat="1" x14ac:dyDescent="0.2">
      <c r="A104" s="619" t="s">
        <v>308</v>
      </c>
      <c r="B104" s="641"/>
      <c r="C104" s="641"/>
      <c r="D104" s="641"/>
    </row>
  </sheetData>
  <mergeCells count="4">
    <mergeCell ref="A3:G3"/>
    <mergeCell ref="A4:G4"/>
    <mergeCell ref="B6:D7"/>
    <mergeCell ref="E6:G7"/>
  </mergeCells>
  <hyperlinks>
    <hyperlink ref="A1" location="Содержание!A1" display="Содержание"/>
  </hyperlinks>
  <printOptions horizontalCentered="1" verticalCentered="1"/>
  <pageMargins left="0.78740157480314965" right="0.6692913385826772" top="0.78740157480314965" bottom="0.59055118110236227" header="0.51181102362204722" footer="0.51181102362204722"/>
  <pageSetup paperSize="9" scale="95" firstPageNumber="27" orientation="landscape" useFirstPageNumber="1" r:id="rId1"/>
  <headerFooter alignWithMargins="0">
    <oddHeader>&amp;C&amp;9&amp;P</oddHeader>
  </headerFooter>
  <rowBreaks count="2" manualBreakCount="2">
    <brk id="40" max="16383" man="1"/>
    <brk id="7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workbookViewId="0">
      <pane xSplit="1" ySplit="7" topLeftCell="B8" activePane="bottomRight" state="frozen"/>
      <selection pane="topRight" activeCell="B1" sqref="B1"/>
      <selection pane="bottomLeft" activeCell="A8" sqref="A8"/>
      <selection pane="bottomRight" activeCell="P9" sqref="P9"/>
    </sheetView>
  </sheetViews>
  <sheetFormatPr defaultRowHeight="12.75" x14ac:dyDescent="0.2"/>
  <cols>
    <col min="1" max="1" width="43.85546875" style="72" customWidth="1"/>
    <col min="2" max="4" width="11.140625" style="177" customWidth="1"/>
    <col min="5" max="10" width="11.28515625" style="8" customWidth="1"/>
    <col min="11" max="11" width="8.5703125" style="8" customWidth="1"/>
    <col min="12" max="16384" width="9.140625" style="8"/>
  </cols>
  <sheetData>
    <row r="1" spans="1:13" x14ac:dyDescent="0.2">
      <c r="A1" s="1973" t="s">
        <v>966</v>
      </c>
    </row>
    <row r="2" spans="1:13" x14ac:dyDescent="0.2">
      <c r="A2" s="25"/>
    </row>
    <row r="3" spans="1:13" ht="18" customHeight="1" x14ac:dyDescent="0.25">
      <c r="A3" s="2040" t="s">
        <v>216</v>
      </c>
      <c r="B3" s="2040"/>
      <c r="C3" s="2040"/>
      <c r="D3" s="2040"/>
      <c r="E3" s="2040"/>
      <c r="F3" s="2040"/>
      <c r="G3" s="2040"/>
      <c r="H3" s="2040"/>
      <c r="I3" s="2040"/>
      <c r="J3" s="2040"/>
      <c r="K3" s="352"/>
    </row>
    <row r="4" spans="1:13" s="25" customFormat="1" ht="9" customHeight="1" x14ac:dyDescent="0.25">
      <c r="A4" s="2040"/>
      <c r="B4" s="2040"/>
      <c r="C4" s="2040"/>
      <c r="D4" s="2040"/>
      <c r="E4" s="2040"/>
      <c r="F4" s="2040"/>
      <c r="G4" s="2040"/>
      <c r="H4" s="2040"/>
      <c r="I4" s="2040"/>
      <c r="J4" s="2040"/>
      <c r="K4" s="352"/>
    </row>
    <row r="5" spans="1:13" s="25" customFormat="1" ht="42" customHeight="1" x14ac:dyDescent="0.2">
      <c r="A5" s="2092" t="s">
        <v>217</v>
      </c>
      <c r="B5" s="2095" t="s">
        <v>218</v>
      </c>
      <c r="C5" s="2096"/>
      <c r="D5" s="2097"/>
      <c r="E5" s="2095" t="s">
        <v>219</v>
      </c>
      <c r="F5" s="2096"/>
      <c r="G5" s="2097"/>
      <c r="H5" s="2095" t="s">
        <v>220</v>
      </c>
      <c r="I5" s="2096"/>
      <c r="J5" s="2097"/>
    </row>
    <row r="6" spans="1:13" ht="13.9" customHeight="1" x14ac:dyDescent="0.2">
      <c r="A6" s="2093"/>
      <c r="B6" s="353" t="s">
        <v>221</v>
      </c>
      <c r="C6" s="2098" t="s">
        <v>163</v>
      </c>
      <c r="D6" s="2099"/>
      <c r="E6" s="354" t="s">
        <v>221</v>
      </c>
      <c r="F6" s="2100" t="s">
        <v>163</v>
      </c>
      <c r="G6" s="2100"/>
      <c r="H6" s="353" t="s">
        <v>221</v>
      </c>
      <c r="I6" s="2100" t="s">
        <v>163</v>
      </c>
      <c r="J6" s="2100"/>
      <c r="K6" s="355"/>
    </row>
    <row r="7" spans="1:13" ht="13.15" customHeight="1" x14ac:dyDescent="0.2">
      <c r="A7" s="2094"/>
      <c r="B7" s="26" t="s">
        <v>222</v>
      </c>
      <c r="C7" s="356" t="s">
        <v>223</v>
      </c>
      <c r="D7" s="356" t="s">
        <v>224</v>
      </c>
      <c r="E7" s="357" t="s">
        <v>222</v>
      </c>
      <c r="F7" s="356" t="s">
        <v>223</v>
      </c>
      <c r="G7" s="356" t="s">
        <v>224</v>
      </c>
      <c r="H7" s="26" t="s">
        <v>222</v>
      </c>
      <c r="I7" s="356" t="s">
        <v>223</v>
      </c>
      <c r="J7" s="356" t="s">
        <v>224</v>
      </c>
      <c r="K7" s="355"/>
    </row>
    <row r="8" spans="1:13" ht="13.15" customHeight="1" x14ac:dyDescent="0.2">
      <c r="A8" s="358" t="s">
        <v>44</v>
      </c>
      <c r="B8" s="359">
        <v>-0.6790956128919633</v>
      </c>
      <c r="C8" s="360">
        <v>1.1576355238205216</v>
      </c>
      <c r="D8" s="360">
        <v>-6.045508109430572</v>
      </c>
      <c r="E8" s="279"/>
      <c r="F8" s="280"/>
      <c r="G8" s="281"/>
      <c r="H8" s="361"/>
      <c r="I8" s="362"/>
      <c r="J8" s="363"/>
      <c r="K8" s="364"/>
    </row>
    <row r="9" spans="1:13" s="95" customFormat="1" ht="14.65" customHeight="1" x14ac:dyDescent="0.2">
      <c r="A9" s="148" t="s">
        <v>45</v>
      </c>
      <c r="B9" s="359">
        <v>1.6938987721254504</v>
      </c>
      <c r="C9" s="360">
        <v>2.5491848839313884</v>
      </c>
      <c r="D9" s="360">
        <v>-2.2649240065921994</v>
      </c>
      <c r="E9" s="361">
        <v>2</v>
      </c>
      <c r="F9" s="365">
        <v>4</v>
      </c>
      <c r="G9" s="365">
        <v>2</v>
      </c>
      <c r="H9" s="361"/>
      <c r="I9" s="362"/>
      <c r="J9" s="363"/>
      <c r="K9" s="364"/>
      <c r="M9" s="8"/>
    </row>
    <row r="10" spans="1:13" ht="13.5" customHeight="1" x14ac:dyDescent="0.2">
      <c r="A10" s="96" t="s">
        <v>46</v>
      </c>
      <c r="B10" s="366">
        <v>-1.5871919165568398</v>
      </c>
      <c r="C10" s="367">
        <v>-0.68764000609107301</v>
      </c>
      <c r="D10" s="367">
        <v>-3.4489867114902792</v>
      </c>
      <c r="E10" s="368">
        <v>27</v>
      </c>
      <c r="F10" s="369">
        <v>36</v>
      </c>
      <c r="G10" s="369">
        <v>24</v>
      </c>
      <c r="H10" s="368">
        <v>3</v>
      </c>
      <c r="I10" s="370">
        <v>4</v>
      </c>
      <c r="J10" s="371">
        <v>5</v>
      </c>
      <c r="K10" s="372" t="s">
        <v>140</v>
      </c>
    </row>
    <row r="11" spans="1:13" ht="13.5" customHeight="1" x14ac:dyDescent="0.2">
      <c r="A11" s="96" t="s">
        <v>47</v>
      </c>
      <c r="B11" s="366">
        <v>-8.9541666113684322</v>
      </c>
      <c r="C11" s="367">
        <v>-6.8215800123578489</v>
      </c>
      <c r="D11" s="367">
        <v>-14.012418190971641</v>
      </c>
      <c r="E11" s="368">
        <v>68</v>
      </c>
      <c r="F11" s="369">
        <v>69</v>
      </c>
      <c r="G11" s="369">
        <v>60</v>
      </c>
      <c r="H11" s="368">
        <v>12</v>
      </c>
      <c r="I11" s="370">
        <v>10</v>
      </c>
      <c r="J11" s="371">
        <v>12</v>
      </c>
      <c r="K11" s="372"/>
    </row>
    <row r="12" spans="1:13" ht="13.5" customHeight="1" x14ac:dyDescent="0.2">
      <c r="A12" s="96" t="s">
        <v>48</v>
      </c>
      <c r="B12" s="366">
        <v>-9.1336381280560541</v>
      </c>
      <c r="C12" s="367">
        <v>-7.876517967724169</v>
      </c>
      <c r="D12" s="367">
        <v>-13.645119863013699</v>
      </c>
      <c r="E12" s="368">
        <v>70</v>
      </c>
      <c r="F12" s="369">
        <v>74</v>
      </c>
      <c r="G12" s="369">
        <v>59</v>
      </c>
      <c r="H12" s="368">
        <v>13</v>
      </c>
      <c r="I12" s="370">
        <v>12</v>
      </c>
      <c r="J12" s="371">
        <v>11</v>
      </c>
      <c r="K12" s="372"/>
    </row>
    <row r="13" spans="1:13" ht="13.5" customHeight="1" x14ac:dyDescent="0.2">
      <c r="A13" s="96" t="s">
        <v>49</v>
      </c>
      <c r="B13" s="366">
        <v>-2.5514899422729158</v>
      </c>
      <c r="C13" s="367">
        <v>1.4149059581994179</v>
      </c>
      <c r="D13" s="367">
        <v>-10.857488002867365</v>
      </c>
      <c r="E13" s="368">
        <v>32</v>
      </c>
      <c r="F13" s="369">
        <v>26</v>
      </c>
      <c r="G13" s="369">
        <v>44</v>
      </c>
      <c r="H13" s="368">
        <v>4</v>
      </c>
      <c r="I13" s="370">
        <v>3</v>
      </c>
      <c r="J13" s="371">
        <v>9</v>
      </c>
      <c r="K13" s="372"/>
    </row>
    <row r="14" spans="1:13" ht="13.5" customHeight="1" x14ac:dyDescent="0.2">
      <c r="A14" s="96" t="s">
        <v>50</v>
      </c>
      <c r="B14" s="366">
        <v>-10.368402229810791</v>
      </c>
      <c r="C14" s="367">
        <v>-8.825226735674498</v>
      </c>
      <c r="D14" s="367">
        <v>-17.185671808413574</v>
      </c>
      <c r="E14" s="368">
        <v>76</v>
      </c>
      <c r="F14" s="369">
        <v>80</v>
      </c>
      <c r="G14" s="369">
        <v>66</v>
      </c>
      <c r="H14" s="368">
        <v>15</v>
      </c>
      <c r="I14" s="370">
        <v>16</v>
      </c>
      <c r="J14" s="371">
        <v>14</v>
      </c>
      <c r="K14" s="372"/>
    </row>
    <row r="15" spans="1:13" ht="13.5" customHeight="1" x14ac:dyDescent="0.2">
      <c r="A15" s="96" t="s">
        <v>51</v>
      </c>
      <c r="B15" s="366">
        <v>-2.7464264796669466</v>
      </c>
      <c r="C15" s="367">
        <v>-3.2538511717900609</v>
      </c>
      <c r="D15" s="367">
        <v>-1.1410681551358366</v>
      </c>
      <c r="E15" s="368">
        <v>35</v>
      </c>
      <c r="F15" s="369">
        <v>50</v>
      </c>
      <c r="G15" s="369">
        <v>19</v>
      </c>
      <c r="H15" s="368">
        <v>5</v>
      </c>
      <c r="I15" s="370">
        <v>8</v>
      </c>
      <c r="J15" s="371">
        <v>4</v>
      </c>
      <c r="K15" s="372"/>
    </row>
    <row r="16" spans="1:13" ht="13.5" customHeight="1" x14ac:dyDescent="0.2">
      <c r="A16" s="96" t="s">
        <v>52</v>
      </c>
      <c r="B16" s="366">
        <v>-9.4596873945800066</v>
      </c>
      <c r="C16" s="367">
        <v>-6.3692891838713788</v>
      </c>
      <c r="D16" s="367">
        <v>-17.53030294484272</v>
      </c>
      <c r="E16" s="368">
        <v>71</v>
      </c>
      <c r="F16" s="369">
        <v>67</v>
      </c>
      <c r="G16" s="369">
        <v>68</v>
      </c>
      <c r="H16" s="368">
        <v>14</v>
      </c>
      <c r="I16" s="370">
        <v>9</v>
      </c>
      <c r="J16" s="371">
        <v>15</v>
      </c>
      <c r="K16" s="372"/>
    </row>
    <row r="17" spans="1:13" ht="13.5" customHeight="1" x14ac:dyDescent="0.2">
      <c r="A17" s="96" t="s">
        <v>53</v>
      </c>
      <c r="B17" s="366">
        <v>-7.3762148570070893</v>
      </c>
      <c r="C17" s="367">
        <v>-2.5942619318189335</v>
      </c>
      <c r="D17" s="367">
        <v>-17.55151446909132</v>
      </c>
      <c r="E17" s="368">
        <v>60</v>
      </c>
      <c r="F17" s="369">
        <v>43</v>
      </c>
      <c r="G17" s="369">
        <v>69</v>
      </c>
      <c r="H17" s="368">
        <v>9</v>
      </c>
      <c r="I17" s="370">
        <v>5</v>
      </c>
      <c r="J17" s="371">
        <v>16</v>
      </c>
      <c r="K17" s="372"/>
    </row>
    <row r="18" spans="1:13" ht="13.5" customHeight="1" x14ac:dyDescent="0.2">
      <c r="A18" s="96" t="s">
        <v>54</v>
      </c>
      <c r="B18" s="366">
        <v>-5.3752098737880498</v>
      </c>
      <c r="C18" s="367">
        <v>-2.6796958592544193</v>
      </c>
      <c r="D18" s="367">
        <v>-10.260999619962977</v>
      </c>
      <c r="E18" s="368">
        <v>48</v>
      </c>
      <c r="F18" s="369">
        <v>44</v>
      </c>
      <c r="G18" s="369">
        <v>43</v>
      </c>
      <c r="H18" s="368">
        <v>7</v>
      </c>
      <c r="I18" s="370">
        <v>6</v>
      </c>
      <c r="J18" s="371">
        <v>8</v>
      </c>
      <c r="K18" s="372"/>
    </row>
    <row r="19" spans="1:13" ht="13.5" customHeight="1" x14ac:dyDescent="0.2">
      <c r="A19" s="96" t="s">
        <v>55</v>
      </c>
      <c r="B19" s="366">
        <v>12.747374169636931</v>
      </c>
      <c r="C19" s="367">
        <v>11.012788027825678</v>
      </c>
      <c r="D19" s="367">
        <v>20.409056281105677</v>
      </c>
      <c r="E19" s="368">
        <v>6</v>
      </c>
      <c r="F19" s="369">
        <v>8</v>
      </c>
      <c r="G19" s="369">
        <v>2</v>
      </c>
      <c r="H19" s="368">
        <v>1</v>
      </c>
      <c r="I19" s="370">
        <v>1</v>
      </c>
      <c r="J19" s="371">
        <v>2</v>
      </c>
      <c r="K19" s="372"/>
    </row>
    <row r="20" spans="1:13" ht="13.5" customHeight="1" x14ac:dyDescent="0.2">
      <c r="A20" s="96" t="s">
        <v>56</v>
      </c>
      <c r="B20" s="366">
        <v>-10.466034489484864</v>
      </c>
      <c r="C20" s="367">
        <v>-10.147242798519715</v>
      </c>
      <c r="D20" s="367">
        <v>-11.106792028052444</v>
      </c>
      <c r="E20" s="368">
        <v>77</v>
      </c>
      <c r="F20" s="369">
        <v>81</v>
      </c>
      <c r="G20" s="369">
        <v>45</v>
      </c>
      <c r="H20" s="368">
        <v>16</v>
      </c>
      <c r="I20" s="370">
        <v>17</v>
      </c>
      <c r="J20" s="371">
        <v>10</v>
      </c>
      <c r="K20" s="372"/>
    </row>
    <row r="21" spans="1:13" ht="13.5" customHeight="1" x14ac:dyDescent="0.2">
      <c r="A21" s="96" t="s">
        <v>57</v>
      </c>
      <c r="B21" s="366">
        <v>-6.5637566480736806</v>
      </c>
      <c r="C21" s="367">
        <v>-2.732349074679238</v>
      </c>
      <c r="D21" s="367">
        <v>-16.415178129283106</v>
      </c>
      <c r="E21" s="368">
        <v>53</v>
      </c>
      <c r="F21" s="369">
        <v>46</v>
      </c>
      <c r="G21" s="369">
        <v>65</v>
      </c>
      <c r="H21" s="368">
        <v>8</v>
      </c>
      <c r="I21" s="370">
        <v>7</v>
      </c>
      <c r="J21" s="371">
        <v>13</v>
      </c>
      <c r="K21" s="372"/>
    </row>
    <row r="22" spans="1:13" ht="13.5" customHeight="1" x14ac:dyDescent="0.2">
      <c r="A22" s="96" t="s">
        <v>58</v>
      </c>
      <c r="B22" s="366">
        <v>-7.3848450504093641</v>
      </c>
      <c r="C22" s="367">
        <v>-8.3678500405963536</v>
      </c>
      <c r="D22" s="367">
        <v>-4.8723269872778134</v>
      </c>
      <c r="E22" s="368">
        <v>61</v>
      </c>
      <c r="F22" s="369">
        <v>79</v>
      </c>
      <c r="G22" s="369">
        <v>28</v>
      </c>
      <c r="H22" s="368">
        <v>10</v>
      </c>
      <c r="I22" s="370">
        <v>15</v>
      </c>
      <c r="J22" s="371">
        <v>6</v>
      </c>
      <c r="K22" s="372"/>
    </row>
    <row r="23" spans="1:13" ht="13.5" customHeight="1" x14ac:dyDescent="0.2">
      <c r="A23" s="96" t="s">
        <v>59</v>
      </c>
      <c r="B23" s="366">
        <v>-17.161108123958901</v>
      </c>
      <c r="C23" s="367">
        <v>-13.288159669067717</v>
      </c>
      <c r="D23" s="367">
        <v>-23.219790999359383</v>
      </c>
      <c r="E23" s="368">
        <v>84</v>
      </c>
      <c r="F23" s="369">
        <v>84</v>
      </c>
      <c r="G23" s="369">
        <v>81</v>
      </c>
      <c r="H23" s="368">
        <v>18</v>
      </c>
      <c r="I23" s="370">
        <v>18</v>
      </c>
      <c r="J23" s="371">
        <v>18</v>
      </c>
      <c r="K23" s="372"/>
    </row>
    <row r="24" spans="1:13" ht="13.5" customHeight="1" x14ac:dyDescent="0.2">
      <c r="A24" s="96" t="s">
        <v>60</v>
      </c>
      <c r="B24" s="366">
        <v>-11.150934322508487</v>
      </c>
      <c r="C24" s="367">
        <v>-8.2871958746712586</v>
      </c>
      <c r="D24" s="367">
        <v>-20.161735572082751</v>
      </c>
      <c r="E24" s="368">
        <v>79</v>
      </c>
      <c r="F24" s="369">
        <v>75</v>
      </c>
      <c r="G24" s="369">
        <v>75</v>
      </c>
      <c r="H24" s="368">
        <v>17</v>
      </c>
      <c r="I24" s="370">
        <v>13</v>
      </c>
      <c r="J24" s="371">
        <v>17</v>
      </c>
      <c r="K24" s="372"/>
    </row>
    <row r="25" spans="1:13" ht="13.5" customHeight="1" x14ac:dyDescent="0.2">
      <c r="A25" s="96" t="s">
        <v>61</v>
      </c>
      <c r="B25" s="366">
        <v>-8.7771327314946035</v>
      </c>
      <c r="C25" s="367">
        <v>-8.3050737628788056</v>
      </c>
      <c r="D25" s="367">
        <v>-10.178803823531769</v>
      </c>
      <c r="E25" s="368">
        <v>67</v>
      </c>
      <c r="F25" s="369">
        <v>77</v>
      </c>
      <c r="G25" s="369">
        <v>42</v>
      </c>
      <c r="H25" s="368">
        <v>11</v>
      </c>
      <c r="I25" s="370">
        <v>14</v>
      </c>
      <c r="J25" s="371">
        <v>7</v>
      </c>
      <c r="K25" s="372"/>
    </row>
    <row r="26" spans="1:13" ht="13.5" customHeight="1" x14ac:dyDescent="0.2">
      <c r="A26" s="96" t="s">
        <v>62</v>
      </c>
      <c r="B26" s="366">
        <v>-4.8089412092681414</v>
      </c>
      <c r="C26" s="367">
        <v>-7.1581482472571576</v>
      </c>
      <c r="D26" s="367">
        <v>5.6695324257468558</v>
      </c>
      <c r="E26" s="368">
        <v>45</v>
      </c>
      <c r="F26" s="369">
        <v>71</v>
      </c>
      <c r="G26" s="369">
        <v>6</v>
      </c>
      <c r="H26" s="368">
        <v>6</v>
      </c>
      <c r="I26" s="370">
        <v>11</v>
      </c>
      <c r="J26" s="371">
        <v>3</v>
      </c>
      <c r="K26" s="372"/>
    </row>
    <row r="27" spans="1:13" ht="13.5" customHeight="1" x14ac:dyDescent="0.2">
      <c r="A27" s="96" t="s">
        <v>63</v>
      </c>
      <c r="B27" s="366">
        <v>8.6626940659299727</v>
      </c>
      <c r="C27" s="367">
        <v>7.258564692212107</v>
      </c>
      <c r="D27" s="367">
        <v>109.03058280438546</v>
      </c>
      <c r="E27" s="368">
        <v>7</v>
      </c>
      <c r="F27" s="369">
        <v>12</v>
      </c>
      <c r="G27" s="369">
        <v>1</v>
      </c>
      <c r="H27" s="368">
        <v>2</v>
      </c>
      <c r="I27" s="370">
        <v>2</v>
      </c>
      <c r="J27" s="371">
        <v>1</v>
      </c>
      <c r="K27" s="372"/>
    </row>
    <row r="28" spans="1:13" s="95" customFormat="1" ht="13.5" customHeight="1" x14ac:dyDescent="0.2">
      <c r="A28" s="148" t="s">
        <v>64</v>
      </c>
      <c r="B28" s="373">
        <v>1.4372544636574163</v>
      </c>
      <c r="C28" s="374">
        <v>3.2539425407654559</v>
      </c>
      <c r="D28" s="374">
        <v>-8.4272159608218953</v>
      </c>
      <c r="E28" s="361">
        <v>3</v>
      </c>
      <c r="F28" s="365">
        <v>2</v>
      </c>
      <c r="G28" s="365">
        <v>5</v>
      </c>
      <c r="H28" s="361"/>
      <c r="I28" s="362"/>
      <c r="J28" s="363"/>
      <c r="K28" s="372"/>
      <c r="M28" s="8"/>
    </row>
    <row r="29" spans="1:13" ht="13.5" customHeight="1" x14ac:dyDescent="0.2">
      <c r="A29" s="96" t="s">
        <v>65</v>
      </c>
      <c r="B29" s="366">
        <v>-7.138826640011608</v>
      </c>
      <c r="C29" s="367">
        <v>-3.4601175919662834</v>
      </c>
      <c r="D29" s="367">
        <v>-22.384222399150744</v>
      </c>
      <c r="E29" s="368">
        <v>57</v>
      </c>
      <c r="F29" s="369">
        <v>52</v>
      </c>
      <c r="G29" s="369">
        <v>78</v>
      </c>
      <c r="H29" s="368">
        <v>5</v>
      </c>
      <c r="I29" s="370">
        <v>5</v>
      </c>
      <c r="J29" s="371">
        <v>8</v>
      </c>
      <c r="K29" s="372"/>
    </row>
    <row r="30" spans="1:13" ht="13.5" customHeight="1" x14ac:dyDescent="0.2">
      <c r="A30" s="96" t="s">
        <v>66</v>
      </c>
      <c r="B30" s="366">
        <v>-12.731672638752254</v>
      </c>
      <c r="C30" s="367">
        <v>-11.28402047965508</v>
      </c>
      <c r="D30" s="367">
        <v>-17.91489874902696</v>
      </c>
      <c r="E30" s="368">
        <v>81</v>
      </c>
      <c r="F30" s="369">
        <v>82</v>
      </c>
      <c r="G30" s="369">
        <v>71</v>
      </c>
      <c r="H30" s="368">
        <v>11</v>
      </c>
      <c r="I30" s="370">
        <v>11</v>
      </c>
      <c r="J30" s="371">
        <v>5</v>
      </c>
      <c r="K30" s="372"/>
    </row>
    <row r="31" spans="1:13" ht="13.5" customHeight="1" x14ac:dyDescent="0.2">
      <c r="A31" s="96" t="s">
        <v>150</v>
      </c>
      <c r="B31" s="366">
        <v>-9.4896022352628027</v>
      </c>
      <c r="C31" s="367">
        <v>-5.4467649399286602</v>
      </c>
      <c r="D31" s="367">
        <v>-23.95851174425135</v>
      </c>
      <c r="E31" s="368"/>
      <c r="F31" s="369"/>
      <c r="G31" s="369"/>
      <c r="H31" s="368"/>
      <c r="I31" s="370"/>
      <c r="J31" s="371"/>
      <c r="K31" s="372"/>
    </row>
    <row r="32" spans="1:13" ht="13.5" customHeight="1" x14ac:dyDescent="0.2">
      <c r="A32" s="104" t="s">
        <v>225</v>
      </c>
      <c r="B32" s="366">
        <v>-3.8257463621251109</v>
      </c>
      <c r="C32" s="367">
        <v>1.839266787206185</v>
      </c>
      <c r="D32" s="367">
        <v>-19.180397127165186</v>
      </c>
      <c r="E32" s="368">
        <v>42</v>
      </c>
      <c r="F32" s="369">
        <v>22</v>
      </c>
      <c r="G32" s="369">
        <v>73</v>
      </c>
      <c r="H32" s="368">
        <v>4</v>
      </c>
      <c r="I32" s="370">
        <v>4</v>
      </c>
      <c r="J32" s="371">
        <v>6</v>
      </c>
      <c r="K32" s="372"/>
    </row>
    <row r="33" spans="1:11" ht="25.5" customHeight="1" x14ac:dyDescent="0.2">
      <c r="A33" s="104" t="s">
        <v>151</v>
      </c>
      <c r="B33" s="366">
        <v>-9.7145508433416747</v>
      </c>
      <c r="C33" s="367">
        <v>-5.7165148764422575</v>
      </c>
      <c r="D33" s="367">
        <v>-24.194896833093672</v>
      </c>
      <c r="E33" s="368">
        <v>72</v>
      </c>
      <c r="F33" s="369">
        <v>62</v>
      </c>
      <c r="G33" s="369">
        <v>82</v>
      </c>
      <c r="H33" s="368">
        <v>8</v>
      </c>
      <c r="I33" s="370">
        <v>8</v>
      </c>
      <c r="J33" s="371">
        <v>10</v>
      </c>
      <c r="K33" s="372"/>
    </row>
    <row r="34" spans="1:11" ht="13.5" customHeight="1" x14ac:dyDescent="0.2">
      <c r="A34" s="96" t="s">
        <v>70</v>
      </c>
      <c r="B34" s="366">
        <v>-7.6573898162516496</v>
      </c>
      <c r="C34" s="367">
        <v>-4.5773673958204597</v>
      </c>
      <c r="D34" s="367">
        <v>-15.769438227325425</v>
      </c>
      <c r="E34" s="368">
        <v>63</v>
      </c>
      <c r="F34" s="369">
        <v>57</v>
      </c>
      <c r="G34" s="369">
        <v>63</v>
      </c>
      <c r="H34" s="368">
        <v>7</v>
      </c>
      <c r="I34" s="370">
        <v>6</v>
      </c>
      <c r="J34" s="371">
        <v>4</v>
      </c>
      <c r="K34" s="372"/>
    </row>
    <row r="35" spans="1:11" ht="13.5" customHeight="1" x14ac:dyDescent="0.2">
      <c r="A35" s="96" t="s">
        <v>71</v>
      </c>
      <c r="B35" s="366">
        <v>7.6002135431638642</v>
      </c>
      <c r="C35" s="367">
        <v>5.0573487910620045</v>
      </c>
      <c r="D35" s="367">
        <v>16.529149684147743</v>
      </c>
      <c r="E35" s="368">
        <v>10</v>
      </c>
      <c r="F35" s="369">
        <v>17</v>
      </c>
      <c r="G35" s="369">
        <v>3</v>
      </c>
      <c r="H35" s="368">
        <v>2</v>
      </c>
      <c r="I35" s="370">
        <v>3</v>
      </c>
      <c r="J35" s="371">
        <v>1</v>
      </c>
      <c r="K35" s="372"/>
    </row>
    <row r="36" spans="1:11" ht="13.5" customHeight="1" x14ac:dyDescent="0.2">
      <c r="A36" s="96" t="s">
        <v>72</v>
      </c>
      <c r="B36" s="366">
        <v>18.59855661960815</v>
      </c>
      <c r="C36" s="367">
        <v>27.084216063312734</v>
      </c>
      <c r="D36" s="367">
        <v>3.468770425768009</v>
      </c>
      <c r="E36" s="368">
        <v>2</v>
      </c>
      <c r="F36" s="369">
        <v>2</v>
      </c>
      <c r="G36" s="369">
        <v>11</v>
      </c>
      <c r="H36" s="368">
        <v>1</v>
      </c>
      <c r="I36" s="370">
        <v>1</v>
      </c>
      <c r="J36" s="371">
        <v>3</v>
      </c>
      <c r="K36" s="372"/>
    </row>
    <row r="37" spans="1:11" ht="13.5" customHeight="1" x14ac:dyDescent="0.2">
      <c r="A37" s="96" t="s">
        <v>73</v>
      </c>
      <c r="B37" s="366">
        <v>-7.3267830481069041</v>
      </c>
      <c r="C37" s="367">
        <v>-8.3652538874760776</v>
      </c>
      <c r="D37" s="367">
        <v>5.0913860651352234</v>
      </c>
      <c r="E37" s="368">
        <v>58</v>
      </c>
      <c r="F37" s="369">
        <v>78</v>
      </c>
      <c r="G37" s="369">
        <v>8</v>
      </c>
      <c r="H37" s="368">
        <v>6</v>
      </c>
      <c r="I37" s="370">
        <v>10</v>
      </c>
      <c r="J37" s="371">
        <v>2</v>
      </c>
      <c r="K37" s="372"/>
    </row>
    <row r="38" spans="1:11" ht="13.5" customHeight="1" x14ac:dyDescent="0.2">
      <c r="A38" s="96" t="s">
        <v>74</v>
      </c>
      <c r="B38" s="366">
        <v>-10.242199852167602</v>
      </c>
      <c r="C38" s="367">
        <v>-5.24501583752562</v>
      </c>
      <c r="D38" s="367">
        <v>-22.571339914725385</v>
      </c>
      <c r="E38" s="368">
        <v>75</v>
      </c>
      <c r="F38" s="369">
        <v>60</v>
      </c>
      <c r="G38" s="369">
        <v>79</v>
      </c>
      <c r="H38" s="368">
        <v>9</v>
      </c>
      <c r="I38" s="370">
        <v>7</v>
      </c>
      <c r="J38" s="371">
        <v>9</v>
      </c>
      <c r="K38" s="372"/>
    </row>
    <row r="39" spans="1:11" ht="13.5" customHeight="1" x14ac:dyDescent="0.2">
      <c r="A39" s="96" t="s">
        <v>75</v>
      </c>
      <c r="B39" s="366">
        <v>-10.890871727802445</v>
      </c>
      <c r="C39" s="367">
        <v>-7.471121157645551</v>
      </c>
      <c r="D39" s="367">
        <v>-19.261034116589972</v>
      </c>
      <c r="E39" s="368">
        <v>78</v>
      </c>
      <c r="F39" s="369">
        <v>72</v>
      </c>
      <c r="G39" s="369">
        <v>74</v>
      </c>
      <c r="H39" s="368">
        <v>10</v>
      </c>
      <c r="I39" s="370">
        <v>9</v>
      </c>
      <c r="J39" s="371">
        <v>7</v>
      </c>
      <c r="K39" s="372"/>
    </row>
    <row r="40" spans="1:11" ht="13.5" customHeight="1" x14ac:dyDescent="0.2">
      <c r="A40" s="108" t="s">
        <v>76</v>
      </c>
      <c r="B40" s="375">
        <v>5.952966442072821</v>
      </c>
      <c r="C40" s="376">
        <v>5.952966442072821</v>
      </c>
      <c r="D40" s="294">
        <v>0</v>
      </c>
      <c r="E40" s="377">
        <v>13</v>
      </c>
      <c r="F40" s="378">
        <v>16</v>
      </c>
      <c r="G40" s="294">
        <v>0</v>
      </c>
      <c r="H40" s="377">
        <v>3</v>
      </c>
      <c r="I40" s="379">
        <v>2</v>
      </c>
      <c r="J40" s="294">
        <v>0</v>
      </c>
      <c r="K40" s="372"/>
    </row>
    <row r="41" spans="1:11" ht="17.25" customHeight="1" x14ac:dyDescent="0.2">
      <c r="A41" s="113" t="s">
        <v>77</v>
      </c>
      <c r="B41" s="381">
        <v>0.77199932077678279</v>
      </c>
      <c r="C41" s="382">
        <v>3.1288420032355346</v>
      </c>
      <c r="D41" s="382">
        <v>-3.1770199192040449</v>
      </c>
      <c r="E41" s="383">
        <v>4</v>
      </c>
      <c r="F41" s="384">
        <v>3</v>
      </c>
      <c r="G41" s="384">
        <v>3</v>
      </c>
      <c r="H41" s="385"/>
      <c r="I41" s="386"/>
      <c r="J41" s="387"/>
      <c r="K41" s="372"/>
    </row>
    <row r="42" spans="1:11" ht="14.25" customHeight="1" x14ac:dyDescent="0.2">
      <c r="A42" s="96" t="s">
        <v>78</v>
      </c>
      <c r="B42" s="366">
        <v>3.0128176892921643</v>
      </c>
      <c r="C42" s="367">
        <v>1.5468301664594881</v>
      </c>
      <c r="D42" s="367">
        <v>4.3195014870414958</v>
      </c>
      <c r="E42" s="368">
        <v>17</v>
      </c>
      <c r="F42" s="369">
        <v>24</v>
      </c>
      <c r="G42" s="369">
        <v>9</v>
      </c>
      <c r="H42" s="368">
        <v>3</v>
      </c>
      <c r="I42" s="370">
        <v>3</v>
      </c>
      <c r="J42" s="371">
        <v>1</v>
      </c>
      <c r="K42" s="372"/>
    </row>
    <row r="43" spans="1:11" ht="14.25" customHeight="1" x14ac:dyDescent="0.2">
      <c r="A43" s="96" t="s">
        <v>79</v>
      </c>
      <c r="B43" s="366">
        <v>-10.093785351968762</v>
      </c>
      <c r="C43" s="367">
        <v>-6.3951342416510197</v>
      </c>
      <c r="D43" s="367">
        <v>-13.179031351235576</v>
      </c>
      <c r="E43" s="368">
        <v>73</v>
      </c>
      <c r="F43" s="369">
        <v>68</v>
      </c>
      <c r="G43" s="369">
        <v>55</v>
      </c>
      <c r="H43" s="368">
        <v>8</v>
      </c>
      <c r="I43" s="370">
        <v>8</v>
      </c>
      <c r="J43" s="371">
        <v>8</v>
      </c>
      <c r="K43" s="372"/>
    </row>
    <row r="44" spans="1:11" ht="14.25" customHeight="1" x14ac:dyDescent="0.2">
      <c r="A44" s="96" t="s">
        <v>80</v>
      </c>
      <c r="B44" s="366">
        <v>-1.0001176301446852</v>
      </c>
      <c r="C44" s="367">
        <v>9.5400760128637158E-2</v>
      </c>
      <c r="D44" s="367">
        <v>-2.1387295562615947</v>
      </c>
      <c r="E44" s="368">
        <v>24</v>
      </c>
      <c r="F44" s="369">
        <v>31</v>
      </c>
      <c r="G44" s="369">
        <v>21</v>
      </c>
      <c r="H44" s="368">
        <v>4</v>
      </c>
      <c r="I44" s="370">
        <v>4</v>
      </c>
      <c r="J44" s="371">
        <v>4</v>
      </c>
      <c r="K44" s="372"/>
    </row>
    <row r="45" spans="1:11" ht="14.25" customHeight="1" x14ac:dyDescent="0.2">
      <c r="A45" s="96" t="s">
        <v>81</v>
      </c>
      <c r="B45" s="366">
        <v>7.9659399409189087</v>
      </c>
      <c r="C45" s="367">
        <v>13.333199819368527</v>
      </c>
      <c r="D45" s="367">
        <v>1.3984073649981563</v>
      </c>
      <c r="E45" s="368">
        <v>9</v>
      </c>
      <c r="F45" s="369">
        <v>6</v>
      </c>
      <c r="G45" s="369">
        <v>13</v>
      </c>
      <c r="H45" s="368">
        <v>2</v>
      </c>
      <c r="I45" s="370">
        <v>2</v>
      </c>
      <c r="J45" s="371">
        <v>2</v>
      </c>
      <c r="K45" s="372"/>
    </row>
    <row r="46" spans="1:11" ht="14.25" customHeight="1" x14ac:dyDescent="0.2">
      <c r="A46" s="308" t="s">
        <v>82</v>
      </c>
      <c r="B46" s="366">
        <v>-3.395386841768476</v>
      </c>
      <c r="C46" s="367">
        <v>-1.4921055660998337</v>
      </c>
      <c r="D46" s="367">
        <v>-7.2082406925587783</v>
      </c>
      <c r="E46" s="368">
        <v>39</v>
      </c>
      <c r="F46" s="369">
        <v>39</v>
      </c>
      <c r="G46" s="369">
        <v>34</v>
      </c>
      <c r="H46" s="368">
        <v>5</v>
      </c>
      <c r="I46" s="370">
        <v>5</v>
      </c>
      <c r="J46" s="371">
        <v>5</v>
      </c>
      <c r="K46" s="372"/>
    </row>
    <row r="47" spans="1:11" ht="14.25" customHeight="1" x14ac:dyDescent="0.2">
      <c r="A47" s="96" t="s">
        <v>83</v>
      </c>
      <c r="B47" s="366">
        <v>-5.4752799086220447</v>
      </c>
      <c r="C47" s="367">
        <v>-3.3557202898722811</v>
      </c>
      <c r="D47" s="367">
        <v>-12.585707333378362</v>
      </c>
      <c r="E47" s="368">
        <v>50</v>
      </c>
      <c r="F47" s="369">
        <v>51</v>
      </c>
      <c r="G47" s="369">
        <v>51</v>
      </c>
      <c r="H47" s="368">
        <v>7</v>
      </c>
      <c r="I47" s="370">
        <v>7</v>
      </c>
      <c r="J47" s="371">
        <v>7</v>
      </c>
      <c r="K47" s="372"/>
    </row>
    <row r="48" spans="1:11" ht="14.25" customHeight="1" x14ac:dyDescent="0.2">
      <c r="A48" s="96" t="s">
        <v>84</v>
      </c>
      <c r="B48" s="366">
        <v>-4.3054709304727705</v>
      </c>
      <c r="C48" s="367">
        <v>-2.7030165609022654</v>
      </c>
      <c r="D48" s="367">
        <v>-7.7248262267561314</v>
      </c>
      <c r="E48" s="368">
        <v>43</v>
      </c>
      <c r="F48" s="369">
        <v>45</v>
      </c>
      <c r="G48" s="369">
        <v>37</v>
      </c>
      <c r="H48" s="368">
        <v>6</v>
      </c>
      <c r="I48" s="370">
        <v>6</v>
      </c>
      <c r="J48" s="371">
        <v>6</v>
      </c>
      <c r="K48" s="372"/>
    </row>
    <row r="49" spans="1:11" ht="14.25" customHeight="1" x14ac:dyDescent="0.2">
      <c r="A49" s="96" t="s">
        <v>226</v>
      </c>
      <c r="B49" s="366">
        <v>14.870175773569638</v>
      </c>
      <c r="C49" s="367">
        <v>16.094549061863958</v>
      </c>
      <c r="D49" s="367">
        <v>-1.4671361502347418</v>
      </c>
      <c r="E49" s="368">
        <v>3</v>
      </c>
      <c r="F49" s="369">
        <v>5</v>
      </c>
      <c r="G49" s="369">
        <v>20</v>
      </c>
      <c r="H49" s="368">
        <v>1</v>
      </c>
      <c r="I49" s="370">
        <v>1</v>
      </c>
      <c r="J49" s="371">
        <v>3</v>
      </c>
      <c r="K49" s="372"/>
    </row>
    <row r="50" spans="1:11" ht="15.75" customHeight="1" x14ac:dyDescent="0.2">
      <c r="A50" s="315" t="s">
        <v>86</v>
      </c>
      <c r="B50" s="373">
        <v>4.3947688162879572</v>
      </c>
      <c r="C50" s="374">
        <v>10.988713936740405</v>
      </c>
      <c r="D50" s="374">
        <v>-2.1927014857943439</v>
      </c>
      <c r="E50" s="361">
        <v>1</v>
      </c>
      <c r="F50" s="365">
        <v>1</v>
      </c>
      <c r="G50" s="365">
        <v>1</v>
      </c>
      <c r="H50" s="368"/>
      <c r="I50" s="370"/>
      <c r="J50" s="371"/>
      <c r="K50" s="372"/>
    </row>
    <row r="51" spans="1:11" ht="14.25" customHeight="1" x14ac:dyDescent="0.2">
      <c r="A51" s="96" t="s">
        <v>87</v>
      </c>
      <c r="B51" s="366">
        <v>7.2328314156134983</v>
      </c>
      <c r="C51" s="367">
        <v>9.3792529974190693</v>
      </c>
      <c r="D51" s="367">
        <v>5.4617434606869617</v>
      </c>
      <c r="E51" s="368">
        <v>11</v>
      </c>
      <c r="F51" s="369">
        <v>10</v>
      </c>
      <c r="G51" s="369">
        <v>7</v>
      </c>
      <c r="H51" s="368">
        <v>3</v>
      </c>
      <c r="I51" s="370">
        <v>3</v>
      </c>
      <c r="J51" s="371">
        <v>2</v>
      </c>
      <c r="K51" s="372"/>
    </row>
    <row r="52" spans="1:11" ht="14.25" customHeight="1" x14ac:dyDescent="0.2">
      <c r="A52" s="96" t="s">
        <v>88</v>
      </c>
      <c r="B52" s="366">
        <v>18.976371880061212</v>
      </c>
      <c r="C52" s="367">
        <v>21.771947823538031</v>
      </c>
      <c r="D52" s="367">
        <v>15.505145633718232</v>
      </c>
      <c r="E52" s="368">
        <v>1</v>
      </c>
      <c r="F52" s="369">
        <v>3</v>
      </c>
      <c r="G52" s="369">
        <v>4</v>
      </c>
      <c r="H52" s="368">
        <v>1</v>
      </c>
      <c r="I52" s="370">
        <v>2</v>
      </c>
      <c r="J52" s="371">
        <v>1</v>
      </c>
      <c r="K52" s="372"/>
    </row>
    <row r="53" spans="1:11" ht="14.25" customHeight="1" x14ac:dyDescent="0.2">
      <c r="A53" s="308" t="s">
        <v>89</v>
      </c>
      <c r="B53" s="366">
        <v>0.45148916368271974</v>
      </c>
      <c r="C53" s="367">
        <v>-0.74473036771061907</v>
      </c>
      <c r="D53" s="367">
        <v>1.7524279684611175</v>
      </c>
      <c r="E53" s="368">
        <v>21</v>
      </c>
      <c r="F53" s="369">
        <v>37</v>
      </c>
      <c r="G53" s="369">
        <v>12</v>
      </c>
      <c r="H53" s="368">
        <v>4</v>
      </c>
      <c r="I53" s="370">
        <v>6</v>
      </c>
      <c r="J53" s="371">
        <v>3</v>
      </c>
      <c r="K53" s="372"/>
    </row>
    <row r="54" spans="1:11" ht="14.25" customHeight="1" x14ac:dyDescent="0.2">
      <c r="A54" s="96" t="s">
        <v>90</v>
      </c>
      <c r="B54" s="366">
        <v>-1.5925002253538054</v>
      </c>
      <c r="C54" s="367">
        <v>1.2139818605024479</v>
      </c>
      <c r="D54" s="367">
        <v>-3.6910611800892759</v>
      </c>
      <c r="E54" s="368">
        <v>28</v>
      </c>
      <c r="F54" s="369">
        <v>28</v>
      </c>
      <c r="G54" s="369">
        <v>25</v>
      </c>
      <c r="H54" s="368">
        <v>5</v>
      </c>
      <c r="I54" s="370">
        <v>5</v>
      </c>
      <c r="J54" s="371">
        <v>4</v>
      </c>
      <c r="K54" s="372"/>
    </row>
    <row r="55" spans="1:11" ht="14.25" customHeight="1" x14ac:dyDescent="0.2">
      <c r="A55" s="96" t="s">
        <v>91</v>
      </c>
      <c r="B55" s="366">
        <v>-3.5859639205206499</v>
      </c>
      <c r="C55" s="367">
        <v>-2.2026382810539804</v>
      </c>
      <c r="D55" s="367">
        <v>-6.0765971056208521</v>
      </c>
      <c r="E55" s="368">
        <v>40</v>
      </c>
      <c r="F55" s="369">
        <v>41</v>
      </c>
      <c r="G55" s="369">
        <v>32</v>
      </c>
      <c r="H55" s="368">
        <v>7</v>
      </c>
      <c r="I55" s="370">
        <v>7</v>
      </c>
      <c r="J55" s="371">
        <v>5</v>
      </c>
      <c r="K55" s="372"/>
    </row>
    <row r="56" spans="1:11" ht="14.25" customHeight="1" x14ac:dyDescent="0.2">
      <c r="A56" s="96" t="s">
        <v>92</v>
      </c>
      <c r="B56" s="366">
        <v>13.801291806441892</v>
      </c>
      <c r="C56" s="367">
        <v>65.061743409178206</v>
      </c>
      <c r="D56" s="367">
        <v>-14.784672770430653</v>
      </c>
      <c r="E56" s="368">
        <v>4</v>
      </c>
      <c r="F56" s="369">
        <v>1</v>
      </c>
      <c r="G56" s="369">
        <v>61</v>
      </c>
      <c r="H56" s="368">
        <v>2</v>
      </c>
      <c r="I56" s="370">
        <v>1</v>
      </c>
      <c r="J56" s="371">
        <v>7</v>
      </c>
      <c r="K56" s="372"/>
    </row>
    <row r="57" spans="1:11" ht="14.25" customHeight="1" x14ac:dyDescent="0.2">
      <c r="A57" s="96" t="s">
        <v>93</v>
      </c>
      <c r="B57" s="366">
        <v>-1.9410584433361757</v>
      </c>
      <c r="C57" s="367">
        <v>1.5060047896690634</v>
      </c>
      <c r="D57" s="367">
        <v>-6.8095070996310731</v>
      </c>
      <c r="E57" s="368">
        <v>29</v>
      </c>
      <c r="F57" s="369">
        <v>25</v>
      </c>
      <c r="G57" s="369">
        <v>33</v>
      </c>
      <c r="H57" s="368">
        <v>6</v>
      </c>
      <c r="I57" s="370">
        <v>4</v>
      </c>
      <c r="J57" s="371">
        <v>6</v>
      </c>
      <c r="K57" s="372"/>
    </row>
    <row r="58" spans="1:11" ht="16.5" customHeight="1" x14ac:dyDescent="0.2">
      <c r="A58" s="93" t="s">
        <v>94</v>
      </c>
      <c r="B58" s="373">
        <v>-4.9366551437440309</v>
      </c>
      <c r="C58" s="374">
        <v>-2.6740733498102993</v>
      </c>
      <c r="D58" s="374">
        <v>-10.74833012840695</v>
      </c>
      <c r="E58" s="361">
        <v>8</v>
      </c>
      <c r="F58" s="365">
        <v>8</v>
      </c>
      <c r="G58" s="365">
        <v>8</v>
      </c>
      <c r="H58" s="368"/>
      <c r="I58" s="370"/>
      <c r="J58" s="371"/>
      <c r="K58" s="372"/>
    </row>
    <row r="59" spans="1:11" ht="14.25" customHeight="1" x14ac:dyDescent="0.2">
      <c r="A59" s="96" t="s">
        <v>95</v>
      </c>
      <c r="B59" s="366">
        <v>-3.0287278086163458</v>
      </c>
      <c r="C59" s="367">
        <v>-0.46005384216345874</v>
      </c>
      <c r="D59" s="367">
        <v>-7.246183349015598</v>
      </c>
      <c r="E59" s="368">
        <v>37</v>
      </c>
      <c r="F59" s="369">
        <v>35</v>
      </c>
      <c r="G59" s="369">
        <v>35</v>
      </c>
      <c r="H59" s="368">
        <v>3</v>
      </c>
      <c r="I59" s="370">
        <v>4</v>
      </c>
      <c r="J59" s="371">
        <v>3</v>
      </c>
      <c r="K59" s="372"/>
    </row>
    <row r="60" spans="1:11" ht="14.25" customHeight="1" x14ac:dyDescent="0.2">
      <c r="A60" s="96" t="s">
        <v>96</v>
      </c>
      <c r="B60" s="366">
        <v>-2.8663387915586105</v>
      </c>
      <c r="C60" s="367">
        <v>4.5182453999664007</v>
      </c>
      <c r="D60" s="367">
        <v>-17.456511580170243</v>
      </c>
      <c r="E60" s="368">
        <v>36</v>
      </c>
      <c r="F60" s="369">
        <v>18</v>
      </c>
      <c r="G60" s="369">
        <v>67</v>
      </c>
      <c r="H60" s="368">
        <v>2</v>
      </c>
      <c r="I60" s="370">
        <v>1</v>
      </c>
      <c r="J60" s="371">
        <v>9</v>
      </c>
      <c r="K60" s="372"/>
    </row>
    <row r="61" spans="1:11" ht="14.25" customHeight="1" x14ac:dyDescent="0.2">
      <c r="A61" s="308" t="s">
        <v>97</v>
      </c>
      <c r="B61" s="366">
        <v>-11.935822462138251</v>
      </c>
      <c r="C61" s="367">
        <v>-5.4840521469480752</v>
      </c>
      <c r="D61" s="367">
        <v>-23.008362974829616</v>
      </c>
      <c r="E61" s="368">
        <v>80</v>
      </c>
      <c r="F61" s="369">
        <v>61</v>
      </c>
      <c r="G61" s="369">
        <v>80</v>
      </c>
      <c r="H61" s="368">
        <v>14</v>
      </c>
      <c r="I61" s="370">
        <v>11</v>
      </c>
      <c r="J61" s="371">
        <v>13</v>
      </c>
      <c r="K61" s="372"/>
    </row>
    <row r="62" spans="1:11" ht="14.25" customHeight="1" x14ac:dyDescent="0.2">
      <c r="A62" s="96" t="s">
        <v>98</v>
      </c>
      <c r="B62" s="366">
        <v>1.1148592464537006</v>
      </c>
      <c r="C62" s="367">
        <v>2.6404873163438718</v>
      </c>
      <c r="D62" s="367">
        <v>-3.9504042983237113</v>
      </c>
      <c r="E62" s="368">
        <v>20</v>
      </c>
      <c r="F62" s="369">
        <v>20</v>
      </c>
      <c r="G62" s="369">
        <v>26</v>
      </c>
      <c r="H62" s="368">
        <v>1</v>
      </c>
      <c r="I62" s="370">
        <v>2</v>
      </c>
      <c r="J62" s="371">
        <v>2</v>
      </c>
      <c r="K62" s="372"/>
    </row>
    <row r="63" spans="1:11" ht="14.25" customHeight="1" x14ac:dyDescent="0.2">
      <c r="A63" s="96" t="s">
        <v>99</v>
      </c>
      <c r="B63" s="366">
        <v>-3.7438328399163829</v>
      </c>
      <c r="C63" s="367">
        <v>-1.3748135760830678</v>
      </c>
      <c r="D63" s="367">
        <v>-8.3195353793774132</v>
      </c>
      <c r="E63" s="368">
        <v>41</v>
      </c>
      <c r="F63" s="369">
        <v>38</v>
      </c>
      <c r="G63" s="369">
        <v>41</v>
      </c>
      <c r="H63" s="368">
        <v>5</v>
      </c>
      <c r="I63" s="370">
        <v>5</v>
      </c>
      <c r="J63" s="371">
        <v>6</v>
      </c>
      <c r="K63" s="372"/>
    </row>
    <row r="64" spans="1:11" ht="14.25" customHeight="1" x14ac:dyDescent="0.2">
      <c r="A64" s="96" t="s">
        <v>100</v>
      </c>
      <c r="B64" s="366">
        <v>-6.29208575879849</v>
      </c>
      <c r="C64" s="367">
        <v>2.18755277276211</v>
      </c>
      <c r="D64" s="367">
        <v>-20.561989830493651</v>
      </c>
      <c r="E64" s="368">
        <v>52</v>
      </c>
      <c r="F64" s="369">
        <v>21</v>
      </c>
      <c r="G64" s="369">
        <v>77</v>
      </c>
      <c r="H64" s="368">
        <v>8</v>
      </c>
      <c r="I64" s="370">
        <v>3</v>
      </c>
      <c r="J64" s="371">
        <v>12</v>
      </c>
      <c r="K64" s="372"/>
    </row>
    <row r="65" spans="1:11" ht="14.25" customHeight="1" x14ac:dyDescent="0.2">
      <c r="A65" s="96" t="s">
        <v>101</v>
      </c>
      <c r="B65" s="366">
        <v>-4.7085149530313979</v>
      </c>
      <c r="C65" s="367">
        <v>-3.7560795680155765</v>
      </c>
      <c r="D65" s="367">
        <v>-7.6971120018341512</v>
      </c>
      <c r="E65" s="368">
        <v>44</v>
      </c>
      <c r="F65" s="369">
        <v>54</v>
      </c>
      <c r="G65" s="369">
        <v>36</v>
      </c>
      <c r="H65" s="368">
        <v>6</v>
      </c>
      <c r="I65" s="370">
        <v>8</v>
      </c>
      <c r="J65" s="371">
        <v>4</v>
      </c>
      <c r="K65" s="372"/>
    </row>
    <row r="66" spans="1:11" ht="14.25" customHeight="1" x14ac:dyDescent="0.2">
      <c r="A66" s="96" t="s">
        <v>102</v>
      </c>
      <c r="B66" s="366">
        <v>-8.7103664239598082</v>
      </c>
      <c r="C66" s="367">
        <v>-1.8999353818768516</v>
      </c>
      <c r="D66" s="367">
        <v>-31.554481663366609</v>
      </c>
      <c r="E66" s="368">
        <v>66</v>
      </c>
      <c r="F66" s="369">
        <v>40</v>
      </c>
      <c r="G66" s="369">
        <v>83</v>
      </c>
      <c r="H66" s="368">
        <v>11</v>
      </c>
      <c r="I66" s="370">
        <v>6</v>
      </c>
      <c r="J66" s="371">
        <v>14</v>
      </c>
      <c r="K66" s="372"/>
    </row>
    <row r="67" spans="1:11" ht="14.25" customHeight="1" x14ac:dyDescent="0.2">
      <c r="A67" s="308" t="s">
        <v>103</v>
      </c>
      <c r="B67" s="366">
        <v>-6.2421562154714554</v>
      </c>
      <c r="C67" s="367">
        <v>-5.7825709654355624</v>
      </c>
      <c r="D67" s="367">
        <v>-8.0295346175130575</v>
      </c>
      <c r="E67" s="368">
        <v>51</v>
      </c>
      <c r="F67" s="369">
        <v>63</v>
      </c>
      <c r="G67" s="369">
        <v>38</v>
      </c>
      <c r="H67" s="368">
        <v>7</v>
      </c>
      <c r="I67" s="370">
        <v>12</v>
      </c>
      <c r="J67" s="371">
        <v>5</v>
      </c>
      <c r="K67" s="372"/>
    </row>
    <row r="68" spans="1:11" ht="14.25" customHeight="1" x14ac:dyDescent="0.2">
      <c r="A68" s="96" t="s">
        <v>104</v>
      </c>
      <c r="B68" s="366">
        <v>-7.4671482020580964</v>
      </c>
      <c r="C68" s="367">
        <v>-4.5766301030816594</v>
      </c>
      <c r="D68" s="367">
        <v>-11.840024486048053</v>
      </c>
      <c r="E68" s="368">
        <v>62</v>
      </c>
      <c r="F68" s="369">
        <v>56</v>
      </c>
      <c r="G68" s="369">
        <v>49</v>
      </c>
      <c r="H68" s="368">
        <v>10</v>
      </c>
      <c r="I68" s="370">
        <v>9</v>
      </c>
      <c r="J68" s="371">
        <v>7</v>
      </c>
      <c r="K68" s="372"/>
    </row>
    <row r="69" spans="1:11" ht="14.25" customHeight="1" x14ac:dyDescent="0.2">
      <c r="A69" s="96" t="s">
        <v>105</v>
      </c>
      <c r="B69" s="366">
        <v>-10.228858635392363</v>
      </c>
      <c r="C69" s="367">
        <v>-7.4748235004137396</v>
      </c>
      <c r="D69" s="367">
        <v>-16.243886612432256</v>
      </c>
      <c r="E69" s="368">
        <v>74</v>
      </c>
      <c r="F69" s="369">
        <v>73</v>
      </c>
      <c r="G69" s="369">
        <v>64</v>
      </c>
      <c r="H69" s="368">
        <v>13</v>
      </c>
      <c r="I69" s="370">
        <v>14</v>
      </c>
      <c r="J69" s="371">
        <v>8</v>
      </c>
      <c r="K69" s="372"/>
    </row>
    <row r="70" spans="1:11" ht="14.25" customHeight="1" x14ac:dyDescent="0.2">
      <c r="A70" s="96" t="s">
        <v>106</v>
      </c>
      <c r="B70" s="366">
        <v>-3.2857883069094393</v>
      </c>
      <c r="C70" s="367">
        <v>-5.0070629535038256</v>
      </c>
      <c r="D70" s="367">
        <v>3.5614192591436042</v>
      </c>
      <c r="E70" s="368">
        <v>38</v>
      </c>
      <c r="F70" s="369">
        <v>59</v>
      </c>
      <c r="G70" s="369">
        <v>10</v>
      </c>
      <c r="H70" s="368">
        <v>4</v>
      </c>
      <c r="I70" s="370">
        <v>10</v>
      </c>
      <c r="J70" s="371">
        <v>1</v>
      </c>
      <c r="K70" s="372"/>
    </row>
    <row r="71" spans="1:11" ht="14.25" customHeight="1" x14ac:dyDescent="0.2">
      <c r="A71" s="96" t="s">
        <v>107</v>
      </c>
      <c r="B71" s="366">
        <v>-9.0277590846541553</v>
      </c>
      <c r="C71" s="367">
        <v>-6.2065184584204696</v>
      </c>
      <c r="D71" s="367">
        <v>-17.867769403109619</v>
      </c>
      <c r="E71" s="368">
        <v>69</v>
      </c>
      <c r="F71" s="369">
        <v>66</v>
      </c>
      <c r="G71" s="369">
        <v>70</v>
      </c>
      <c r="H71" s="368">
        <v>12</v>
      </c>
      <c r="I71" s="370">
        <v>13</v>
      </c>
      <c r="J71" s="371">
        <v>10</v>
      </c>
      <c r="K71" s="372"/>
    </row>
    <row r="72" spans="1:11" ht="14.25" customHeight="1" x14ac:dyDescent="0.2">
      <c r="A72" s="108" t="s">
        <v>108</v>
      </c>
      <c r="B72" s="375">
        <v>-6.6011169263680101</v>
      </c>
      <c r="C72" s="376">
        <v>-2.5427299149401379</v>
      </c>
      <c r="D72" s="376">
        <v>-19.079037980993107</v>
      </c>
      <c r="E72" s="377">
        <v>56</v>
      </c>
      <c r="F72" s="378">
        <v>42</v>
      </c>
      <c r="G72" s="378">
        <v>72</v>
      </c>
      <c r="H72" s="377">
        <v>9</v>
      </c>
      <c r="I72" s="379">
        <v>7</v>
      </c>
      <c r="J72" s="380">
        <v>11</v>
      </c>
      <c r="K72" s="372"/>
    </row>
    <row r="73" spans="1:11" ht="15.75" customHeight="1" x14ac:dyDescent="0.2">
      <c r="A73" s="113" t="s">
        <v>109</v>
      </c>
      <c r="B73" s="381">
        <v>-0.49436679279887213</v>
      </c>
      <c r="C73" s="382">
        <v>1.3445850120357798</v>
      </c>
      <c r="D73" s="382">
        <v>-8.5761150958491577</v>
      </c>
      <c r="E73" s="383">
        <v>5</v>
      </c>
      <c r="F73" s="384">
        <v>5</v>
      </c>
      <c r="G73" s="384">
        <v>7</v>
      </c>
      <c r="H73" s="385"/>
      <c r="I73" s="386"/>
      <c r="J73" s="387"/>
      <c r="K73" s="372"/>
    </row>
    <row r="74" spans="1:11" ht="15" customHeight="1" x14ac:dyDescent="0.2">
      <c r="A74" s="96" t="s">
        <v>110</v>
      </c>
      <c r="B74" s="366">
        <v>-12.898172758859163</v>
      </c>
      <c r="C74" s="367">
        <v>-8.2989544200911141</v>
      </c>
      <c r="D74" s="367">
        <v>-20.394364080876251</v>
      </c>
      <c r="E74" s="368">
        <v>82</v>
      </c>
      <c r="F74" s="369">
        <v>76</v>
      </c>
      <c r="G74" s="369">
        <v>76</v>
      </c>
      <c r="H74" s="368">
        <v>6</v>
      </c>
      <c r="I74" s="370">
        <v>6</v>
      </c>
      <c r="J74" s="371">
        <v>6</v>
      </c>
      <c r="K74" s="372"/>
    </row>
    <row r="75" spans="1:11" ht="15" customHeight="1" x14ac:dyDescent="0.2">
      <c r="A75" s="308" t="s">
        <v>111</v>
      </c>
      <c r="B75" s="366">
        <v>-2.2120242741715788</v>
      </c>
      <c r="C75" s="367">
        <v>-0.22665037475043914</v>
      </c>
      <c r="D75" s="367">
        <v>-13.341752836613219</v>
      </c>
      <c r="E75" s="368">
        <v>30</v>
      </c>
      <c r="F75" s="369">
        <v>32</v>
      </c>
      <c r="G75" s="369">
        <v>57</v>
      </c>
      <c r="H75" s="368">
        <v>4</v>
      </c>
      <c r="I75" s="370">
        <v>4</v>
      </c>
      <c r="J75" s="371">
        <v>5</v>
      </c>
      <c r="K75" s="372"/>
    </row>
    <row r="76" spans="1:11" ht="15" customHeight="1" x14ac:dyDescent="0.2">
      <c r="A76" s="314" t="s">
        <v>152</v>
      </c>
      <c r="B76" s="366">
        <v>8.5133292972168331</v>
      </c>
      <c r="C76" s="367">
        <v>10.809177130643869</v>
      </c>
      <c r="D76" s="367">
        <v>-1.1179837065783114</v>
      </c>
      <c r="E76" s="368"/>
      <c r="F76" s="369"/>
      <c r="G76" s="369"/>
      <c r="H76" s="368"/>
      <c r="I76" s="370"/>
      <c r="J76" s="371"/>
      <c r="K76" s="372"/>
    </row>
    <row r="77" spans="1:11" ht="15" customHeight="1" x14ac:dyDescent="0.2">
      <c r="A77" s="104" t="s">
        <v>153</v>
      </c>
      <c r="B77" s="366">
        <v>5.2554031944607651</v>
      </c>
      <c r="C77" s="367">
        <v>6.3528547733485352</v>
      </c>
      <c r="D77" s="367">
        <v>-8.070264362536232</v>
      </c>
      <c r="E77" s="368">
        <v>15</v>
      </c>
      <c r="F77" s="369">
        <v>14</v>
      </c>
      <c r="G77" s="369">
        <v>39</v>
      </c>
      <c r="H77" s="368">
        <v>3</v>
      </c>
      <c r="I77" s="370">
        <v>2</v>
      </c>
      <c r="J77" s="371">
        <v>4</v>
      </c>
      <c r="K77" s="372"/>
    </row>
    <row r="78" spans="1:11" ht="15" customHeight="1" x14ac:dyDescent="0.2">
      <c r="A78" s="107" t="s">
        <v>114</v>
      </c>
      <c r="B78" s="366">
        <v>5.4294989194704568</v>
      </c>
      <c r="C78" s="367">
        <v>6.2937665211371181</v>
      </c>
      <c r="D78" s="367">
        <v>0.94053954854101662</v>
      </c>
      <c r="E78" s="368">
        <v>14</v>
      </c>
      <c r="F78" s="369">
        <v>15</v>
      </c>
      <c r="G78" s="369">
        <v>15</v>
      </c>
      <c r="H78" s="368">
        <v>2</v>
      </c>
      <c r="I78" s="370">
        <v>3</v>
      </c>
      <c r="J78" s="371">
        <v>1</v>
      </c>
      <c r="K78" s="372"/>
    </row>
    <row r="79" spans="1:11" ht="15" customHeight="1" x14ac:dyDescent="0.2">
      <c r="A79" s="107" t="s">
        <v>154</v>
      </c>
      <c r="B79" s="366">
        <v>13.200445140538079</v>
      </c>
      <c r="C79" s="367">
        <v>19.612218143161162</v>
      </c>
      <c r="D79" s="367">
        <v>0.2778138647106439</v>
      </c>
      <c r="E79" s="368">
        <v>5</v>
      </c>
      <c r="F79" s="369">
        <v>4</v>
      </c>
      <c r="G79" s="369">
        <v>16</v>
      </c>
      <c r="H79" s="368">
        <v>1</v>
      </c>
      <c r="I79" s="370">
        <v>1</v>
      </c>
      <c r="J79" s="371">
        <v>2</v>
      </c>
      <c r="K79" s="372"/>
    </row>
    <row r="80" spans="1:11" ht="15" customHeight="1" x14ac:dyDescent="0.2">
      <c r="A80" s="96" t="s">
        <v>116</v>
      </c>
      <c r="B80" s="366">
        <v>-4.9601150271424448</v>
      </c>
      <c r="C80" s="367">
        <v>-4.7483881713639304</v>
      </c>
      <c r="D80" s="367">
        <v>-5.9727004937144752</v>
      </c>
      <c r="E80" s="368">
        <v>46</v>
      </c>
      <c r="F80" s="369">
        <v>58</v>
      </c>
      <c r="G80" s="369">
        <v>31</v>
      </c>
      <c r="H80" s="368">
        <v>5</v>
      </c>
      <c r="I80" s="370">
        <v>5</v>
      </c>
      <c r="J80" s="371">
        <v>3</v>
      </c>
      <c r="K80" s="372"/>
    </row>
    <row r="81" spans="1:11" ht="15" customHeight="1" x14ac:dyDescent="0.2">
      <c r="A81" s="86" t="s">
        <v>117</v>
      </c>
      <c r="B81" s="373">
        <v>-3.3032693309155943</v>
      </c>
      <c r="C81" s="374">
        <v>-1.7428561025997988</v>
      </c>
      <c r="D81" s="374">
        <v>-7.8017128419809483</v>
      </c>
      <c r="E81" s="361">
        <v>6</v>
      </c>
      <c r="F81" s="365">
        <v>6</v>
      </c>
      <c r="G81" s="365">
        <v>4</v>
      </c>
      <c r="H81" s="368"/>
      <c r="I81" s="370"/>
      <c r="J81" s="371"/>
      <c r="K81" s="372"/>
    </row>
    <row r="82" spans="1:11" ht="15" customHeight="1" x14ac:dyDescent="0.2">
      <c r="A82" s="96" t="s">
        <v>118</v>
      </c>
      <c r="B82" s="366">
        <v>3.6756459844826401</v>
      </c>
      <c r="C82" s="367">
        <v>9.9323154415236896</v>
      </c>
      <c r="D82" s="367">
        <v>1.1101429631781068</v>
      </c>
      <c r="E82" s="368">
        <v>16</v>
      </c>
      <c r="F82" s="369">
        <v>9</v>
      </c>
      <c r="G82" s="369">
        <v>14</v>
      </c>
      <c r="H82" s="368">
        <v>2</v>
      </c>
      <c r="I82" s="370">
        <v>1</v>
      </c>
      <c r="J82" s="371">
        <v>2</v>
      </c>
      <c r="K82" s="372"/>
    </row>
    <row r="83" spans="1:11" ht="15" customHeight="1" x14ac:dyDescent="0.2">
      <c r="A83" s="308" t="s">
        <v>119</v>
      </c>
      <c r="B83" s="366">
        <v>8.3603396136476889</v>
      </c>
      <c r="C83" s="367">
        <v>9.2180146343139153</v>
      </c>
      <c r="D83" s="367">
        <v>7.3510089950476702</v>
      </c>
      <c r="E83" s="368">
        <v>8</v>
      </c>
      <c r="F83" s="369">
        <v>11</v>
      </c>
      <c r="G83" s="369">
        <v>5</v>
      </c>
      <c r="H83" s="368">
        <v>1</v>
      </c>
      <c r="I83" s="370">
        <v>2</v>
      </c>
      <c r="J83" s="371">
        <v>1</v>
      </c>
      <c r="K83" s="372"/>
    </row>
    <row r="84" spans="1:11" ht="15" customHeight="1" x14ac:dyDescent="0.2">
      <c r="A84" s="96" t="s">
        <v>120</v>
      </c>
      <c r="B84" s="366">
        <v>-2.5072647343715078</v>
      </c>
      <c r="C84" s="367">
        <v>1.7710638708329092</v>
      </c>
      <c r="D84" s="367">
        <v>-12.266376560036182</v>
      </c>
      <c r="E84" s="368">
        <v>31</v>
      </c>
      <c r="F84" s="369">
        <v>23</v>
      </c>
      <c r="G84" s="369">
        <v>50</v>
      </c>
      <c r="H84" s="368">
        <v>6</v>
      </c>
      <c r="I84" s="370">
        <v>4</v>
      </c>
      <c r="J84" s="371">
        <v>7</v>
      </c>
      <c r="K84" s="372"/>
    </row>
    <row r="85" spans="1:11" ht="15" customHeight="1" x14ac:dyDescent="0.2">
      <c r="A85" s="96" t="s">
        <v>121</v>
      </c>
      <c r="B85" s="366">
        <v>-7.3744996149816755</v>
      </c>
      <c r="C85" s="367">
        <v>-2.856914200464173</v>
      </c>
      <c r="D85" s="367">
        <v>-13.258389621423465</v>
      </c>
      <c r="E85" s="368">
        <v>59</v>
      </c>
      <c r="F85" s="369">
        <v>47</v>
      </c>
      <c r="G85" s="369">
        <v>56</v>
      </c>
      <c r="H85" s="368">
        <v>8</v>
      </c>
      <c r="I85" s="370">
        <v>7</v>
      </c>
      <c r="J85" s="371">
        <v>9</v>
      </c>
      <c r="K85" s="372"/>
    </row>
    <row r="86" spans="1:11" ht="15" customHeight="1" x14ac:dyDescent="0.2">
      <c r="A86" s="96" t="s">
        <v>155</v>
      </c>
      <c r="B86" s="366">
        <v>-0.85940024227365797</v>
      </c>
      <c r="C86" s="367">
        <v>1.2852691455945526</v>
      </c>
      <c r="D86" s="367">
        <v>-8.2351415443900979</v>
      </c>
      <c r="E86" s="368">
        <v>23</v>
      </c>
      <c r="F86" s="369">
        <v>27</v>
      </c>
      <c r="G86" s="369">
        <v>40</v>
      </c>
      <c r="H86" s="368">
        <v>5</v>
      </c>
      <c r="I86" s="370">
        <v>5</v>
      </c>
      <c r="J86" s="371">
        <v>6</v>
      </c>
      <c r="K86" s="372"/>
    </row>
    <row r="87" spans="1:11" ht="15" customHeight="1" x14ac:dyDescent="0.2">
      <c r="A87" s="308" t="s">
        <v>123</v>
      </c>
      <c r="B87" s="366">
        <v>-2.6789072290927991</v>
      </c>
      <c r="C87" s="367">
        <v>-3.1881961123996452</v>
      </c>
      <c r="D87" s="367">
        <v>-0.79028750384848445</v>
      </c>
      <c r="E87" s="368">
        <v>34</v>
      </c>
      <c r="F87" s="369">
        <v>49</v>
      </c>
      <c r="G87" s="369">
        <v>18</v>
      </c>
      <c r="H87" s="368">
        <v>7</v>
      </c>
      <c r="I87" s="370">
        <v>8</v>
      </c>
      <c r="J87" s="371">
        <v>3</v>
      </c>
      <c r="K87" s="372"/>
    </row>
    <row r="88" spans="1:11" ht="15" customHeight="1" x14ac:dyDescent="0.2">
      <c r="A88" s="96" t="s">
        <v>124</v>
      </c>
      <c r="B88" s="366">
        <v>-7.6813160861010674</v>
      </c>
      <c r="C88" s="367">
        <v>-6.8411925114604593</v>
      </c>
      <c r="D88" s="367">
        <v>-12.84337259619223</v>
      </c>
      <c r="E88" s="368">
        <v>64</v>
      </c>
      <c r="F88" s="369">
        <v>70</v>
      </c>
      <c r="G88" s="369">
        <v>52</v>
      </c>
      <c r="H88" s="368">
        <v>9</v>
      </c>
      <c r="I88" s="370">
        <v>10</v>
      </c>
      <c r="J88" s="371">
        <v>8</v>
      </c>
      <c r="K88" s="372"/>
    </row>
    <row r="89" spans="1:11" ht="15" customHeight="1" x14ac:dyDescent="0.2">
      <c r="A89" s="96" t="s">
        <v>125</v>
      </c>
      <c r="B89" s="366">
        <v>1.6247981094300632</v>
      </c>
      <c r="C89" s="367">
        <v>2.6476408631925366</v>
      </c>
      <c r="D89" s="367">
        <v>-2.2419450971794999</v>
      </c>
      <c r="E89" s="368">
        <v>19</v>
      </c>
      <c r="F89" s="369">
        <v>19</v>
      </c>
      <c r="G89" s="369">
        <v>22</v>
      </c>
      <c r="H89" s="368">
        <v>3</v>
      </c>
      <c r="I89" s="370">
        <v>3</v>
      </c>
      <c r="J89" s="371">
        <v>4</v>
      </c>
      <c r="K89" s="372"/>
    </row>
    <row r="90" spans="1:11" ht="15" customHeight="1" x14ac:dyDescent="0.2">
      <c r="A90" s="96" t="s">
        <v>126</v>
      </c>
      <c r="B90" s="366">
        <v>-8.1377443602860051</v>
      </c>
      <c r="C90" s="367">
        <v>-6.1183615636188478</v>
      </c>
      <c r="D90" s="367">
        <v>-13.52626139246453</v>
      </c>
      <c r="E90" s="368">
        <v>65</v>
      </c>
      <c r="F90" s="369">
        <v>64</v>
      </c>
      <c r="G90" s="369">
        <v>58</v>
      </c>
      <c r="H90" s="368">
        <v>10</v>
      </c>
      <c r="I90" s="370">
        <v>9</v>
      </c>
      <c r="J90" s="371">
        <v>10</v>
      </c>
      <c r="K90" s="372"/>
    </row>
    <row r="91" spans="1:11" ht="15" customHeight="1" x14ac:dyDescent="0.2">
      <c r="A91" s="96" t="s">
        <v>127</v>
      </c>
      <c r="B91" s="366">
        <v>-0.77746574001656976</v>
      </c>
      <c r="C91" s="367">
        <v>0.54800273489215356</v>
      </c>
      <c r="D91" s="367">
        <v>-4.2648807618842284</v>
      </c>
      <c r="E91" s="368">
        <v>22</v>
      </c>
      <c r="F91" s="369">
        <v>30</v>
      </c>
      <c r="G91" s="369">
        <v>27</v>
      </c>
      <c r="H91" s="368">
        <v>4</v>
      </c>
      <c r="I91" s="370">
        <v>6</v>
      </c>
      <c r="J91" s="371">
        <v>5</v>
      </c>
      <c r="K91" s="372"/>
    </row>
    <row r="92" spans="1:11" s="16" customFormat="1" ht="15" customHeight="1" x14ac:dyDescent="0.2">
      <c r="A92" s="315" t="s">
        <v>128</v>
      </c>
      <c r="B92" s="388">
        <v>-4.140824596629721</v>
      </c>
      <c r="C92" s="389">
        <v>-2.5186291564072887</v>
      </c>
      <c r="D92" s="389">
        <v>-8.4926804879734519</v>
      </c>
      <c r="E92" s="361">
        <v>7</v>
      </c>
      <c r="F92" s="365">
        <v>7</v>
      </c>
      <c r="G92" s="365">
        <v>6</v>
      </c>
      <c r="H92" s="361"/>
      <c r="I92" s="362"/>
      <c r="J92" s="363"/>
      <c r="K92" s="364"/>
    </row>
    <row r="93" spans="1:11" ht="15" customHeight="1" x14ac:dyDescent="0.2">
      <c r="A93" s="96" t="s">
        <v>129</v>
      </c>
      <c r="B93" s="366">
        <v>-1.2582681839063639</v>
      </c>
      <c r="C93" s="367">
        <v>-0.43554756764759556</v>
      </c>
      <c r="D93" s="367">
        <v>-2.4440838283533575</v>
      </c>
      <c r="E93" s="368">
        <v>26</v>
      </c>
      <c r="F93" s="369">
        <v>34</v>
      </c>
      <c r="G93" s="369">
        <v>23</v>
      </c>
      <c r="H93" s="368">
        <v>4</v>
      </c>
      <c r="I93" s="370">
        <v>5</v>
      </c>
      <c r="J93" s="371">
        <v>2</v>
      </c>
      <c r="K93" s="372"/>
    </row>
    <row r="94" spans="1:11" s="325" customFormat="1" ht="14.65" customHeight="1" x14ac:dyDescent="0.2">
      <c r="A94" s="320" t="s">
        <v>130</v>
      </c>
      <c r="B94" s="390">
        <v>2.7742425199524887</v>
      </c>
      <c r="C94" s="391">
        <v>7.2328915507105362</v>
      </c>
      <c r="D94" s="392">
        <v>-5.7939881699771574</v>
      </c>
      <c r="E94" s="368">
        <v>18</v>
      </c>
      <c r="F94" s="369">
        <v>13</v>
      </c>
      <c r="G94" s="369">
        <v>30</v>
      </c>
      <c r="H94" s="368">
        <v>2</v>
      </c>
      <c r="I94" s="370">
        <v>2</v>
      </c>
      <c r="J94" s="371">
        <v>4</v>
      </c>
      <c r="K94" s="372"/>
    </row>
    <row r="95" spans="1:11" ht="15" customHeight="1" x14ac:dyDescent="0.2">
      <c r="A95" s="96" t="s">
        <v>131</v>
      </c>
      <c r="B95" s="366">
        <v>-6.5660023043198521</v>
      </c>
      <c r="C95" s="367">
        <v>-3.6477717110855306</v>
      </c>
      <c r="D95" s="367">
        <v>-12.860445273727315</v>
      </c>
      <c r="E95" s="368">
        <v>54</v>
      </c>
      <c r="F95" s="369">
        <v>53</v>
      </c>
      <c r="G95" s="369">
        <v>53</v>
      </c>
      <c r="H95" s="368">
        <v>8</v>
      </c>
      <c r="I95" s="370">
        <v>7</v>
      </c>
      <c r="J95" s="371">
        <v>8</v>
      </c>
      <c r="K95" s="372"/>
    </row>
    <row r="96" spans="1:11" ht="15" customHeight="1" x14ac:dyDescent="0.2">
      <c r="A96" s="96" t="s">
        <v>132</v>
      </c>
      <c r="B96" s="366">
        <v>-2.6464428507964715</v>
      </c>
      <c r="C96" s="367">
        <v>-0.2917377439758182</v>
      </c>
      <c r="D96" s="367">
        <v>-11.149642245731091</v>
      </c>
      <c r="E96" s="368">
        <v>33</v>
      </c>
      <c r="F96" s="369">
        <v>33</v>
      </c>
      <c r="G96" s="369">
        <v>46</v>
      </c>
      <c r="H96" s="368">
        <v>5</v>
      </c>
      <c r="I96" s="370">
        <v>4</v>
      </c>
      <c r="J96" s="371">
        <v>5</v>
      </c>
      <c r="K96" s="372"/>
    </row>
    <row r="97" spans="1:11" ht="15" customHeight="1" x14ac:dyDescent="0.2">
      <c r="A97" s="308" t="s">
        <v>133</v>
      </c>
      <c r="B97" s="366">
        <v>-5.4086295919495857</v>
      </c>
      <c r="C97" s="367">
        <v>-3.1489613309718387</v>
      </c>
      <c r="D97" s="367">
        <v>-13.103058149871277</v>
      </c>
      <c r="E97" s="368">
        <v>49</v>
      </c>
      <c r="F97" s="369">
        <v>48</v>
      </c>
      <c r="G97" s="369">
        <v>54</v>
      </c>
      <c r="H97" s="368">
        <v>7</v>
      </c>
      <c r="I97" s="370">
        <v>6</v>
      </c>
      <c r="J97" s="371">
        <v>9</v>
      </c>
      <c r="K97" s="372"/>
    </row>
    <row r="98" spans="1:11" ht="15" customHeight="1" x14ac:dyDescent="0.2">
      <c r="A98" s="96" t="s">
        <v>134</v>
      </c>
      <c r="B98" s="366">
        <v>-5.1544018471009228</v>
      </c>
      <c r="C98" s="367">
        <v>-6.2044755342487417</v>
      </c>
      <c r="D98" s="367">
        <v>-0.34136165370756683</v>
      </c>
      <c r="E98" s="368">
        <v>47</v>
      </c>
      <c r="F98" s="369">
        <v>65</v>
      </c>
      <c r="G98" s="369">
        <v>17</v>
      </c>
      <c r="H98" s="368">
        <v>6</v>
      </c>
      <c r="I98" s="370">
        <v>9</v>
      </c>
      <c r="J98" s="371">
        <v>1</v>
      </c>
      <c r="K98" s="372"/>
    </row>
    <row r="99" spans="1:11" ht="15" customHeight="1" x14ac:dyDescent="0.2">
      <c r="A99" s="96" t="s">
        <v>135</v>
      </c>
      <c r="B99" s="366">
        <v>-6.571928691432241</v>
      </c>
      <c r="C99" s="367">
        <v>-4.3019848005231696</v>
      </c>
      <c r="D99" s="367">
        <v>-11.274509803921568</v>
      </c>
      <c r="E99" s="368">
        <v>55</v>
      </c>
      <c r="F99" s="369">
        <v>55</v>
      </c>
      <c r="G99" s="369">
        <v>47</v>
      </c>
      <c r="H99" s="368">
        <v>9</v>
      </c>
      <c r="I99" s="370">
        <v>8</v>
      </c>
      <c r="J99" s="371">
        <v>6</v>
      </c>
      <c r="K99" s="372"/>
    </row>
    <row r="100" spans="1:11" ht="15" customHeight="1" x14ac:dyDescent="0.2">
      <c r="A100" s="96" t="s">
        <v>136</v>
      </c>
      <c r="B100" s="366">
        <v>-20.026215627037143</v>
      </c>
      <c r="C100" s="367">
        <v>-18.096837800335937</v>
      </c>
      <c r="D100" s="367">
        <v>-66.10849467992324</v>
      </c>
      <c r="E100" s="368">
        <v>85</v>
      </c>
      <c r="F100" s="369">
        <v>85</v>
      </c>
      <c r="G100" s="369">
        <v>84</v>
      </c>
      <c r="H100" s="368">
        <v>11</v>
      </c>
      <c r="I100" s="370">
        <v>11</v>
      </c>
      <c r="J100" s="371">
        <v>11</v>
      </c>
      <c r="K100" s="372"/>
    </row>
    <row r="101" spans="1:11" ht="15" customHeight="1" x14ac:dyDescent="0.2">
      <c r="A101" s="96" t="s">
        <v>137</v>
      </c>
      <c r="B101" s="366">
        <v>-1.1083668428895104</v>
      </c>
      <c r="C101" s="367">
        <v>1.1832525026039014</v>
      </c>
      <c r="D101" s="367">
        <v>-11.628570450421664</v>
      </c>
      <c r="E101" s="368">
        <v>25</v>
      </c>
      <c r="F101" s="369">
        <v>29</v>
      </c>
      <c r="G101" s="369">
        <v>48</v>
      </c>
      <c r="H101" s="368">
        <v>3</v>
      </c>
      <c r="I101" s="370">
        <v>3</v>
      </c>
      <c r="J101" s="371">
        <v>7</v>
      </c>
      <c r="K101" s="372"/>
    </row>
    <row r="102" spans="1:11" ht="15" customHeight="1" x14ac:dyDescent="0.2">
      <c r="A102" s="96" t="s">
        <v>138</v>
      </c>
      <c r="B102" s="366">
        <v>-13.052608036579608</v>
      </c>
      <c r="C102" s="367">
        <v>-12.227058462316458</v>
      </c>
      <c r="D102" s="367">
        <v>-14.872775056743519</v>
      </c>
      <c r="E102" s="368">
        <v>83</v>
      </c>
      <c r="F102" s="369">
        <v>83</v>
      </c>
      <c r="G102" s="369">
        <v>62</v>
      </c>
      <c r="H102" s="368">
        <v>10</v>
      </c>
      <c r="I102" s="370">
        <v>10</v>
      </c>
      <c r="J102" s="371">
        <v>10</v>
      </c>
      <c r="K102" s="372"/>
    </row>
    <row r="103" spans="1:11" ht="15" customHeight="1" x14ac:dyDescent="0.2">
      <c r="A103" s="108" t="s">
        <v>139</v>
      </c>
      <c r="B103" s="375">
        <v>6.3629936370063636</v>
      </c>
      <c r="C103" s="376">
        <v>11.37337829342173</v>
      </c>
      <c r="D103" s="376">
        <v>-5.71979877334436</v>
      </c>
      <c r="E103" s="377">
        <v>12</v>
      </c>
      <c r="F103" s="378">
        <v>7</v>
      </c>
      <c r="G103" s="378">
        <v>29</v>
      </c>
      <c r="H103" s="377">
        <v>1</v>
      </c>
      <c r="I103" s="379">
        <v>1</v>
      </c>
      <c r="J103" s="380">
        <v>3</v>
      </c>
      <c r="K103" s="372"/>
    </row>
  </sheetData>
  <mergeCells count="9">
    <mergeCell ref="A3:J3"/>
    <mergeCell ref="A4:J4"/>
    <mergeCell ref="A5:A7"/>
    <mergeCell ref="B5:D5"/>
    <mergeCell ref="E5:G5"/>
    <mergeCell ref="H5:J5"/>
    <mergeCell ref="C6:D6"/>
    <mergeCell ref="F6:G6"/>
    <mergeCell ref="I6:J6"/>
  </mergeCells>
  <hyperlinks>
    <hyperlink ref="A1" location="Содержание!A1" display="Содержание"/>
  </hyperlinks>
  <printOptions horizontalCentered="1" verticalCentered="1"/>
  <pageMargins left="0.59055118110236227" right="0.47244094488188981" top="0.59055118110236227" bottom="0.51181102362204722" header="0.51181102362204722" footer="0.51181102362204722"/>
  <pageSetup paperSize="9" scale="95" firstPageNumber="30" orientation="landscape" useFirstPageNumber="1" r:id="rId1"/>
  <headerFooter alignWithMargins="0">
    <oddHeader>&amp;C&amp;9&amp;P</oddHeader>
  </headerFooter>
  <rowBreaks count="2" manualBreakCount="2">
    <brk id="40" max="16383" man="1"/>
    <brk id="7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3"/>
  <sheetViews>
    <sheetView workbookViewId="0">
      <pane xSplit="1" ySplit="7" topLeftCell="B56" activePane="bottomRight" state="frozen"/>
      <selection pane="topRight" activeCell="B1" sqref="B1"/>
      <selection pane="bottomLeft" activeCell="A8" sqref="A8"/>
      <selection pane="bottomRight" activeCell="R12" sqref="R12"/>
    </sheetView>
  </sheetViews>
  <sheetFormatPr defaultRowHeight="12.75" x14ac:dyDescent="0.2"/>
  <cols>
    <col min="1" max="1" width="41.28515625" style="72" customWidth="1"/>
    <col min="2" max="4" width="10.5703125" style="8" customWidth="1"/>
    <col min="5" max="9" width="10.42578125" style="8" customWidth="1"/>
    <col min="10" max="10" width="11.28515625" style="8" customWidth="1"/>
    <col min="11" max="16384" width="9.140625" style="8"/>
  </cols>
  <sheetData>
    <row r="1" spans="1:18" x14ac:dyDescent="0.2">
      <c r="A1" s="1973" t="s">
        <v>966</v>
      </c>
    </row>
    <row r="2" spans="1:18" x14ac:dyDescent="0.2">
      <c r="A2" s="25"/>
    </row>
    <row r="3" spans="1:18" ht="27.75" customHeight="1" x14ac:dyDescent="0.25">
      <c r="A3" s="2101" t="s">
        <v>964</v>
      </c>
      <c r="B3" s="2101"/>
      <c r="C3" s="2101"/>
      <c r="D3" s="2101"/>
      <c r="E3" s="2101"/>
      <c r="F3" s="2101"/>
      <c r="G3" s="2101"/>
      <c r="H3" s="2101"/>
      <c r="I3" s="2101"/>
      <c r="J3" s="2101"/>
    </row>
    <row r="4" spans="1:18" s="25" customFormat="1" ht="10.9" customHeight="1" x14ac:dyDescent="0.2"/>
    <row r="5" spans="1:18" ht="36" customHeight="1" x14ac:dyDescent="0.2">
      <c r="A5" s="2092" t="s">
        <v>227</v>
      </c>
      <c r="B5" s="2095" t="s">
        <v>228</v>
      </c>
      <c r="C5" s="2096"/>
      <c r="D5" s="2097"/>
      <c r="E5" s="2095" t="s">
        <v>229</v>
      </c>
      <c r="F5" s="2096"/>
      <c r="G5" s="2097"/>
      <c r="H5" s="2095" t="s">
        <v>230</v>
      </c>
      <c r="I5" s="2096"/>
      <c r="J5" s="2097"/>
    </row>
    <row r="6" spans="1:18" ht="12" customHeight="1" x14ac:dyDescent="0.2">
      <c r="A6" s="2093"/>
      <c r="B6" s="353" t="s">
        <v>221</v>
      </c>
      <c r="C6" s="2098" t="s">
        <v>163</v>
      </c>
      <c r="D6" s="2099"/>
      <c r="E6" s="353" t="s">
        <v>221</v>
      </c>
      <c r="F6" s="2098" t="s">
        <v>163</v>
      </c>
      <c r="G6" s="2099"/>
      <c r="H6" s="353" t="s">
        <v>221</v>
      </c>
      <c r="I6" s="2098" t="s">
        <v>163</v>
      </c>
      <c r="J6" s="2099"/>
    </row>
    <row r="7" spans="1:18" ht="13.9" customHeight="1" x14ac:dyDescent="0.2">
      <c r="A7" s="2094"/>
      <c r="B7" s="26" t="s">
        <v>222</v>
      </c>
      <c r="C7" s="356" t="s">
        <v>223</v>
      </c>
      <c r="D7" s="356" t="s">
        <v>224</v>
      </c>
      <c r="E7" s="26" t="s">
        <v>222</v>
      </c>
      <c r="F7" s="356" t="s">
        <v>223</v>
      </c>
      <c r="G7" s="393" t="s">
        <v>224</v>
      </c>
      <c r="H7" s="26" t="s">
        <v>222</v>
      </c>
      <c r="I7" s="356" t="s">
        <v>223</v>
      </c>
      <c r="J7" s="356" t="s">
        <v>224</v>
      </c>
    </row>
    <row r="8" spans="1:18" ht="13.15" customHeight="1" x14ac:dyDescent="0.2">
      <c r="A8" s="358" t="s">
        <v>44</v>
      </c>
      <c r="B8" s="279">
        <v>-1.5294225911093613</v>
      </c>
      <c r="C8" s="280">
        <v>-1.0281723915784204</v>
      </c>
      <c r="D8" s="281">
        <v>-2.9939348873782197</v>
      </c>
      <c r="E8" s="279"/>
      <c r="F8" s="280"/>
      <c r="G8" s="281"/>
      <c r="H8" s="394"/>
      <c r="I8" s="395"/>
      <c r="J8" s="396"/>
      <c r="K8" s="397"/>
      <c r="L8" s="397"/>
      <c r="O8" s="398"/>
    </row>
    <row r="9" spans="1:18" s="95" customFormat="1" ht="14.65" customHeight="1" x14ac:dyDescent="0.2">
      <c r="A9" s="148" t="s">
        <v>45</v>
      </c>
      <c r="B9" s="279">
        <v>-2.9815170192017555</v>
      </c>
      <c r="C9" s="280">
        <v>-1.9695156085108738</v>
      </c>
      <c r="D9" s="281">
        <v>-7.6657205639992672</v>
      </c>
      <c r="E9" s="399">
        <v>8</v>
      </c>
      <c r="F9" s="400">
        <v>8</v>
      </c>
      <c r="G9" s="401">
        <v>8</v>
      </c>
      <c r="H9" s="399"/>
      <c r="I9" s="400"/>
      <c r="J9" s="401"/>
      <c r="K9" s="397"/>
      <c r="L9" s="397"/>
      <c r="O9" s="398"/>
      <c r="R9" s="8"/>
    </row>
    <row r="10" spans="1:18" ht="13.5" customHeight="1" x14ac:dyDescent="0.2">
      <c r="A10" s="96" t="s">
        <v>46</v>
      </c>
      <c r="B10" s="273">
        <v>-4.2495158677219527</v>
      </c>
      <c r="C10" s="274">
        <v>-2.3990782942313897</v>
      </c>
      <c r="D10" s="275">
        <v>-8.079350480479528</v>
      </c>
      <c r="E10" s="402">
        <v>58</v>
      </c>
      <c r="F10" s="403">
        <v>51</v>
      </c>
      <c r="G10" s="404">
        <v>61</v>
      </c>
      <c r="H10" s="402">
        <v>3</v>
      </c>
      <c r="I10" s="403">
        <v>3</v>
      </c>
      <c r="J10" s="404">
        <v>6</v>
      </c>
      <c r="K10" s="397"/>
      <c r="L10" s="397"/>
      <c r="O10" s="398"/>
    </row>
    <row r="11" spans="1:18" ht="13.5" customHeight="1" x14ac:dyDescent="0.2">
      <c r="A11" s="96" t="s">
        <v>47</v>
      </c>
      <c r="B11" s="273">
        <v>-5.9257588023729575</v>
      </c>
      <c r="C11" s="274">
        <v>-4.5009457056473492</v>
      </c>
      <c r="D11" s="275">
        <v>-9.305252559154221</v>
      </c>
      <c r="E11" s="402">
        <v>74</v>
      </c>
      <c r="F11" s="403">
        <v>73</v>
      </c>
      <c r="G11" s="404">
        <v>70</v>
      </c>
      <c r="H11" s="402">
        <v>9</v>
      </c>
      <c r="I11" s="403">
        <v>10</v>
      </c>
      <c r="J11" s="404">
        <v>12</v>
      </c>
      <c r="K11" s="397"/>
      <c r="L11" s="397"/>
      <c r="O11" s="398"/>
    </row>
    <row r="12" spans="1:18" ht="13.5" customHeight="1" x14ac:dyDescent="0.2">
      <c r="A12" s="96" t="s">
        <v>48</v>
      </c>
      <c r="B12" s="273">
        <v>-6.7583966135863234</v>
      </c>
      <c r="C12" s="274">
        <v>-6.0965665576019301</v>
      </c>
      <c r="D12" s="275">
        <v>-9.1335348886986303</v>
      </c>
      <c r="E12" s="402">
        <v>77</v>
      </c>
      <c r="F12" s="403">
        <v>82</v>
      </c>
      <c r="G12" s="404">
        <v>67</v>
      </c>
      <c r="H12" s="402">
        <v>12</v>
      </c>
      <c r="I12" s="403">
        <v>15</v>
      </c>
      <c r="J12" s="404">
        <v>10</v>
      </c>
      <c r="K12" s="397"/>
      <c r="L12" s="397"/>
      <c r="O12" s="398"/>
    </row>
    <row r="13" spans="1:18" ht="13.5" customHeight="1" x14ac:dyDescent="0.2">
      <c r="A13" s="96" t="s">
        <v>49</v>
      </c>
      <c r="B13" s="273">
        <v>-5.4959788398379095</v>
      </c>
      <c r="C13" s="274">
        <v>-3.3344109946814244</v>
      </c>
      <c r="D13" s="275">
        <v>-10.022500846270766</v>
      </c>
      <c r="E13" s="402">
        <v>72</v>
      </c>
      <c r="F13" s="403">
        <v>62</v>
      </c>
      <c r="G13" s="404">
        <v>76</v>
      </c>
      <c r="H13" s="402">
        <v>8</v>
      </c>
      <c r="I13" s="403">
        <v>5</v>
      </c>
      <c r="J13" s="404">
        <v>15</v>
      </c>
      <c r="K13" s="397"/>
      <c r="L13" s="397"/>
      <c r="O13" s="398"/>
    </row>
    <row r="14" spans="1:18" ht="13.5" customHeight="1" x14ac:dyDescent="0.2">
      <c r="A14" s="96" t="s">
        <v>50</v>
      </c>
      <c r="B14" s="273">
        <v>-7.0427069990182414</v>
      </c>
      <c r="C14" s="274">
        <v>-6.5448095298841569</v>
      </c>
      <c r="D14" s="275">
        <v>-9.2422632273854379</v>
      </c>
      <c r="E14" s="402">
        <v>80</v>
      </c>
      <c r="F14" s="403">
        <v>83</v>
      </c>
      <c r="G14" s="404">
        <v>68</v>
      </c>
      <c r="H14" s="402">
        <v>14</v>
      </c>
      <c r="I14" s="403">
        <v>16</v>
      </c>
      <c r="J14" s="404">
        <v>11</v>
      </c>
      <c r="K14" s="397"/>
      <c r="L14" s="397"/>
      <c r="O14" s="398"/>
    </row>
    <row r="15" spans="1:18" ht="13.5" customHeight="1" x14ac:dyDescent="0.2">
      <c r="A15" s="96" t="s">
        <v>51</v>
      </c>
      <c r="B15" s="273">
        <v>-4.6618017190888512</v>
      </c>
      <c r="C15" s="274">
        <v>-3.9986302315195186</v>
      </c>
      <c r="D15" s="275">
        <v>-6.7599019587650098</v>
      </c>
      <c r="E15" s="402">
        <v>61</v>
      </c>
      <c r="F15" s="403">
        <v>68</v>
      </c>
      <c r="G15" s="404">
        <v>55</v>
      </c>
      <c r="H15" s="402">
        <v>4</v>
      </c>
      <c r="I15" s="403">
        <v>8</v>
      </c>
      <c r="J15" s="404">
        <v>3</v>
      </c>
      <c r="K15" s="397"/>
      <c r="L15" s="397"/>
      <c r="O15" s="398"/>
    </row>
    <row r="16" spans="1:18" ht="13.5" customHeight="1" x14ac:dyDescent="0.2">
      <c r="A16" s="96" t="s">
        <v>52</v>
      </c>
      <c r="B16" s="273">
        <v>-5.1226307832627409</v>
      </c>
      <c r="C16" s="274">
        <v>-3.3628291825322947</v>
      </c>
      <c r="D16" s="275">
        <v>-9.718375795998714</v>
      </c>
      <c r="E16" s="402">
        <v>69</v>
      </c>
      <c r="F16" s="403">
        <v>63</v>
      </c>
      <c r="G16" s="404">
        <v>72</v>
      </c>
      <c r="H16" s="402">
        <v>7</v>
      </c>
      <c r="I16" s="403">
        <v>6</v>
      </c>
      <c r="J16" s="404">
        <v>13</v>
      </c>
      <c r="K16" s="397"/>
      <c r="L16" s="397"/>
      <c r="O16" s="398"/>
    </row>
    <row r="17" spans="1:18" ht="13.5" customHeight="1" x14ac:dyDescent="0.2">
      <c r="A17" s="96" t="s">
        <v>53</v>
      </c>
      <c r="B17" s="273">
        <v>-6.2098441329122638</v>
      </c>
      <c r="C17" s="274">
        <v>-3.5070822953860237</v>
      </c>
      <c r="D17" s="275">
        <v>-11.960927823443306</v>
      </c>
      <c r="E17" s="402">
        <v>76</v>
      </c>
      <c r="F17" s="403">
        <v>65</v>
      </c>
      <c r="G17" s="404">
        <v>81</v>
      </c>
      <c r="H17" s="402">
        <v>11</v>
      </c>
      <c r="I17" s="403">
        <v>7</v>
      </c>
      <c r="J17" s="404">
        <v>18</v>
      </c>
      <c r="K17" s="397"/>
      <c r="L17" s="397"/>
      <c r="O17" s="398"/>
    </row>
    <row r="18" spans="1:18" ht="13.5" customHeight="1" x14ac:dyDescent="0.2">
      <c r="A18" s="96" t="s">
        <v>54</v>
      </c>
      <c r="B18" s="273">
        <v>-5.0186641653256245</v>
      </c>
      <c r="C18" s="274">
        <v>-3.2234806827881282</v>
      </c>
      <c r="D18" s="275">
        <v>-8.2725478417574863</v>
      </c>
      <c r="E18" s="402">
        <v>64</v>
      </c>
      <c r="F18" s="403">
        <v>59</v>
      </c>
      <c r="G18" s="404">
        <v>63</v>
      </c>
      <c r="H18" s="402">
        <v>5</v>
      </c>
      <c r="I18" s="403">
        <v>4</v>
      </c>
      <c r="J18" s="404">
        <v>7</v>
      </c>
      <c r="K18" s="397"/>
      <c r="L18" s="397"/>
      <c r="O18" s="398"/>
    </row>
    <row r="19" spans="1:18" ht="13.5" customHeight="1" x14ac:dyDescent="0.2">
      <c r="A19" s="96" t="s">
        <v>55</v>
      </c>
      <c r="B19" s="273">
        <v>-1.2205496220891277</v>
      </c>
      <c r="C19" s="274">
        <v>-0.67219078980062941</v>
      </c>
      <c r="D19" s="275">
        <v>-3.6426553652052527</v>
      </c>
      <c r="E19" s="402">
        <v>32</v>
      </c>
      <c r="F19" s="403">
        <v>35</v>
      </c>
      <c r="G19" s="404">
        <v>39</v>
      </c>
      <c r="H19" s="402">
        <v>2</v>
      </c>
      <c r="I19" s="403">
        <v>2</v>
      </c>
      <c r="J19" s="404">
        <v>2</v>
      </c>
      <c r="K19" s="397"/>
      <c r="L19" s="397"/>
      <c r="O19" s="398"/>
    </row>
    <row r="20" spans="1:18" ht="13.5" customHeight="1" x14ac:dyDescent="0.2">
      <c r="A20" s="96" t="s">
        <v>56</v>
      </c>
      <c r="B20" s="273">
        <v>-6.8136844073574334</v>
      </c>
      <c r="C20" s="274">
        <v>-5.8320960694291397</v>
      </c>
      <c r="D20" s="275">
        <v>-8.786634597474956</v>
      </c>
      <c r="E20" s="402">
        <v>78</v>
      </c>
      <c r="F20" s="403">
        <v>79</v>
      </c>
      <c r="G20" s="404">
        <v>65</v>
      </c>
      <c r="H20" s="402">
        <v>13</v>
      </c>
      <c r="I20" s="403">
        <v>13</v>
      </c>
      <c r="J20" s="404">
        <v>8</v>
      </c>
      <c r="K20" s="397"/>
      <c r="L20" s="397"/>
      <c r="O20" s="398"/>
    </row>
    <row r="21" spans="1:18" ht="13.5" customHeight="1" x14ac:dyDescent="0.2">
      <c r="A21" s="96" t="s">
        <v>57</v>
      </c>
      <c r="B21" s="273">
        <v>-6.1835472197744688</v>
      </c>
      <c r="C21" s="274">
        <v>-5.1118163225240494</v>
      </c>
      <c r="D21" s="275">
        <v>-8.9392114452577136</v>
      </c>
      <c r="E21" s="402">
        <v>75</v>
      </c>
      <c r="F21" s="403">
        <v>75</v>
      </c>
      <c r="G21" s="404">
        <v>66</v>
      </c>
      <c r="H21" s="402">
        <v>10</v>
      </c>
      <c r="I21" s="403">
        <v>11</v>
      </c>
      <c r="J21" s="404">
        <v>9</v>
      </c>
      <c r="K21" s="397"/>
      <c r="L21" s="397"/>
      <c r="O21" s="398"/>
    </row>
    <row r="22" spans="1:18" ht="13.5" customHeight="1" x14ac:dyDescent="0.2">
      <c r="A22" s="96" t="s">
        <v>58</v>
      </c>
      <c r="B22" s="273">
        <v>-7.2294302726842137</v>
      </c>
      <c r="C22" s="274">
        <v>-5.5040419848675617</v>
      </c>
      <c r="D22" s="275">
        <v>-11.639447802941442</v>
      </c>
      <c r="E22" s="402">
        <v>81</v>
      </c>
      <c r="F22" s="403">
        <v>77</v>
      </c>
      <c r="G22" s="404">
        <v>80</v>
      </c>
      <c r="H22" s="402">
        <v>15</v>
      </c>
      <c r="I22" s="403">
        <v>12</v>
      </c>
      <c r="J22" s="404">
        <v>17</v>
      </c>
      <c r="K22" s="397"/>
      <c r="L22" s="397"/>
      <c r="O22" s="398"/>
    </row>
    <row r="23" spans="1:18" ht="13.5" customHeight="1" x14ac:dyDescent="0.2">
      <c r="A23" s="96" t="s">
        <v>59</v>
      </c>
      <c r="B23" s="273">
        <v>-7.4837108041988403</v>
      </c>
      <c r="C23" s="274">
        <v>-5.8802545977480358</v>
      </c>
      <c r="D23" s="275">
        <v>-9.992092408712363</v>
      </c>
      <c r="E23" s="402">
        <v>82</v>
      </c>
      <c r="F23" s="403">
        <v>80</v>
      </c>
      <c r="G23" s="404">
        <v>75</v>
      </c>
      <c r="H23" s="402">
        <v>16</v>
      </c>
      <c r="I23" s="403">
        <v>14</v>
      </c>
      <c r="J23" s="404">
        <v>14</v>
      </c>
      <c r="K23" s="397"/>
      <c r="L23" s="397"/>
      <c r="O23" s="398"/>
    </row>
    <row r="24" spans="1:18" ht="13.5" customHeight="1" x14ac:dyDescent="0.2">
      <c r="A24" s="96" t="s">
        <v>60</v>
      </c>
      <c r="B24" s="273">
        <v>-7.7454231590423834</v>
      </c>
      <c r="C24" s="274">
        <v>-6.6966405324283365</v>
      </c>
      <c r="D24" s="275">
        <v>-11.045435354486701</v>
      </c>
      <c r="E24" s="402">
        <v>83</v>
      </c>
      <c r="F24" s="403">
        <v>84</v>
      </c>
      <c r="G24" s="404">
        <v>78</v>
      </c>
      <c r="H24" s="402">
        <v>17</v>
      </c>
      <c r="I24" s="403">
        <v>17</v>
      </c>
      <c r="J24" s="404">
        <v>16</v>
      </c>
      <c r="K24" s="397"/>
      <c r="L24" s="397"/>
      <c r="O24" s="398"/>
    </row>
    <row r="25" spans="1:18" ht="13.5" customHeight="1" x14ac:dyDescent="0.2">
      <c r="A25" s="96" t="s">
        <v>61</v>
      </c>
      <c r="B25" s="273">
        <v>-7.8978709881999851</v>
      </c>
      <c r="C25" s="274">
        <v>-8.0458777026589186</v>
      </c>
      <c r="D25" s="275">
        <v>-7.4583989161137225</v>
      </c>
      <c r="E25" s="402">
        <v>84</v>
      </c>
      <c r="F25" s="403">
        <v>85</v>
      </c>
      <c r="G25" s="404">
        <v>58</v>
      </c>
      <c r="H25" s="402">
        <v>18</v>
      </c>
      <c r="I25" s="403">
        <v>18</v>
      </c>
      <c r="J25" s="404">
        <v>4</v>
      </c>
      <c r="K25" s="397"/>
      <c r="L25" s="397"/>
      <c r="O25" s="398"/>
    </row>
    <row r="26" spans="1:18" ht="13.5" customHeight="1" x14ac:dyDescent="0.2">
      <c r="A26" s="96" t="s">
        <v>62</v>
      </c>
      <c r="B26" s="273">
        <v>-5.1225678098725851</v>
      </c>
      <c r="C26" s="274">
        <v>-4.4909308792218825</v>
      </c>
      <c r="D26" s="275">
        <v>-7.9399401477278628</v>
      </c>
      <c r="E26" s="402">
        <v>68</v>
      </c>
      <c r="F26" s="403">
        <v>72</v>
      </c>
      <c r="G26" s="404">
        <v>60</v>
      </c>
      <c r="H26" s="402">
        <v>6</v>
      </c>
      <c r="I26" s="403">
        <v>9</v>
      </c>
      <c r="J26" s="404">
        <v>5</v>
      </c>
      <c r="K26" s="397"/>
      <c r="L26" s="397"/>
      <c r="O26" s="398"/>
    </row>
    <row r="27" spans="1:18" ht="13.5" customHeight="1" x14ac:dyDescent="0.2">
      <c r="A27" s="96" t="s">
        <v>63</v>
      </c>
      <c r="B27" s="273">
        <v>0.79994439876909829</v>
      </c>
      <c r="C27" s="274">
        <v>0.65194368582126616</v>
      </c>
      <c r="D27" s="275">
        <v>11.379111367570687</v>
      </c>
      <c r="E27" s="402">
        <v>17</v>
      </c>
      <c r="F27" s="403">
        <v>21</v>
      </c>
      <c r="G27" s="404">
        <v>5</v>
      </c>
      <c r="H27" s="402">
        <v>1</v>
      </c>
      <c r="I27" s="403">
        <v>1</v>
      </c>
      <c r="J27" s="404">
        <v>1</v>
      </c>
      <c r="K27" s="397"/>
      <c r="L27" s="397"/>
      <c r="O27" s="398"/>
    </row>
    <row r="28" spans="1:18" s="95" customFormat="1" ht="13.5" customHeight="1" x14ac:dyDescent="0.2">
      <c r="A28" s="148" t="s">
        <v>64</v>
      </c>
      <c r="B28" s="279">
        <v>-2.1909410496476984</v>
      </c>
      <c r="C28" s="280">
        <v>-1.3329239683748608</v>
      </c>
      <c r="D28" s="281">
        <v>-6.8499049238354495</v>
      </c>
      <c r="E28" s="399">
        <v>5</v>
      </c>
      <c r="F28" s="400">
        <v>5</v>
      </c>
      <c r="G28" s="401">
        <v>7</v>
      </c>
      <c r="H28" s="399"/>
      <c r="I28" s="400"/>
      <c r="J28" s="401"/>
      <c r="K28" s="397"/>
      <c r="L28" s="397"/>
      <c r="O28" s="398"/>
      <c r="R28" s="8"/>
    </row>
    <row r="29" spans="1:18" ht="13.5" customHeight="1" x14ac:dyDescent="0.2">
      <c r="A29" s="96" t="s">
        <v>65</v>
      </c>
      <c r="B29" s="273">
        <v>-5.0107211375691225</v>
      </c>
      <c r="C29" s="274">
        <v>-3.3200318594980129</v>
      </c>
      <c r="D29" s="275">
        <v>-12.017316878980891</v>
      </c>
      <c r="E29" s="402">
        <v>63</v>
      </c>
      <c r="F29" s="403">
        <v>61</v>
      </c>
      <c r="G29" s="404">
        <v>82</v>
      </c>
      <c r="H29" s="402">
        <v>8</v>
      </c>
      <c r="I29" s="403">
        <v>8</v>
      </c>
      <c r="J29" s="404">
        <v>9</v>
      </c>
      <c r="K29" s="397"/>
      <c r="L29" s="397"/>
      <c r="O29" s="398"/>
    </row>
    <row r="30" spans="1:18" ht="13.5" customHeight="1" x14ac:dyDescent="0.2">
      <c r="A30" s="96" t="s">
        <v>66</v>
      </c>
      <c r="B30" s="273">
        <v>-1.6300562261685061</v>
      </c>
      <c r="C30" s="274">
        <v>-0.80075206388868481</v>
      </c>
      <c r="D30" s="275">
        <v>-4.5993268208181206</v>
      </c>
      <c r="E30" s="402">
        <v>37</v>
      </c>
      <c r="F30" s="403">
        <v>37</v>
      </c>
      <c r="G30" s="404">
        <v>47</v>
      </c>
      <c r="H30" s="402">
        <v>4</v>
      </c>
      <c r="I30" s="403">
        <v>3</v>
      </c>
      <c r="J30" s="404">
        <v>5</v>
      </c>
      <c r="K30" s="397"/>
      <c r="L30" s="397"/>
      <c r="O30" s="398"/>
    </row>
    <row r="31" spans="1:18" ht="13.5" customHeight="1" x14ac:dyDescent="0.2">
      <c r="A31" s="96" t="s">
        <v>150</v>
      </c>
      <c r="B31" s="273">
        <v>-3.319490524315964</v>
      </c>
      <c r="C31" s="274">
        <v>-1.9420933429046816</v>
      </c>
      <c r="D31" s="275">
        <v>-8.2490569945709975</v>
      </c>
      <c r="E31" s="402"/>
      <c r="F31" s="403"/>
      <c r="G31" s="404"/>
      <c r="H31" s="402"/>
      <c r="I31" s="403"/>
      <c r="J31" s="404"/>
      <c r="K31" s="397"/>
      <c r="L31" s="397"/>
      <c r="O31" s="398"/>
    </row>
    <row r="32" spans="1:18" ht="13.5" customHeight="1" x14ac:dyDescent="0.2">
      <c r="A32" s="104" t="s">
        <v>225</v>
      </c>
      <c r="B32" s="273">
        <v>5.1009951495001484</v>
      </c>
      <c r="C32" s="274">
        <v>6.2971506951804983</v>
      </c>
      <c r="D32" s="275">
        <v>1.8588931136459654</v>
      </c>
      <c r="E32" s="402">
        <v>9</v>
      </c>
      <c r="F32" s="403">
        <v>7</v>
      </c>
      <c r="G32" s="404">
        <v>13</v>
      </c>
      <c r="H32" s="402">
        <v>1</v>
      </c>
      <c r="I32" s="403">
        <v>1</v>
      </c>
      <c r="J32" s="404">
        <v>1</v>
      </c>
      <c r="K32" s="397"/>
      <c r="L32" s="397"/>
      <c r="O32" s="398"/>
    </row>
    <row r="33" spans="1:15" ht="25.5" x14ac:dyDescent="0.2">
      <c r="A33" s="104" t="s">
        <v>151</v>
      </c>
      <c r="B33" s="273">
        <v>-3.6539228570058997</v>
      </c>
      <c r="C33" s="274">
        <v>-2.2471339520357509</v>
      </c>
      <c r="D33" s="275">
        <v>-8.7491221616560217</v>
      </c>
      <c r="E33" s="402">
        <v>53</v>
      </c>
      <c r="F33" s="403">
        <v>49</v>
      </c>
      <c r="G33" s="404">
        <v>64</v>
      </c>
      <c r="H33" s="402">
        <v>6</v>
      </c>
      <c r="I33" s="403">
        <v>7</v>
      </c>
      <c r="J33" s="404">
        <v>6</v>
      </c>
      <c r="K33" s="397"/>
      <c r="L33" s="397"/>
      <c r="O33" s="398"/>
    </row>
    <row r="34" spans="1:15" ht="13.5" customHeight="1" x14ac:dyDescent="0.2">
      <c r="A34" s="96" t="s">
        <v>70</v>
      </c>
      <c r="B34" s="273">
        <v>-3.8653780367018968</v>
      </c>
      <c r="C34" s="274">
        <v>-1.7078323711328072</v>
      </c>
      <c r="D34" s="275">
        <v>-9.5478415058310038</v>
      </c>
      <c r="E34" s="402">
        <v>55</v>
      </c>
      <c r="F34" s="403">
        <v>43</v>
      </c>
      <c r="G34" s="404">
        <v>71</v>
      </c>
      <c r="H34" s="402">
        <v>7</v>
      </c>
      <c r="I34" s="403">
        <v>5</v>
      </c>
      <c r="J34" s="404">
        <v>7</v>
      </c>
      <c r="K34" s="397"/>
      <c r="L34" s="397"/>
      <c r="O34" s="398"/>
    </row>
    <row r="35" spans="1:15" ht="13.5" customHeight="1" x14ac:dyDescent="0.2">
      <c r="A35" s="96" t="s">
        <v>71</v>
      </c>
      <c r="B35" s="273">
        <v>-1.882024413232064</v>
      </c>
      <c r="C35" s="274">
        <v>-2.0306606596172627</v>
      </c>
      <c r="D35" s="275">
        <v>-1.3601077241466566</v>
      </c>
      <c r="E35" s="402">
        <v>39</v>
      </c>
      <c r="F35" s="403">
        <v>46</v>
      </c>
      <c r="G35" s="404">
        <v>22</v>
      </c>
      <c r="H35" s="402">
        <v>5</v>
      </c>
      <c r="I35" s="403">
        <v>6</v>
      </c>
      <c r="J35" s="404">
        <v>3</v>
      </c>
      <c r="K35" s="397"/>
      <c r="L35" s="397"/>
      <c r="O35" s="398"/>
    </row>
    <row r="36" spans="1:15" ht="13.5" customHeight="1" x14ac:dyDescent="0.2">
      <c r="A36" s="96" t="s">
        <v>72</v>
      </c>
      <c r="B36" s="273">
        <v>-5.2926496620951786</v>
      </c>
      <c r="C36" s="274">
        <v>-5.9174523496318319</v>
      </c>
      <c r="D36" s="275">
        <v>-4.1786371167555902</v>
      </c>
      <c r="E36" s="402">
        <v>71</v>
      </c>
      <c r="F36" s="403">
        <v>81</v>
      </c>
      <c r="G36" s="404">
        <v>43</v>
      </c>
      <c r="H36" s="402">
        <v>9</v>
      </c>
      <c r="I36" s="403">
        <v>11</v>
      </c>
      <c r="J36" s="404">
        <v>4</v>
      </c>
      <c r="K36" s="397"/>
      <c r="L36" s="397"/>
      <c r="O36" s="398"/>
    </row>
    <row r="37" spans="1:15" ht="13.5" customHeight="1" x14ac:dyDescent="0.2">
      <c r="A37" s="96" t="s">
        <v>73</v>
      </c>
      <c r="B37" s="273">
        <v>-1.4637583293709302</v>
      </c>
      <c r="C37" s="274">
        <v>-1.6713188408725497</v>
      </c>
      <c r="D37" s="275">
        <v>1.0182772130270448</v>
      </c>
      <c r="E37" s="402">
        <v>36</v>
      </c>
      <c r="F37" s="403">
        <v>42</v>
      </c>
      <c r="G37" s="404">
        <v>16</v>
      </c>
      <c r="H37" s="402">
        <v>3</v>
      </c>
      <c r="I37" s="403">
        <v>4</v>
      </c>
      <c r="J37" s="404">
        <v>2</v>
      </c>
      <c r="K37" s="397"/>
      <c r="L37" s="397"/>
      <c r="O37" s="398"/>
    </row>
    <row r="38" spans="1:15" ht="13.5" customHeight="1" x14ac:dyDescent="0.2">
      <c r="A38" s="96" t="s">
        <v>74</v>
      </c>
      <c r="B38" s="273">
        <v>-7.040269412946274</v>
      </c>
      <c r="C38" s="274">
        <v>-5.1914477361654559</v>
      </c>
      <c r="D38" s="275">
        <v>-11.601714686311242</v>
      </c>
      <c r="E38" s="402">
        <v>79</v>
      </c>
      <c r="F38" s="403">
        <v>76</v>
      </c>
      <c r="G38" s="404">
        <v>79</v>
      </c>
      <c r="H38" s="402">
        <v>10</v>
      </c>
      <c r="I38" s="403">
        <v>9</v>
      </c>
      <c r="J38" s="404">
        <v>8</v>
      </c>
      <c r="K38" s="397"/>
      <c r="L38" s="397"/>
      <c r="O38" s="398"/>
    </row>
    <row r="39" spans="1:15" ht="13.5" customHeight="1" x14ac:dyDescent="0.2">
      <c r="A39" s="96" t="s">
        <v>75</v>
      </c>
      <c r="B39" s="273">
        <v>-7.9545221205530261</v>
      </c>
      <c r="C39" s="274">
        <v>-5.8091415552747279</v>
      </c>
      <c r="D39" s="275">
        <v>-13.205543605521823</v>
      </c>
      <c r="E39" s="402">
        <v>85</v>
      </c>
      <c r="F39" s="403">
        <v>78</v>
      </c>
      <c r="G39" s="404">
        <v>83</v>
      </c>
      <c r="H39" s="402">
        <v>11</v>
      </c>
      <c r="I39" s="403">
        <v>10</v>
      </c>
      <c r="J39" s="404">
        <v>10</v>
      </c>
      <c r="K39" s="397"/>
      <c r="L39" s="397"/>
      <c r="O39" s="398"/>
    </row>
    <row r="40" spans="1:15" ht="13.5" customHeight="1" x14ac:dyDescent="0.2">
      <c r="A40" s="108" t="s">
        <v>76</v>
      </c>
      <c r="B40" s="295">
        <v>0.77851499801039958</v>
      </c>
      <c r="C40" s="296">
        <v>0.77851499801039958</v>
      </c>
      <c r="D40" s="405">
        <v>0</v>
      </c>
      <c r="E40" s="406">
        <v>18</v>
      </c>
      <c r="F40" s="407">
        <v>20</v>
      </c>
      <c r="G40" s="405">
        <v>0</v>
      </c>
      <c r="H40" s="406">
        <v>2</v>
      </c>
      <c r="I40" s="407">
        <v>2</v>
      </c>
      <c r="J40" s="405">
        <v>0</v>
      </c>
      <c r="K40" s="397"/>
      <c r="L40" s="397"/>
      <c r="O40" s="398"/>
    </row>
    <row r="41" spans="1:15" ht="17.25" customHeight="1" x14ac:dyDescent="0.2">
      <c r="A41" s="113" t="s">
        <v>77</v>
      </c>
      <c r="B41" s="394">
        <v>-2.2523435845658746</v>
      </c>
      <c r="C41" s="395">
        <v>-1.7011603966209401</v>
      </c>
      <c r="D41" s="396">
        <v>-3.1758812606901738</v>
      </c>
      <c r="E41" s="399">
        <v>6</v>
      </c>
      <c r="F41" s="400">
        <v>7</v>
      </c>
      <c r="G41" s="401">
        <v>5</v>
      </c>
      <c r="H41" s="399"/>
      <c r="I41" s="400"/>
      <c r="J41" s="401"/>
      <c r="K41" s="397"/>
      <c r="L41" s="397"/>
      <c r="O41" s="398"/>
    </row>
    <row r="42" spans="1:15" ht="14.25" customHeight="1" x14ac:dyDescent="0.2">
      <c r="A42" s="96" t="s">
        <v>78</v>
      </c>
      <c r="B42" s="273">
        <v>-2.4313967317094658</v>
      </c>
      <c r="C42" s="274">
        <v>-1.1869935416335646</v>
      </c>
      <c r="D42" s="275">
        <v>-3.5405749893782748</v>
      </c>
      <c r="E42" s="402">
        <v>48</v>
      </c>
      <c r="F42" s="403">
        <v>38</v>
      </c>
      <c r="G42" s="404">
        <v>38</v>
      </c>
      <c r="H42" s="402">
        <v>4</v>
      </c>
      <c r="I42" s="403">
        <v>4</v>
      </c>
      <c r="J42" s="404">
        <v>6</v>
      </c>
      <c r="K42" s="397"/>
      <c r="L42" s="397"/>
      <c r="O42" s="398"/>
    </row>
    <row r="43" spans="1:15" ht="14.25" customHeight="1" x14ac:dyDescent="0.2">
      <c r="A43" s="96" t="s">
        <v>79</v>
      </c>
      <c r="B43" s="273">
        <v>1.4523957230960114</v>
      </c>
      <c r="C43" s="274">
        <v>3.1373870620897728</v>
      </c>
      <c r="D43" s="275">
        <v>4.6852828572193514E-2</v>
      </c>
      <c r="E43" s="402">
        <v>16</v>
      </c>
      <c r="F43" s="403">
        <v>14</v>
      </c>
      <c r="G43" s="404">
        <v>18</v>
      </c>
      <c r="H43" s="402">
        <v>1</v>
      </c>
      <c r="I43" s="403">
        <v>1</v>
      </c>
      <c r="J43" s="404">
        <v>2</v>
      </c>
      <c r="K43" s="397"/>
      <c r="L43" s="397"/>
      <c r="O43" s="398"/>
    </row>
    <row r="44" spans="1:15" ht="14.25" customHeight="1" x14ac:dyDescent="0.2">
      <c r="A44" s="96" t="s">
        <v>80</v>
      </c>
      <c r="B44" s="273">
        <v>-3.4996275045418304</v>
      </c>
      <c r="C44" s="274">
        <v>-3.7072940548913405</v>
      </c>
      <c r="D44" s="275">
        <v>-3.283792140222189</v>
      </c>
      <c r="E44" s="402">
        <v>52</v>
      </c>
      <c r="F44" s="403">
        <v>67</v>
      </c>
      <c r="G44" s="404">
        <v>36</v>
      </c>
      <c r="H44" s="402">
        <v>6</v>
      </c>
      <c r="I44" s="403">
        <v>8</v>
      </c>
      <c r="J44" s="404">
        <v>5</v>
      </c>
      <c r="K44" s="397"/>
      <c r="L44" s="397"/>
      <c r="O44" s="398"/>
    </row>
    <row r="45" spans="1:15" ht="14.25" customHeight="1" x14ac:dyDescent="0.2">
      <c r="A45" s="96" t="s">
        <v>81</v>
      </c>
      <c r="B45" s="273">
        <v>-0.48970578014574562</v>
      </c>
      <c r="C45" s="274">
        <v>1.0171826012353489</v>
      </c>
      <c r="D45" s="275">
        <v>-2.3335774683293145</v>
      </c>
      <c r="E45" s="402">
        <v>26</v>
      </c>
      <c r="F45" s="403">
        <v>18</v>
      </c>
      <c r="G45" s="404">
        <v>29</v>
      </c>
      <c r="H45" s="402">
        <v>3</v>
      </c>
      <c r="I45" s="403">
        <v>2</v>
      </c>
      <c r="J45" s="404">
        <v>3</v>
      </c>
      <c r="K45" s="397"/>
      <c r="L45" s="397"/>
      <c r="O45" s="398"/>
    </row>
    <row r="46" spans="1:15" ht="14.25" customHeight="1" x14ac:dyDescent="0.2">
      <c r="A46" s="308" t="s">
        <v>82</v>
      </c>
      <c r="B46" s="273">
        <v>4.6269406078027944E-2</v>
      </c>
      <c r="C46" s="274">
        <v>2.0662193793667332E-2</v>
      </c>
      <c r="D46" s="275">
        <v>9.7568475329958854E-2</v>
      </c>
      <c r="E46" s="402">
        <v>21</v>
      </c>
      <c r="F46" s="403">
        <v>29</v>
      </c>
      <c r="G46" s="404">
        <v>17</v>
      </c>
      <c r="H46" s="402">
        <v>2</v>
      </c>
      <c r="I46" s="403">
        <v>3</v>
      </c>
      <c r="J46" s="404">
        <v>1</v>
      </c>
      <c r="K46" s="397"/>
      <c r="L46" s="397"/>
      <c r="O46" s="398"/>
    </row>
    <row r="47" spans="1:15" ht="14.25" customHeight="1" x14ac:dyDescent="0.2">
      <c r="A47" s="96" t="s">
        <v>83</v>
      </c>
      <c r="B47" s="273">
        <v>-3.9771046042144582</v>
      </c>
      <c r="C47" s="274">
        <v>-3.6329544122817299</v>
      </c>
      <c r="D47" s="275">
        <v>-5.1316156362735779</v>
      </c>
      <c r="E47" s="402">
        <v>56</v>
      </c>
      <c r="F47" s="403">
        <v>66</v>
      </c>
      <c r="G47" s="404">
        <v>50</v>
      </c>
      <c r="H47" s="402">
        <v>8</v>
      </c>
      <c r="I47" s="403">
        <v>7</v>
      </c>
      <c r="J47" s="404">
        <v>8</v>
      </c>
      <c r="K47" s="397"/>
      <c r="L47" s="397"/>
      <c r="O47" s="398"/>
    </row>
    <row r="48" spans="1:15" ht="14.25" customHeight="1" x14ac:dyDescent="0.2">
      <c r="A48" s="96" t="s">
        <v>84</v>
      </c>
      <c r="B48" s="273">
        <v>-3.7379618016491483</v>
      </c>
      <c r="C48" s="274">
        <v>-3.1609008009312523</v>
      </c>
      <c r="D48" s="275">
        <v>-4.9693083077042139</v>
      </c>
      <c r="E48" s="402">
        <v>54</v>
      </c>
      <c r="F48" s="403">
        <v>58</v>
      </c>
      <c r="G48" s="404">
        <v>49</v>
      </c>
      <c r="H48" s="402">
        <v>7</v>
      </c>
      <c r="I48" s="403">
        <v>6</v>
      </c>
      <c r="J48" s="404">
        <v>7</v>
      </c>
      <c r="K48" s="397"/>
      <c r="L48" s="397"/>
      <c r="O48" s="398"/>
    </row>
    <row r="49" spans="1:15" ht="14.25" customHeight="1" x14ac:dyDescent="0.2">
      <c r="A49" s="96" t="s">
        <v>226</v>
      </c>
      <c r="B49" s="273">
        <v>-2.7208193825990303</v>
      </c>
      <c r="C49" s="274">
        <v>-2.7072658813640906</v>
      </c>
      <c r="D49" s="275">
        <v>-2.9016692749087118</v>
      </c>
      <c r="E49" s="402">
        <v>49</v>
      </c>
      <c r="F49" s="403">
        <v>53</v>
      </c>
      <c r="G49" s="404">
        <v>32</v>
      </c>
      <c r="H49" s="402">
        <v>5</v>
      </c>
      <c r="I49" s="403">
        <v>5</v>
      </c>
      <c r="J49" s="404">
        <v>4</v>
      </c>
      <c r="K49" s="397"/>
      <c r="L49" s="397"/>
      <c r="O49" s="398"/>
    </row>
    <row r="50" spans="1:15" ht="15.75" customHeight="1" x14ac:dyDescent="0.2">
      <c r="A50" s="315" t="s">
        <v>86</v>
      </c>
      <c r="B50" s="279">
        <v>6.9529921136515034</v>
      </c>
      <c r="C50" s="280">
        <v>5.9939363501722207</v>
      </c>
      <c r="D50" s="281">
        <v>7.9111061477469429</v>
      </c>
      <c r="E50" s="399">
        <v>1</v>
      </c>
      <c r="F50" s="400">
        <v>1</v>
      </c>
      <c r="G50" s="401">
        <v>1</v>
      </c>
      <c r="H50" s="399"/>
      <c r="I50" s="400"/>
      <c r="J50" s="401"/>
      <c r="K50" s="397"/>
      <c r="L50" s="397"/>
      <c r="O50" s="398"/>
    </row>
    <row r="51" spans="1:15" ht="14.25" customHeight="1" x14ac:dyDescent="0.2">
      <c r="A51" s="96" t="s">
        <v>87</v>
      </c>
      <c r="B51" s="273">
        <v>10.81266182895253</v>
      </c>
      <c r="C51" s="274">
        <v>8.9699581929454553</v>
      </c>
      <c r="D51" s="275">
        <v>12.333141422474938</v>
      </c>
      <c r="E51" s="402">
        <v>4</v>
      </c>
      <c r="F51" s="403">
        <v>4</v>
      </c>
      <c r="G51" s="404">
        <v>4</v>
      </c>
      <c r="H51" s="402">
        <v>3</v>
      </c>
      <c r="I51" s="403">
        <v>3</v>
      </c>
      <c r="J51" s="404">
        <v>3</v>
      </c>
      <c r="K51" s="397"/>
      <c r="L51" s="397"/>
      <c r="O51" s="398"/>
    </row>
    <row r="52" spans="1:15" ht="14.25" customHeight="1" x14ac:dyDescent="0.2">
      <c r="A52" s="96" t="s">
        <v>88</v>
      </c>
      <c r="B52" s="273">
        <v>13.192130183999772</v>
      </c>
      <c r="C52" s="274">
        <v>11.398944745713029</v>
      </c>
      <c r="D52" s="275">
        <v>15.418702626957478</v>
      </c>
      <c r="E52" s="402">
        <v>2</v>
      </c>
      <c r="F52" s="403">
        <v>2</v>
      </c>
      <c r="G52" s="404">
        <v>1</v>
      </c>
      <c r="H52" s="402">
        <v>2</v>
      </c>
      <c r="I52" s="403">
        <v>2</v>
      </c>
      <c r="J52" s="404">
        <v>1</v>
      </c>
      <c r="K52" s="397"/>
      <c r="L52" s="397"/>
      <c r="O52" s="398"/>
    </row>
    <row r="53" spans="1:15" ht="14.25" customHeight="1" x14ac:dyDescent="0.2">
      <c r="A53" s="308" t="s">
        <v>89</v>
      </c>
      <c r="B53" s="273">
        <v>4.3405313715686535</v>
      </c>
      <c r="C53" s="274">
        <v>3.8366912693663142</v>
      </c>
      <c r="D53" s="275">
        <v>4.8884785695173951</v>
      </c>
      <c r="E53" s="402">
        <v>10</v>
      </c>
      <c r="F53" s="403">
        <v>11</v>
      </c>
      <c r="G53" s="404">
        <v>9</v>
      </c>
      <c r="H53" s="402">
        <v>4</v>
      </c>
      <c r="I53" s="403">
        <v>4</v>
      </c>
      <c r="J53" s="404">
        <v>4</v>
      </c>
      <c r="K53" s="397"/>
      <c r="L53" s="397"/>
      <c r="O53" s="398"/>
    </row>
    <row r="54" spans="1:15" ht="14.25" customHeight="1" x14ac:dyDescent="0.2">
      <c r="A54" s="96" t="s">
        <v>90</v>
      </c>
      <c r="B54" s="273">
        <v>1.7534672292642306</v>
      </c>
      <c r="C54" s="274">
        <v>2.4680953527570431</v>
      </c>
      <c r="D54" s="275">
        <v>1.2191004913912751</v>
      </c>
      <c r="E54" s="402">
        <v>14</v>
      </c>
      <c r="F54" s="403">
        <v>16</v>
      </c>
      <c r="G54" s="404">
        <v>14</v>
      </c>
      <c r="H54" s="402">
        <v>6</v>
      </c>
      <c r="I54" s="403">
        <v>6</v>
      </c>
      <c r="J54" s="404">
        <v>6</v>
      </c>
      <c r="K54" s="397"/>
      <c r="L54" s="397"/>
      <c r="O54" s="398"/>
    </row>
    <row r="55" spans="1:15" ht="14.25" customHeight="1" x14ac:dyDescent="0.2">
      <c r="A55" s="96" t="s">
        <v>91</v>
      </c>
      <c r="B55" s="273">
        <v>2.8550668157011545</v>
      </c>
      <c r="C55" s="274">
        <v>3.3417042469619358</v>
      </c>
      <c r="D55" s="275">
        <v>1.9788918205804751</v>
      </c>
      <c r="E55" s="402">
        <v>12</v>
      </c>
      <c r="F55" s="403">
        <v>13</v>
      </c>
      <c r="G55" s="404">
        <v>12</v>
      </c>
      <c r="H55" s="402">
        <v>5</v>
      </c>
      <c r="I55" s="403">
        <v>5</v>
      </c>
      <c r="J55" s="404">
        <v>5</v>
      </c>
      <c r="K55" s="397"/>
      <c r="L55" s="397"/>
      <c r="O55" s="398"/>
    </row>
    <row r="56" spans="1:15" ht="14.25" customHeight="1" x14ac:dyDescent="0.2">
      <c r="A56" s="96" t="s">
        <v>92</v>
      </c>
      <c r="B56" s="273">
        <v>16.260230026137449</v>
      </c>
      <c r="C56" s="274">
        <v>18.417816694367712</v>
      </c>
      <c r="D56" s="275">
        <v>15.057027671473246</v>
      </c>
      <c r="E56" s="402">
        <v>1</v>
      </c>
      <c r="F56" s="403">
        <v>1</v>
      </c>
      <c r="G56" s="404">
        <v>2</v>
      </c>
      <c r="H56" s="402">
        <v>1</v>
      </c>
      <c r="I56" s="403">
        <v>1</v>
      </c>
      <c r="J56" s="404">
        <v>2</v>
      </c>
      <c r="K56" s="397"/>
      <c r="L56" s="397"/>
      <c r="O56" s="398"/>
    </row>
    <row r="57" spans="1:15" ht="14.25" customHeight="1" x14ac:dyDescent="0.2">
      <c r="A57" s="96" t="s">
        <v>93</v>
      </c>
      <c r="B57" s="273">
        <v>-0.50036490898004904</v>
      </c>
      <c r="C57" s="274">
        <v>0.39130485211912025</v>
      </c>
      <c r="D57" s="275">
        <v>-1.7597118245564725</v>
      </c>
      <c r="E57" s="402">
        <v>27</v>
      </c>
      <c r="F57" s="403">
        <v>25</v>
      </c>
      <c r="G57" s="404">
        <v>25</v>
      </c>
      <c r="H57" s="402">
        <v>7</v>
      </c>
      <c r="I57" s="403">
        <v>7</v>
      </c>
      <c r="J57" s="404">
        <v>7</v>
      </c>
      <c r="K57" s="397"/>
      <c r="L57" s="397"/>
      <c r="O57" s="398"/>
    </row>
    <row r="58" spans="1:15" ht="16.5" customHeight="1" x14ac:dyDescent="0.2">
      <c r="A58" s="93" t="s">
        <v>94</v>
      </c>
      <c r="B58" s="279">
        <v>-2.6975271152442248</v>
      </c>
      <c r="C58" s="280">
        <v>-1.6684554480296234</v>
      </c>
      <c r="D58" s="281">
        <v>-5.3408039602233917</v>
      </c>
      <c r="E58" s="399">
        <v>7</v>
      </c>
      <c r="F58" s="400">
        <v>6</v>
      </c>
      <c r="G58" s="401">
        <v>6</v>
      </c>
      <c r="H58" s="399"/>
      <c r="I58" s="400"/>
      <c r="J58" s="401"/>
      <c r="K58" s="397"/>
      <c r="L58" s="397"/>
      <c r="O58" s="398"/>
    </row>
    <row r="59" spans="1:15" ht="14.25" customHeight="1" x14ac:dyDescent="0.2">
      <c r="A59" s="96" t="s">
        <v>95</v>
      </c>
      <c r="B59" s="273">
        <v>-0.84542125517204314</v>
      </c>
      <c r="C59" s="274">
        <v>0.26968673506133783</v>
      </c>
      <c r="D59" s="275">
        <v>-2.6762952520178027</v>
      </c>
      <c r="E59" s="402">
        <v>30</v>
      </c>
      <c r="F59" s="403">
        <v>27</v>
      </c>
      <c r="G59" s="404">
        <v>31</v>
      </c>
      <c r="H59" s="402">
        <v>2</v>
      </c>
      <c r="I59" s="403">
        <v>3</v>
      </c>
      <c r="J59" s="404">
        <v>3</v>
      </c>
      <c r="K59" s="397"/>
      <c r="L59" s="397"/>
      <c r="O59" s="398"/>
    </row>
    <row r="60" spans="1:15" ht="14.25" customHeight="1" x14ac:dyDescent="0.2">
      <c r="A60" s="96" t="s">
        <v>96</v>
      </c>
      <c r="B60" s="273">
        <v>-1.8404448769147452</v>
      </c>
      <c r="C60" s="274">
        <v>-0.63883215293067019</v>
      </c>
      <c r="D60" s="275">
        <v>-4.2145443269612919</v>
      </c>
      <c r="E60" s="402">
        <v>38</v>
      </c>
      <c r="F60" s="403">
        <v>34</v>
      </c>
      <c r="G60" s="404">
        <v>44</v>
      </c>
      <c r="H60" s="402">
        <v>4</v>
      </c>
      <c r="I60" s="403">
        <v>5</v>
      </c>
      <c r="J60" s="404">
        <v>5</v>
      </c>
      <c r="K60" s="397"/>
      <c r="L60" s="397"/>
      <c r="O60" s="398"/>
    </row>
    <row r="61" spans="1:15" ht="14.25" customHeight="1" x14ac:dyDescent="0.2">
      <c r="A61" s="308" t="s">
        <v>97</v>
      </c>
      <c r="B61" s="273">
        <v>-5.0869695606537713</v>
      </c>
      <c r="C61" s="274">
        <v>-2.3336392114672657</v>
      </c>
      <c r="D61" s="275">
        <v>-9.8122403540688037</v>
      </c>
      <c r="E61" s="402">
        <v>67</v>
      </c>
      <c r="F61" s="403">
        <v>50</v>
      </c>
      <c r="G61" s="404">
        <v>73</v>
      </c>
      <c r="H61" s="402">
        <v>13</v>
      </c>
      <c r="I61" s="403">
        <v>8</v>
      </c>
      <c r="J61" s="404">
        <v>12</v>
      </c>
      <c r="K61" s="397"/>
      <c r="L61" s="397"/>
      <c r="O61" s="398"/>
    </row>
    <row r="62" spans="1:15" ht="14.25" customHeight="1" x14ac:dyDescent="0.2">
      <c r="A62" s="96" t="s">
        <v>98</v>
      </c>
      <c r="B62" s="273">
        <v>0.41242606101544582</v>
      </c>
      <c r="C62" s="274">
        <v>2.3846869768574162</v>
      </c>
      <c r="D62" s="275">
        <v>-6.1357107456984057</v>
      </c>
      <c r="E62" s="402">
        <v>19</v>
      </c>
      <c r="F62" s="403">
        <v>17</v>
      </c>
      <c r="G62" s="404">
        <v>54</v>
      </c>
      <c r="H62" s="402">
        <v>1</v>
      </c>
      <c r="I62" s="403">
        <v>1</v>
      </c>
      <c r="J62" s="404">
        <v>7</v>
      </c>
      <c r="K62" s="397"/>
      <c r="L62" s="397"/>
      <c r="O62" s="398"/>
    </row>
    <row r="63" spans="1:15" ht="14.25" customHeight="1" x14ac:dyDescent="0.2">
      <c r="A63" s="96" t="s">
        <v>99</v>
      </c>
      <c r="B63" s="273">
        <v>-1.0965311607537196</v>
      </c>
      <c r="C63" s="274">
        <v>-0.62610296630098772</v>
      </c>
      <c r="D63" s="275">
        <v>-2.0051516674981027</v>
      </c>
      <c r="E63" s="402">
        <v>31</v>
      </c>
      <c r="F63" s="403">
        <v>33</v>
      </c>
      <c r="G63" s="404">
        <v>26</v>
      </c>
      <c r="H63" s="402">
        <v>3</v>
      </c>
      <c r="I63" s="403">
        <v>4</v>
      </c>
      <c r="J63" s="404">
        <v>1</v>
      </c>
      <c r="K63" s="397"/>
      <c r="L63" s="397"/>
      <c r="O63" s="398"/>
    </row>
    <row r="64" spans="1:15" ht="14.25" customHeight="1" x14ac:dyDescent="0.2">
      <c r="A64" s="96" t="s">
        <v>100</v>
      </c>
      <c r="B64" s="273">
        <v>-1.9531377316550094</v>
      </c>
      <c r="C64" s="274">
        <v>1.0171340980241879</v>
      </c>
      <c r="D64" s="275">
        <v>-6.9516401935966217</v>
      </c>
      <c r="E64" s="402">
        <v>42</v>
      </c>
      <c r="F64" s="403">
        <v>19</v>
      </c>
      <c r="G64" s="404">
        <v>57</v>
      </c>
      <c r="H64" s="402">
        <v>5</v>
      </c>
      <c r="I64" s="403">
        <v>2</v>
      </c>
      <c r="J64" s="404">
        <v>9</v>
      </c>
      <c r="K64" s="397"/>
      <c r="L64" s="397"/>
      <c r="O64" s="398"/>
    </row>
    <row r="65" spans="1:15" ht="14.25" customHeight="1" x14ac:dyDescent="0.2">
      <c r="A65" s="96" t="s">
        <v>101</v>
      </c>
      <c r="B65" s="273">
        <v>-2.2216609265480076</v>
      </c>
      <c r="C65" s="274">
        <v>-1.9611834825216827</v>
      </c>
      <c r="D65" s="275">
        <v>-3.0389994386863681</v>
      </c>
      <c r="E65" s="402">
        <v>44</v>
      </c>
      <c r="F65" s="403">
        <v>45</v>
      </c>
      <c r="G65" s="404">
        <v>34</v>
      </c>
      <c r="H65" s="402">
        <v>6</v>
      </c>
      <c r="I65" s="403">
        <v>6</v>
      </c>
      <c r="J65" s="404">
        <v>4</v>
      </c>
      <c r="K65" s="397"/>
      <c r="L65" s="397"/>
      <c r="O65" s="398"/>
    </row>
    <row r="66" spans="1:15" ht="14.25" customHeight="1" x14ac:dyDescent="0.2">
      <c r="A66" s="96" t="s">
        <v>102</v>
      </c>
      <c r="B66" s="273">
        <v>-5.0278905478944926</v>
      </c>
      <c r="C66" s="274">
        <v>-3.3030427414340346</v>
      </c>
      <c r="D66" s="275">
        <v>-10.813518772854762</v>
      </c>
      <c r="E66" s="402">
        <v>65</v>
      </c>
      <c r="F66" s="403">
        <v>60</v>
      </c>
      <c r="G66" s="404">
        <v>77</v>
      </c>
      <c r="H66" s="402">
        <v>11</v>
      </c>
      <c r="I66" s="403">
        <v>11</v>
      </c>
      <c r="J66" s="404">
        <v>14</v>
      </c>
      <c r="K66" s="397"/>
      <c r="L66" s="397"/>
      <c r="O66" s="398"/>
    </row>
    <row r="67" spans="1:15" ht="14.25" customHeight="1" x14ac:dyDescent="0.2">
      <c r="A67" s="308" t="s">
        <v>103</v>
      </c>
      <c r="B67" s="273">
        <v>-5.0851446977644645</v>
      </c>
      <c r="C67" s="274">
        <v>-4.0068269657349633</v>
      </c>
      <c r="D67" s="275">
        <v>-9.2788428737122199</v>
      </c>
      <c r="E67" s="402">
        <v>66</v>
      </c>
      <c r="F67" s="403">
        <v>69</v>
      </c>
      <c r="G67" s="404">
        <v>69</v>
      </c>
      <c r="H67" s="402">
        <v>12</v>
      </c>
      <c r="I67" s="403">
        <v>12</v>
      </c>
      <c r="J67" s="404">
        <v>11</v>
      </c>
      <c r="K67" s="397"/>
      <c r="L67" s="397"/>
      <c r="O67" s="398"/>
    </row>
    <row r="68" spans="1:15" ht="14.25" customHeight="1" x14ac:dyDescent="0.2">
      <c r="A68" s="96" t="s">
        <v>104</v>
      </c>
      <c r="B68" s="273">
        <v>-2.2427328148504539</v>
      </c>
      <c r="C68" s="274">
        <v>-2.068714362306574</v>
      </c>
      <c r="D68" s="275">
        <v>-2.5059939805131868</v>
      </c>
      <c r="E68" s="402">
        <v>45</v>
      </c>
      <c r="F68" s="403">
        <v>47</v>
      </c>
      <c r="G68" s="404">
        <v>30</v>
      </c>
      <c r="H68" s="402">
        <v>7</v>
      </c>
      <c r="I68" s="403">
        <v>7</v>
      </c>
      <c r="J68" s="404">
        <v>2</v>
      </c>
      <c r="K68" s="397"/>
      <c r="L68" s="397"/>
      <c r="O68" s="398"/>
    </row>
    <row r="69" spans="1:15" ht="14.25" customHeight="1" x14ac:dyDescent="0.2">
      <c r="A69" s="96" t="s">
        <v>105</v>
      </c>
      <c r="B69" s="273">
        <v>-5.8375142182795559</v>
      </c>
      <c r="C69" s="274">
        <v>-4.7569059314424553</v>
      </c>
      <c r="D69" s="275">
        <v>-8.1976471719198756</v>
      </c>
      <c r="E69" s="402">
        <v>73</v>
      </c>
      <c r="F69" s="403">
        <v>74</v>
      </c>
      <c r="G69" s="404">
        <v>62</v>
      </c>
      <c r="H69" s="402">
        <v>14</v>
      </c>
      <c r="I69" s="403">
        <v>14</v>
      </c>
      <c r="J69" s="404">
        <v>10</v>
      </c>
      <c r="K69" s="397"/>
      <c r="L69" s="397"/>
      <c r="O69" s="398"/>
    </row>
    <row r="70" spans="1:15" ht="14.25" customHeight="1" x14ac:dyDescent="0.2">
      <c r="A70" s="96" t="s">
        <v>106</v>
      </c>
      <c r="B70" s="273">
        <v>-3.158133110182431</v>
      </c>
      <c r="C70" s="274">
        <v>-2.8699258694065981</v>
      </c>
      <c r="D70" s="275">
        <v>-4.304617666575588</v>
      </c>
      <c r="E70" s="402">
        <v>51</v>
      </c>
      <c r="F70" s="403">
        <v>55</v>
      </c>
      <c r="G70" s="404">
        <v>45</v>
      </c>
      <c r="H70" s="402">
        <v>8</v>
      </c>
      <c r="I70" s="403">
        <v>10</v>
      </c>
      <c r="J70" s="404">
        <v>6</v>
      </c>
      <c r="K70" s="397"/>
      <c r="L70" s="397"/>
      <c r="O70" s="398"/>
    </row>
    <row r="71" spans="1:15" ht="14.25" customHeight="1" x14ac:dyDescent="0.2">
      <c r="A71" s="96" t="s">
        <v>107</v>
      </c>
      <c r="B71" s="273">
        <v>-4.8073275956999568</v>
      </c>
      <c r="C71" s="274">
        <v>-4.183051405532173</v>
      </c>
      <c r="D71" s="275">
        <v>-6.7634202137254276</v>
      </c>
      <c r="E71" s="402">
        <v>62</v>
      </c>
      <c r="F71" s="403">
        <v>70</v>
      </c>
      <c r="G71" s="404">
        <v>56</v>
      </c>
      <c r="H71" s="402">
        <v>10</v>
      </c>
      <c r="I71" s="403">
        <v>13</v>
      </c>
      <c r="J71" s="404">
        <v>8</v>
      </c>
      <c r="K71" s="397"/>
      <c r="L71" s="397"/>
      <c r="O71" s="398"/>
    </row>
    <row r="72" spans="1:15" ht="14.25" customHeight="1" x14ac:dyDescent="0.2">
      <c r="A72" s="108" t="s">
        <v>108</v>
      </c>
      <c r="B72" s="295">
        <v>-4.5472214867080289</v>
      </c>
      <c r="C72" s="296">
        <v>-2.7923099485374503</v>
      </c>
      <c r="D72" s="312">
        <v>-9.9428743826694905</v>
      </c>
      <c r="E72" s="406">
        <v>59</v>
      </c>
      <c r="F72" s="407">
        <v>54</v>
      </c>
      <c r="G72" s="408">
        <v>74</v>
      </c>
      <c r="H72" s="406">
        <v>9</v>
      </c>
      <c r="I72" s="407">
        <v>9</v>
      </c>
      <c r="J72" s="408">
        <v>13</v>
      </c>
      <c r="K72" s="397"/>
      <c r="L72" s="397"/>
      <c r="O72" s="398"/>
    </row>
    <row r="73" spans="1:15" ht="15.75" customHeight="1" x14ac:dyDescent="0.2">
      <c r="A73" s="113" t="s">
        <v>109</v>
      </c>
      <c r="B73" s="394">
        <v>8.9045926326962403E-3</v>
      </c>
      <c r="C73" s="395">
        <v>0.69152073747372633</v>
      </c>
      <c r="D73" s="396">
        <v>-2.9910282254542659</v>
      </c>
      <c r="E73" s="399">
        <v>2</v>
      </c>
      <c r="F73" s="400">
        <v>2</v>
      </c>
      <c r="G73" s="401">
        <v>4</v>
      </c>
      <c r="H73" s="399"/>
      <c r="I73" s="400"/>
      <c r="J73" s="401"/>
      <c r="K73" s="397"/>
      <c r="L73" s="397"/>
      <c r="O73" s="398"/>
    </row>
    <row r="74" spans="1:15" ht="15" customHeight="1" x14ac:dyDescent="0.2">
      <c r="A74" s="96" t="s">
        <v>110</v>
      </c>
      <c r="B74" s="273">
        <v>-5.1754572864082355</v>
      </c>
      <c r="C74" s="274">
        <v>-3.5031920532853946</v>
      </c>
      <c r="D74" s="275">
        <v>-7.9010552479096949</v>
      </c>
      <c r="E74" s="402">
        <v>70</v>
      </c>
      <c r="F74" s="403">
        <v>64</v>
      </c>
      <c r="G74" s="404">
        <v>59</v>
      </c>
      <c r="H74" s="402">
        <v>6</v>
      </c>
      <c r="I74" s="403">
        <v>6</v>
      </c>
      <c r="J74" s="404">
        <v>6</v>
      </c>
      <c r="K74" s="397"/>
      <c r="L74" s="397"/>
      <c r="O74" s="398"/>
    </row>
    <row r="75" spans="1:15" ht="15" customHeight="1" x14ac:dyDescent="0.2">
      <c r="A75" s="308" t="s">
        <v>111</v>
      </c>
      <c r="B75" s="273">
        <v>-1.9111315718148714</v>
      </c>
      <c r="C75" s="274">
        <v>-1.4643632515464593</v>
      </c>
      <c r="D75" s="275">
        <v>-4.4156523254800568</v>
      </c>
      <c r="E75" s="402">
        <v>40</v>
      </c>
      <c r="F75" s="403">
        <v>39</v>
      </c>
      <c r="G75" s="404">
        <v>46</v>
      </c>
      <c r="H75" s="402">
        <v>4</v>
      </c>
      <c r="I75" s="403">
        <v>4</v>
      </c>
      <c r="J75" s="404">
        <v>5</v>
      </c>
      <c r="K75" s="397"/>
      <c r="L75" s="397"/>
      <c r="O75" s="398"/>
    </row>
    <row r="76" spans="1:15" ht="15" customHeight="1" x14ac:dyDescent="0.2">
      <c r="A76" s="314" t="s">
        <v>152</v>
      </c>
      <c r="B76" s="273">
        <v>5.6752831911029249</v>
      </c>
      <c r="C76" s="274">
        <v>6.8554635319262625</v>
      </c>
      <c r="D76" s="275">
        <v>0.72430773972554763</v>
      </c>
      <c r="E76" s="402"/>
      <c r="F76" s="403"/>
      <c r="G76" s="404"/>
      <c r="H76" s="402"/>
      <c r="I76" s="403"/>
      <c r="J76" s="404"/>
      <c r="K76" s="397"/>
      <c r="L76" s="397"/>
      <c r="O76" s="398"/>
    </row>
    <row r="77" spans="1:15" ht="15" customHeight="1" x14ac:dyDescent="0.2">
      <c r="A77" s="104" t="s">
        <v>153</v>
      </c>
      <c r="B77" s="273">
        <v>7.3187560826425866</v>
      </c>
      <c r="C77" s="274">
        <v>7.5281981307996704</v>
      </c>
      <c r="D77" s="275">
        <v>4.7756323951024031</v>
      </c>
      <c r="E77" s="402">
        <v>6</v>
      </c>
      <c r="F77" s="403">
        <v>6</v>
      </c>
      <c r="G77" s="404">
        <v>10</v>
      </c>
      <c r="H77" s="402">
        <v>2</v>
      </c>
      <c r="I77" s="403">
        <v>2</v>
      </c>
      <c r="J77" s="404">
        <v>2</v>
      </c>
      <c r="K77" s="397"/>
      <c r="L77" s="397"/>
      <c r="O77" s="398"/>
    </row>
    <row r="78" spans="1:15" ht="15" customHeight="1" x14ac:dyDescent="0.2">
      <c r="A78" s="107" t="s">
        <v>114</v>
      </c>
      <c r="B78" s="273">
        <v>8.6423845351871158</v>
      </c>
      <c r="C78" s="274">
        <v>8.1421463731342296</v>
      </c>
      <c r="D78" s="275">
        <v>11.240594604514589</v>
      </c>
      <c r="E78" s="402">
        <v>5</v>
      </c>
      <c r="F78" s="403">
        <v>5</v>
      </c>
      <c r="G78" s="404">
        <v>6</v>
      </c>
      <c r="H78" s="402">
        <v>1</v>
      </c>
      <c r="I78" s="403">
        <v>1</v>
      </c>
      <c r="J78" s="404">
        <v>1</v>
      </c>
      <c r="K78" s="397"/>
      <c r="L78" s="397"/>
      <c r="O78" s="398"/>
    </row>
    <row r="79" spans="1:15" ht="15" customHeight="1" x14ac:dyDescent="0.2">
      <c r="A79" s="107" t="s">
        <v>154</v>
      </c>
      <c r="B79" s="273">
        <v>2.805657977500386</v>
      </c>
      <c r="C79" s="274">
        <v>5.254848760712493</v>
      </c>
      <c r="D79" s="275">
        <v>-2.1305725164140026</v>
      </c>
      <c r="E79" s="402">
        <v>13</v>
      </c>
      <c r="F79" s="403">
        <v>8</v>
      </c>
      <c r="G79" s="404">
        <v>27</v>
      </c>
      <c r="H79" s="402">
        <v>3</v>
      </c>
      <c r="I79" s="403">
        <v>3</v>
      </c>
      <c r="J79" s="404">
        <v>3</v>
      </c>
      <c r="K79" s="397"/>
      <c r="L79" s="397"/>
      <c r="O79" s="398"/>
    </row>
    <row r="80" spans="1:15" ht="15" customHeight="1" x14ac:dyDescent="0.2">
      <c r="A80" s="96" t="s">
        <v>116</v>
      </c>
      <c r="B80" s="273">
        <v>-2.3906589235720981</v>
      </c>
      <c r="C80" s="274">
        <v>-2.2124907176714714</v>
      </c>
      <c r="D80" s="275">
        <v>-3.242749865162013</v>
      </c>
      <c r="E80" s="402">
        <v>47</v>
      </c>
      <c r="F80" s="403">
        <v>48</v>
      </c>
      <c r="G80" s="404">
        <v>35</v>
      </c>
      <c r="H80" s="402">
        <v>5</v>
      </c>
      <c r="I80" s="403">
        <v>5</v>
      </c>
      <c r="J80" s="404">
        <v>4</v>
      </c>
      <c r="K80" s="397"/>
      <c r="L80" s="397"/>
      <c r="O80" s="398"/>
    </row>
    <row r="81" spans="1:15" ht="15" customHeight="1" x14ac:dyDescent="0.2">
      <c r="A81" s="86" t="s">
        <v>117</v>
      </c>
      <c r="B81" s="279">
        <v>-1.6193704987854141</v>
      </c>
      <c r="C81" s="280">
        <v>-1.2644495799849118</v>
      </c>
      <c r="D81" s="281">
        <v>-2.6425556879053023</v>
      </c>
      <c r="E81" s="399">
        <v>4</v>
      </c>
      <c r="F81" s="400">
        <v>4</v>
      </c>
      <c r="G81" s="401">
        <v>3</v>
      </c>
      <c r="H81" s="399"/>
      <c r="I81" s="400"/>
      <c r="J81" s="401"/>
      <c r="K81" s="397"/>
      <c r="L81" s="397"/>
      <c r="O81" s="398"/>
    </row>
    <row r="82" spans="1:15" ht="15" customHeight="1" x14ac:dyDescent="0.2">
      <c r="A82" s="96" t="s">
        <v>118</v>
      </c>
      <c r="B82" s="273">
        <v>5.2456915295356241</v>
      </c>
      <c r="C82" s="274">
        <v>4.7064379033527466</v>
      </c>
      <c r="D82" s="275">
        <v>5.4668086616968408</v>
      </c>
      <c r="E82" s="402">
        <v>8</v>
      </c>
      <c r="F82" s="403">
        <v>10</v>
      </c>
      <c r="G82" s="404">
        <v>8</v>
      </c>
      <c r="H82" s="402">
        <v>2</v>
      </c>
      <c r="I82" s="403">
        <v>2</v>
      </c>
      <c r="J82" s="404">
        <v>2</v>
      </c>
      <c r="K82" s="397"/>
      <c r="L82" s="397"/>
      <c r="O82" s="398"/>
    </row>
    <row r="83" spans="1:15" ht="15" customHeight="1" x14ac:dyDescent="0.2">
      <c r="A83" s="308" t="s">
        <v>119</v>
      </c>
      <c r="B83" s="273">
        <v>11.393709780761624</v>
      </c>
      <c r="C83" s="274">
        <v>10.059659448751274</v>
      </c>
      <c r="D83" s="275">
        <v>12.963649226830171</v>
      </c>
      <c r="E83" s="402">
        <v>3</v>
      </c>
      <c r="F83" s="403">
        <v>3</v>
      </c>
      <c r="G83" s="404">
        <v>3</v>
      </c>
      <c r="H83" s="402">
        <v>1</v>
      </c>
      <c r="I83" s="403">
        <v>1</v>
      </c>
      <c r="J83" s="404">
        <v>1</v>
      </c>
      <c r="K83" s="397"/>
      <c r="L83" s="397"/>
      <c r="O83" s="398"/>
    </row>
    <row r="84" spans="1:15" ht="15" customHeight="1" x14ac:dyDescent="0.2">
      <c r="A84" s="96" t="s">
        <v>120</v>
      </c>
      <c r="B84" s="273">
        <v>-0.83823858132776996</v>
      </c>
      <c r="C84" s="274">
        <v>-0.21167026595431138</v>
      </c>
      <c r="D84" s="275">
        <v>-2.2674766834944813</v>
      </c>
      <c r="E84" s="402">
        <v>29</v>
      </c>
      <c r="F84" s="403">
        <v>30</v>
      </c>
      <c r="G84" s="404">
        <v>28</v>
      </c>
      <c r="H84" s="402">
        <v>6</v>
      </c>
      <c r="I84" s="403">
        <v>5</v>
      </c>
      <c r="J84" s="404">
        <v>5</v>
      </c>
      <c r="K84" s="397"/>
      <c r="L84" s="397"/>
      <c r="O84" s="398"/>
    </row>
    <row r="85" spans="1:15" ht="15" customHeight="1" x14ac:dyDescent="0.2">
      <c r="A85" s="96" t="s">
        <v>121</v>
      </c>
      <c r="B85" s="273">
        <v>-4.2093628427207612</v>
      </c>
      <c r="C85" s="274">
        <v>-2.9875289353162611</v>
      </c>
      <c r="D85" s="275">
        <v>-5.8007298358508503</v>
      </c>
      <c r="E85" s="402">
        <v>57</v>
      </c>
      <c r="F85" s="403">
        <v>57</v>
      </c>
      <c r="G85" s="404">
        <v>53</v>
      </c>
      <c r="H85" s="402">
        <v>9</v>
      </c>
      <c r="I85" s="403">
        <v>9</v>
      </c>
      <c r="J85" s="404">
        <v>10</v>
      </c>
      <c r="K85" s="397"/>
      <c r="L85" s="397"/>
      <c r="O85" s="398"/>
    </row>
    <row r="86" spans="1:15" ht="15" customHeight="1" x14ac:dyDescent="0.2">
      <c r="A86" s="96" t="s">
        <v>155</v>
      </c>
      <c r="B86" s="273">
        <v>-0.76271336758645569</v>
      </c>
      <c r="C86" s="274">
        <v>3.1424673486419377E-2</v>
      </c>
      <c r="D86" s="275">
        <v>-3.4938367669581543</v>
      </c>
      <c r="E86" s="402">
        <v>28</v>
      </c>
      <c r="F86" s="403">
        <v>28</v>
      </c>
      <c r="G86" s="404">
        <v>37</v>
      </c>
      <c r="H86" s="402">
        <v>5</v>
      </c>
      <c r="I86" s="403">
        <v>4</v>
      </c>
      <c r="J86" s="404">
        <v>7</v>
      </c>
      <c r="K86" s="397"/>
      <c r="L86" s="397"/>
      <c r="O86" s="398"/>
    </row>
    <row r="87" spans="1:15" ht="15" customHeight="1" x14ac:dyDescent="0.2">
      <c r="A87" s="308" t="s">
        <v>123</v>
      </c>
      <c r="B87" s="273">
        <v>-0.21741131430137456</v>
      </c>
      <c r="C87" s="274">
        <v>-0.55366417808632085</v>
      </c>
      <c r="D87" s="275">
        <v>1.0295308672964127</v>
      </c>
      <c r="E87" s="402">
        <v>23</v>
      </c>
      <c r="F87" s="403">
        <v>32</v>
      </c>
      <c r="G87" s="404">
        <v>15</v>
      </c>
      <c r="H87" s="402">
        <v>4</v>
      </c>
      <c r="I87" s="403">
        <v>7</v>
      </c>
      <c r="J87" s="404">
        <v>3</v>
      </c>
      <c r="K87" s="397"/>
      <c r="L87" s="397"/>
      <c r="O87" s="398"/>
    </row>
    <row r="88" spans="1:15" ht="15" customHeight="1" x14ac:dyDescent="0.2">
      <c r="A88" s="96" t="s">
        <v>124</v>
      </c>
      <c r="B88" s="273">
        <v>-4.5474762028573705</v>
      </c>
      <c r="C88" s="274">
        <v>-4.3775835842564641</v>
      </c>
      <c r="D88" s="275">
        <v>-5.5913646549108735</v>
      </c>
      <c r="E88" s="402">
        <v>60</v>
      </c>
      <c r="F88" s="403">
        <v>71</v>
      </c>
      <c r="G88" s="404">
        <v>52</v>
      </c>
      <c r="H88" s="402">
        <v>10</v>
      </c>
      <c r="I88" s="403">
        <v>10</v>
      </c>
      <c r="J88" s="404">
        <v>9</v>
      </c>
      <c r="K88" s="397"/>
      <c r="L88" s="397"/>
      <c r="O88" s="398"/>
    </row>
    <row r="89" spans="1:15" ht="15" customHeight="1" x14ac:dyDescent="0.2">
      <c r="A89" s="96" t="s">
        <v>125</v>
      </c>
      <c r="B89" s="273">
        <v>-1.252187297124161</v>
      </c>
      <c r="C89" s="274">
        <v>-0.52508825469543974</v>
      </c>
      <c r="D89" s="275">
        <v>-4.0009043139887783</v>
      </c>
      <c r="E89" s="402">
        <v>33</v>
      </c>
      <c r="F89" s="403">
        <v>31</v>
      </c>
      <c r="G89" s="404">
        <v>42</v>
      </c>
      <c r="H89" s="402">
        <v>7</v>
      </c>
      <c r="I89" s="403">
        <v>6</v>
      </c>
      <c r="J89" s="404">
        <v>8</v>
      </c>
      <c r="K89" s="397"/>
      <c r="L89" s="397"/>
      <c r="O89" s="398"/>
    </row>
    <row r="90" spans="1:15" ht="15" customHeight="1" x14ac:dyDescent="0.2">
      <c r="A90" s="96" t="s">
        <v>126</v>
      </c>
      <c r="B90" s="273">
        <v>-1.9383875525193404</v>
      </c>
      <c r="C90" s="274">
        <v>-1.5500130987022427</v>
      </c>
      <c r="D90" s="275">
        <v>-2.974725171474208</v>
      </c>
      <c r="E90" s="402">
        <v>41</v>
      </c>
      <c r="F90" s="403">
        <v>40</v>
      </c>
      <c r="G90" s="404">
        <v>33</v>
      </c>
      <c r="H90" s="402">
        <v>8</v>
      </c>
      <c r="I90" s="403">
        <v>8</v>
      </c>
      <c r="J90" s="404">
        <v>6</v>
      </c>
      <c r="K90" s="397"/>
      <c r="L90" s="397"/>
      <c r="O90" s="398"/>
    </row>
    <row r="91" spans="1:15" ht="15" customHeight="1" x14ac:dyDescent="0.2">
      <c r="A91" s="96" t="s">
        <v>127</v>
      </c>
      <c r="B91" s="273">
        <v>-0.1623585972588302</v>
      </c>
      <c r="C91" s="274">
        <v>0.35210456097042575</v>
      </c>
      <c r="D91" s="275">
        <v>-1.5159528774470006</v>
      </c>
      <c r="E91" s="402">
        <v>22</v>
      </c>
      <c r="F91" s="403">
        <v>26</v>
      </c>
      <c r="G91" s="404">
        <v>23</v>
      </c>
      <c r="H91" s="402">
        <v>3</v>
      </c>
      <c r="I91" s="403">
        <v>3</v>
      </c>
      <c r="J91" s="404">
        <v>4</v>
      </c>
      <c r="K91" s="397"/>
      <c r="L91" s="397"/>
      <c r="O91" s="398"/>
    </row>
    <row r="92" spans="1:15" s="16" customFormat="1" ht="15" customHeight="1" x14ac:dyDescent="0.2">
      <c r="A92" s="315" t="s">
        <v>128</v>
      </c>
      <c r="B92" s="279">
        <v>-0.10151588936937306</v>
      </c>
      <c r="C92" s="280">
        <v>-7.0263981779545751E-2</v>
      </c>
      <c r="D92" s="281">
        <v>-0.18535523128114123</v>
      </c>
      <c r="E92" s="399">
        <v>3</v>
      </c>
      <c r="F92" s="400">
        <v>3</v>
      </c>
      <c r="G92" s="401">
        <v>2</v>
      </c>
      <c r="H92" s="399"/>
      <c r="I92" s="400"/>
      <c r="J92" s="401"/>
      <c r="K92" s="409"/>
      <c r="L92" s="409"/>
      <c r="O92" s="410"/>
    </row>
    <row r="93" spans="1:15" ht="15" customHeight="1" x14ac:dyDescent="0.2">
      <c r="A93" s="96" t="s">
        <v>129</v>
      </c>
      <c r="B93" s="273">
        <v>3.3936651583710407</v>
      </c>
      <c r="C93" s="274">
        <v>3.8252438549919261</v>
      </c>
      <c r="D93" s="275">
        <v>2.771615874386498</v>
      </c>
      <c r="E93" s="402">
        <v>11</v>
      </c>
      <c r="F93" s="403">
        <v>12</v>
      </c>
      <c r="G93" s="404">
        <v>11</v>
      </c>
      <c r="H93" s="402">
        <v>2</v>
      </c>
      <c r="I93" s="403">
        <v>2</v>
      </c>
      <c r="J93" s="404">
        <v>2</v>
      </c>
      <c r="K93" s="397"/>
      <c r="L93" s="397"/>
      <c r="O93" s="398"/>
    </row>
    <row r="94" spans="1:15" s="325" customFormat="1" ht="14.65" customHeight="1" x14ac:dyDescent="0.2">
      <c r="A94" s="320" t="s">
        <v>130</v>
      </c>
      <c r="B94" s="273">
        <v>5.8187639864177063</v>
      </c>
      <c r="C94" s="274">
        <v>5.052318020511561</v>
      </c>
      <c r="D94" s="275">
        <v>7.2916509084307819</v>
      </c>
      <c r="E94" s="411">
        <v>7</v>
      </c>
      <c r="F94" s="412">
        <v>9</v>
      </c>
      <c r="G94" s="413">
        <v>7</v>
      </c>
      <c r="H94" s="411">
        <v>1</v>
      </c>
      <c r="I94" s="412">
        <v>1</v>
      </c>
      <c r="J94" s="413">
        <v>1</v>
      </c>
      <c r="K94" s="414"/>
      <c r="L94" s="414"/>
      <c r="O94" s="415"/>
    </row>
    <row r="95" spans="1:15" ht="15" customHeight="1" x14ac:dyDescent="0.2">
      <c r="A95" s="96" t="s">
        <v>131</v>
      </c>
      <c r="B95" s="273">
        <v>0.37407789798147562</v>
      </c>
      <c r="C95" s="274">
        <v>0.60499628378979531</v>
      </c>
      <c r="D95" s="275">
        <v>-0.12399878363097963</v>
      </c>
      <c r="E95" s="402">
        <v>20</v>
      </c>
      <c r="F95" s="403">
        <v>22</v>
      </c>
      <c r="G95" s="404">
        <v>21</v>
      </c>
      <c r="H95" s="402">
        <v>4</v>
      </c>
      <c r="I95" s="403">
        <v>4</v>
      </c>
      <c r="J95" s="404">
        <v>5</v>
      </c>
      <c r="K95" s="397"/>
      <c r="L95" s="397"/>
      <c r="O95" s="398"/>
    </row>
    <row r="96" spans="1:15" ht="15" customHeight="1" x14ac:dyDescent="0.2">
      <c r="A96" s="96" t="s">
        <v>132</v>
      </c>
      <c r="B96" s="273">
        <v>-0.41886145839944156</v>
      </c>
      <c r="C96" s="274">
        <v>0.5551120961762096</v>
      </c>
      <c r="D96" s="275">
        <v>-3.9360285618132074</v>
      </c>
      <c r="E96" s="402">
        <v>24</v>
      </c>
      <c r="F96" s="403">
        <v>24</v>
      </c>
      <c r="G96" s="404">
        <v>41</v>
      </c>
      <c r="H96" s="402">
        <v>5</v>
      </c>
      <c r="I96" s="403">
        <v>6</v>
      </c>
      <c r="J96" s="404">
        <v>8</v>
      </c>
      <c r="K96" s="397"/>
      <c r="L96" s="397"/>
      <c r="O96" s="398"/>
    </row>
    <row r="97" spans="1:15" ht="15" customHeight="1" x14ac:dyDescent="0.2">
      <c r="A97" s="308" t="s">
        <v>133</v>
      </c>
      <c r="B97" s="273">
        <v>-2.969268983273031</v>
      </c>
      <c r="C97" s="274">
        <v>-2.4430895080731125</v>
      </c>
      <c r="D97" s="275">
        <v>-4.7609702035303219</v>
      </c>
      <c r="E97" s="402">
        <v>50</v>
      </c>
      <c r="F97" s="403">
        <v>52</v>
      </c>
      <c r="G97" s="404">
        <v>48</v>
      </c>
      <c r="H97" s="402">
        <v>11</v>
      </c>
      <c r="I97" s="403">
        <v>10</v>
      </c>
      <c r="J97" s="404">
        <v>9</v>
      </c>
      <c r="K97" s="397"/>
      <c r="L97" s="397"/>
      <c r="O97" s="398"/>
    </row>
    <row r="98" spans="1:15" ht="15" customHeight="1" x14ac:dyDescent="0.2">
      <c r="A98" s="96" t="s">
        <v>134</v>
      </c>
      <c r="B98" s="273">
        <v>-1.4325750045098185</v>
      </c>
      <c r="C98" s="274">
        <v>-1.7340902278590882</v>
      </c>
      <c r="D98" s="275">
        <v>-5.0572096845565455E-2</v>
      </c>
      <c r="E98" s="402">
        <v>35</v>
      </c>
      <c r="F98" s="403">
        <v>44</v>
      </c>
      <c r="G98" s="404">
        <v>19</v>
      </c>
      <c r="H98" s="402">
        <v>8</v>
      </c>
      <c r="I98" s="403">
        <v>9</v>
      </c>
      <c r="J98" s="404">
        <v>3</v>
      </c>
      <c r="K98" s="397"/>
      <c r="L98" s="397"/>
      <c r="O98" s="398"/>
    </row>
    <row r="99" spans="1:15" ht="15" customHeight="1" x14ac:dyDescent="0.2">
      <c r="A99" s="96" t="s">
        <v>135</v>
      </c>
      <c r="B99" s="273">
        <v>-2.3095994139297247</v>
      </c>
      <c r="C99" s="274">
        <v>-1.5967089536805352</v>
      </c>
      <c r="D99" s="275">
        <v>-3.7864752200092635</v>
      </c>
      <c r="E99" s="402">
        <v>46</v>
      </c>
      <c r="F99" s="403">
        <v>41</v>
      </c>
      <c r="G99" s="404">
        <v>40</v>
      </c>
      <c r="H99" s="402">
        <v>10</v>
      </c>
      <c r="I99" s="403">
        <v>8</v>
      </c>
      <c r="J99" s="404">
        <v>7</v>
      </c>
      <c r="K99" s="397"/>
      <c r="L99" s="397"/>
      <c r="O99" s="398"/>
    </row>
    <row r="100" spans="1:15" ht="15" customHeight="1" x14ac:dyDescent="0.2">
      <c r="A100" s="96" t="s">
        <v>136</v>
      </c>
      <c r="B100" s="273">
        <v>-1.3598480334774958</v>
      </c>
      <c r="C100" s="274">
        <v>-0.78142116409844453</v>
      </c>
      <c r="D100" s="275">
        <v>-15.175300889586604</v>
      </c>
      <c r="E100" s="402">
        <v>34</v>
      </c>
      <c r="F100" s="403">
        <v>36</v>
      </c>
      <c r="G100" s="404">
        <v>84</v>
      </c>
      <c r="H100" s="402">
        <v>7</v>
      </c>
      <c r="I100" s="403">
        <v>7</v>
      </c>
      <c r="J100" s="404">
        <v>11</v>
      </c>
      <c r="K100" s="397"/>
      <c r="L100" s="397"/>
      <c r="O100" s="398"/>
    </row>
    <row r="101" spans="1:15" ht="15" customHeight="1" x14ac:dyDescent="0.2">
      <c r="A101" s="96" t="s">
        <v>137</v>
      </c>
      <c r="B101" s="273">
        <v>-0.44702088138637708</v>
      </c>
      <c r="C101" s="274">
        <v>0.6015695496431599</v>
      </c>
      <c r="D101" s="275">
        <v>-5.2608154834586731</v>
      </c>
      <c r="E101" s="402">
        <v>25</v>
      </c>
      <c r="F101" s="403">
        <v>23</v>
      </c>
      <c r="G101" s="404">
        <v>51</v>
      </c>
      <c r="H101" s="402">
        <v>6</v>
      </c>
      <c r="I101" s="403">
        <v>5</v>
      </c>
      <c r="J101" s="404">
        <v>10</v>
      </c>
      <c r="K101" s="397"/>
      <c r="L101" s="397"/>
      <c r="O101" s="398"/>
    </row>
    <row r="102" spans="1:15" ht="15" customHeight="1" x14ac:dyDescent="0.2">
      <c r="A102" s="96" t="s">
        <v>138</v>
      </c>
      <c r="B102" s="273">
        <v>-2.0066598742575978</v>
      </c>
      <c r="C102" s="274">
        <v>-2.8897036247719843</v>
      </c>
      <c r="D102" s="275">
        <v>-5.9730020308206906E-2</v>
      </c>
      <c r="E102" s="402">
        <v>43</v>
      </c>
      <c r="F102" s="403">
        <v>56</v>
      </c>
      <c r="G102" s="404">
        <v>20</v>
      </c>
      <c r="H102" s="402">
        <v>9</v>
      </c>
      <c r="I102" s="403">
        <v>11</v>
      </c>
      <c r="J102" s="404">
        <v>4</v>
      </c>
      <c r="K102" s="397"/>
      <c r="L102" s="397"/>
      <c r="O102" s="398"/>
    </row>
    <row r="103" spans="1:15" ht="15" customHeight="1" x14ac:dyDescent="0.2">
      <c r="A103" s="108" t="s">
        <v>139</v>
      </c>
      <c r="B103" s="295">
        <v>1.5755984244015757</v>
      </c>
      <c r="C103" s="296">
        <v>2.8862090644110419</v>
      </c>
      <c r="D103" s="312">
        <v>-1.5850044793604852</v>
      </c>
      <c r="E103" s="406">
        <v>15</v>
      </c>
      <c r="F103" s="407">
        <v>15</v>
      </c>
      <c r="G103" s="408">
        <v>24</v>
      </c>
      <c r="H103" s="406">
        <v>3</v>
      </c>
      <c r="I103" s="407">
        <v>3</v>
      </c>
      <c r="J103" s="408">
        <v>6</v>
      </c>
      <c r="K103" s="397"/>
      <c r="L103" s="397"/>
      <c r="O103" s="398"/>
    </row>
  </sheetData>
  <mergeCells count="8">
    <mergeCell ref="A3:J3"/>
    <mergeCell ref="A5:A7"/>
    <mergeCell ref="B5:D5"/>
    <mergeCell ref="E5:G5"/>
    <mergeCell ref="H5:J5"/>
    <mergeCell ref="C6:D6"/>
    <mergeCell ref="F6:G6"/>
    <mergeCell ref="I6:J6"/>
  </mergeCells>
  <hyperlinks>
    <hyperlink ref="A1" location="Содержание!A1" display="Содержание"/>
  </hyperlinks>
  <printOptions horizontalCentered="1" verticalCentered="1"/>
  <pageMargins left="0.59055118110236227" right="0.47244094488188981" top="0.59055118110236227" bottom="0.59055118110236227" header="0.51181102362204722" footer="0.51181102362204722"/>
  <pageSetup paperSize="9" scale="95" firstPageNumber="33" orientation="landscape" useFirstPageNumber="1" r:id="rId1"/>
  <headerFooter alignWithMargins="0">
    <oddHeader>&amp;C&amp;9&amp;P</oddHeader>
  </headerFooter>
  <rowBreaks count="2" manualBreakCount="2">
    <brk id="40" max="16383" man="1"/>
    <brk id="7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workbookViewId="0">
      <pane xSplit="1" ySplit="7" topLeftCell="B8" activePane="bottomRight" state="frozen"/>
      <selection pane="topRight" activeCell="B1" sqref="B1"/>
      <selection pane="bottomLeft" activeCell="A8" sqref="A8"/>
      <selection pane="bottomRight" activeCell="Q13" sqref="Q13"/>
    </sheetView>
  </sheetViews>
  <sheetFormatPr defaultRowHeight="12.75" x14ac:dyDescent="0.2"/>
  <cols>
    <col min="1" max="1" width="45.42578125" style="72" customWidth="1"/>
    <col min="2" max="4" width="11.140625" style="8" customWidth="1"/>
    <col min="5" max="7" width="10.7109375" style="8" customWidth="1"/>
    <col min="8" max="10" width="10" style="8" customWidth="1"/>
    <col min="11" max="16384" width="9.140625" style="8"/>
  </cols>
  <sheetData>
    <row r="1" spans="1:23" x14ac:dyDescent="0.2">
      <c r="A1" s="1973" t="s">
        <v>966</v>
      </c>
    </row>
    <row r="2" spans="1:23" x14ac:dyDescent="0.2">
      <c r="A2" s="1908"/>
    </row>
    <row r="3" spans="1:23" ht="28.5" customHeight="1" x14ac:dyDescent="0.25">
      <c r="A3" s="2101" t="s">
        <v>965</v>
      </c>
      <c r="B3" s="2101"/>
      <c r="C3" s="2101"/>
      <c r="D3" s="2101"/>
      <c r="E3" s="2101"/>
      <c r="F3" s="2101"/>
      <c r="G3" s="2101"/>
      <c r="H3" s="2101"/>
      <c r="I3" s="2101"/>
      <c r="J3" s="2101"/>
    </row>
    <row r="4" spans="1:23" s="25" customFormat="1" ht="10.9" customHeight="1" x14ac:dyDescent="0.2"/>
    <row r="5" spans="1:23" ht="36" customHeight="1" x14ac:dyDescent="0.2">
      <c r="A5" s="2092" t="s">
        <v>231</v>
      </c>
      <c r="B5" s="2095" t="s">
        <v>232</v>
      </c>
      <c r="C5" s="2096"/>
      <c r="D5" s="2097"/>
      <c r="E5" s="2095" t="s">
        <v>233</v>
      </c>
      <c r="F5" s="2096"/>
      <c r="G5" s="2096"/>
      <c r="H5" s="2095" t="s">
        <v>234</v>
      </c>
      <c r="I5" s="2096"/>
      <c r="J5" s="2097"/>
    </row>
    <row r="6" spans="1:23" ht="12" customHeight="1" x14ac:dyDescent="0.2">
      <c r="A6" s="2093"/>
      <c r="B6" s="353" t="s">
        <v>221</v>
      </c>
      <c r="C6" s="2098" t="s">
        <v>163</v>
      </c>
      <c r="D6" s="2099"/>
      <c r="E6" s="354" t="s">
        <v>221</v>
      </c>
      <c r="F6" s="2100" t="s">
        <v>163</v>
      </c>
      <c r="G6" s="2100"/>
      <c r="H6" s="353" t="s">
        <v>221</v>
      </c>
      <c r="I6" s="2100" t="s">
        <v>163</v>
      </c>
      <c r="J6" s="2100"/>
    </row>
    <row r="7" spans="1:23" ht="13.9" customHeight="1" x14ac:dyDescent="0.2">
      <c r="A7" s="2093"/>
      <c r="B7" s="26" t="s">
        <v>222</v>
      </c>
      <c r="C7" s="356" t="s">
        <v>223</v>
      </c>
      <c r="D7" s="356" t="s">
        <v>224</v>
      </c>
      <c r="E7" s="357" t="s">
        <v>222</v>
      </c>
      <c r="F7" s="356" t="s">
        <v>223</v>
      </c>
      <c r="G7" s="356" t="s">
        <v>224</v>
      </c>
      <c r="H7" s="26" t="s">
        <v>222</v>
      </c>
      <c r="I7" s="356" t="s">
        <v>223</v>
      </c>
      <c r="J7" s="356" t="s">
        <v>224</v>
      </c>
    </row>
    <row r="8" spans="1:23" ht="13.15" customHeight="1" x14ac:dyDescent="0.2">
      <c r="A8" s="358" t="s">
        <v>44</v>
      </c>
      <c r="B8" s="416">
        <v>0.850326978217398</v>
      </c>
      <c r="C8" s="417">
        <v>1.7764202970400935</v>
      </c>
      <c r="D8" s="418">
        <v>-1.8554575864120963</v>
      </c>
      <c r="E8" s="419"/>
      <c r="F8" s="419"/>
      <c r="G8" s="419"/>
      <c r="H8" s="361"/>
      <c r="I8" s="362"/>
      <c r="J8" s="363"/>
      <c r="M8" s="397"/>
      <c r="N8" s="397"/>
      <c r="O8" s="397"/>
      <c r="P8" s="397"/>
      <c r="Q8" s="397"/>
      <c r="T8" s="398"/>
    </row>
    <row r="9" spans="1:23" s="95" customFormat="1" ht="14.65" customHeight="1" x14ac:dyDescent="0.2">
      <c r="A9" s="148" t="s">
        <v>45</v>
      </c>
      <c r="B9" s="416">
        <v>4.6754157913272056</v>
      </c>
      <c r="C9" s="417">
        <v>4.7509081845901866</v>
      </c>
      <c r="D9" s="418">
        <v>4.3259876854056039</v>
      </c>
      <c r="E9" s="399">
        <v>1</v>
      </c>
      <c r="F9" s="400">
        <v>2</v>
      </c>
      <c r="G9" s="400">
        <v>2</v>
      </c>
      <c r="H9" s="361"/>
      <c r="I9" s="362"/>
      <c r="J9" s="363"/>
      <c r="M9" s="397"/>
      <c r="N9" s="397"/>
      <c r="O9" s="397"/>
      <c r="P9" s="397"/>
      <c r="Q9" s="397"/>
      <c r="T9" s="398"/>
      <c r="W9" s="8"/>
    </row>
    <row r="10" spans="1:23" ht="13.5" customHeight="1" x14ac:dyDescent="0.2">
      <c r="A10" s="96" t="s">
        <v>46</v>
      </c>
      <c r="B10" s="420">
        <v>2.662323951165114</v>
      </c>
      <c r="C10" s="421">
        <v>1.711438288140317</v>
      </c>
      <c r="D10" s="422">
        <v>4.6303637689892483</v>
      </c>
      <c r="E10" s="402">
        <v>14</v>
      </c>
      <c r="F10" s="403">
        <v>20</v>
      </c>
      <c r="G10" s="403">
        <v>8</v>
      </c>
      <c r="H10" s="368">
        <v>4</v>
      </c>
      <c r="I10" s="370">
        <v>5</v>
      </c>
      <c r="J10" s="371">
        <v>5</v>
      </c>
      <c r="M10" s="397"/>
      <c r="N10" s="397"/>
      <c r="O10" s="397"/>
      <c r="P10" s="397"/>
      <c r="Q10" s="397"/>
      <c r="T10" s="398"/>
    </row>
    <row r="11" spans="1:23" ht="13.5" customHeight="1" x14ac:dyDescent="0.2">
      <c r="A11" s="96" t="s">
        <v>47</v>
      </c>
      <c r="B11" s="420">
        <v>-3.0284078089954742</v>
      </c>
      <c r="C11" s="421">
        <v>-2.3206343067105011</v>
      </c>
      <c r="D11" s="422">
        <v>-4.7071656318174186</v>
      </c>
      <c r="E11" s="402">
        <v>49</v>
      </c>
      <c r="F11" s="403">
        <v>58</v>
      </c>
      <c r="G11" s="403">
        <v>35</v>
      </c>
      <c r="H11" s="368">
        <v>13</v>
      </c>
      <c r="I11" s="370">
        <v>14</v>
      </c>
      <c r="J11" s="371">
        <v>12</v>
      </c>
      <c r="M11" s="397"/>
      <c r="N11" s="397"/>
      <c r="O11" s="397"/>
      <c r="P11" s="397"/>
      <c r="Q11" s="397"/>
      <c r="T11" s="398"/>
    </row>
    <row r="12" spans="1:23" ht="13.5" customHeight="1" x14ac:dyDescent="0.2">
      <c r="A12" s="96" t="s">
        <v>48</v>
      </c>
      <c r="B12" s="420">
        <v>-2.3752415144697321</v>
      </c>
      <c r="C12" s="421">
        <v>-1.7799514101222389</v>
      </c>
      <c r="D12" s="422">
        <v>-4.5115849743150687</v>
      </c>
      <c r="E12" s="402">
        <v>41</v>
      </c>
      <c r="F12" s="403">
        <v>52</v>
      </c>
      <c r="G12" s="403">
        <v>31</v>
      </c>
      <c r="H12" s="368">
        <v>12</v>
      </c>
      <c r="I12" s="370">
        <v>12</v>
      </c>
      <c r="J12" s="371">
        <v>10</v>
      </c>
      <c r="M12" s="397"/>
      <c r="N12" s="397"/>
      <c r="O12" s="397"/>
      <c r="P12" s="397"/>
      <c r="Q12" s="397"/>
      <c r="T12" s="398"/>
    </row>
    <row r="13" spans="1:23" ht="13.5" customHeight="1" x14ac:dyDescent="0.2">
      <c r="A13" s="96" t="s">
        <v>49</v>
      </c>
      <c r="B13" s="420">
        <v>2.9444888975649941</v>
      </c>
      <c r="C13" s="421">
        <v>4.749316952880843</v>
      </c>
      <c r="D13" s="422">
        <v>-0.83498715659659772</v>
      </c>
      <c r="E13" s="402">
        <v>12</v>
      </c>
      <c r="F13" s="403">
        <v>13</v>
      </c>
      <c r="G13" s="403">
        <v>19</v>
      </c>
      <c r="H13" s="368">
        <v>3</v>
      </c>
      <c r="I13" s="370">
        <v>3</v>
      </c>
      <c r="J13" s="371">
        <v>6</v>
      </c>
      <c r="M13" s="397"/>
      <c r="N13" s="397"/>
      <c r="O13" s="397"/>
      <c r="P13" s="397"/>
      <c r="Q13" s="397"/>
      <c r="T13" s="398"/>
    </row>
    <row r="14" spans="1:23" ht="13.5" customHeight="1" x14ac:dyDescent="0.2">
      <c r="A14" s="96" t="s">
        <v>50</v>
      </c>
      <c r="B14" s="420">
        <v>-3.3256952307925496</v>
      </c>
      <c r="C14" s="421">
        <v>-2.2804172057903398</v>
      </c>
      <c r="D14" s="422">
        <v>-7.9434085810281347</v>
      </c>
      <c r="E14" s="402">
        <v>56</v>
      </c>
      <c r="F14" s="403">
        <v>57</v>
      </c>
      <c r="G14" s="403">
        <v>56</v>
      </c>
      <c r="H14" s="368">
        <v>14</v>
      </c>
      <c r="I14" s="370">
        <v>13</v>
      </c>
      <c r="J14" s="371">
        <v>16</v>
      </c>
      <c r="M14" s="397"/>
      <c r="N14" s="397"/>
      <c r="O14" s="397"/>
      <c r="P14" s="397"/>
      <c r="Q14" s="397"/>
      <c r="T14" s="398"/>
    </row>
    <row r="15" spans="1:23" ht="13.5" customHeight="1" x14ac:dyDescent="0.2">
      <c r="A15" s="96" t="s">
        <v>51</v>
      </c>
      <c r="B15" s="420">
        <v>1.915375239421905</v>
      </c>
      <c r="C15" s="421">
        <v>0.35546273305269571</v>
      </c>
      <c r="D15" s="422">
        <v>6.8505283104364478</v>
      </c>
      <c r="E15" s="402">
        <v>16</v>
      </c>
      <c r="F15" s="403">
        <v>32</v>
      </c>
      <c r="G15" s="403">
        <v>6</v>
      </c>
      <c r="H15" s="368">
        <v>5</v>
      </c>
      <c r="I15" s="370">
        <v>9</v>
      </c>
      <c r="J15" s="371">
        <v>3</v>
      </c>
      <c r="M15" s="397"/>
      <c r="N15" s="397"/>
      <c r="O15" s="397"/>
      <c r="P15" s="397"/>
      <c r="Q15" s="397"/>
      <c r="T15" s="398"/>
    </row>
    <row r="16" spans="1:23" ht="13.5" customHeight="1" x14ac:dyDescent="0.2">
      <c r="A16" s="96" t="s">
        <v>52</v>
      </c>
      <c r="B16" s="420">
        <v>-4.3370566113172657</v>
      </c>
      <c r="C16" s="421">
        <v>-3.0064600013390841</v>
      </c>
      <c r="D16" s="422">
        <v>-7.8119271488440036</v>
      </c>
      <c r="E16" s="402">
        <v>68</v>
      </c>
      <c r="F16" s="403">
        <v>67</v>
      </c>
      <c r="G16" s="403">
        <v>55</v>
      </c>
      <c r="H16" s="368">
        <v>17</v>
      </c>
      <c r="I16" s="370">
        <v>16</v>
      </c>
      <c r="J16" s="371">
        <v>15</v>
      </c>
      <c r="M16" s="397"/>
      <c r="N16" s="397"/>
      <c r="O16" s="397"/>
      <c r="P16" s="397"/>
      <c r="Q16" s="397"/>
      <c r="T16" s="398"/>
    </row>
    <row r="17" spans="1:23" ht="13.5" customHeight="1" x14ac:dyDescent="0.2">
      <c r="A17" s="96" t="s">
        <v>53</v>
      </c>
      <c r="B17" s="420">
        <v>-1.1663707240948253</v>
      </c>
      <c r="C17" s="421">
        <v>0.91282036356709029</v>
      </c>
      <c r="D17" s="422">
        <v>-5.5905866456480124</v>
      </c>
      <c r="E17" s="402">
        <v>31</v>
      </c>
      <c r="F17" s="403">
        <v>27</v>
      </c>
      <c r="G17" s="403">
        <v>40</v>
      </c>
      <c r="H17" s="368">
        <v>11</v>
      </c>
      <c r="I17" s="370">
        <v>7</v>
      </c>
      <c r="J17" s="371">
        <v>13</v>
      </c>
      <c r="M17" s="397"/>
      <c r="N17" s="397"/>
      <c r="O17" s="397"/>
      <c r="P17" s="397"/>
      <c r="Q17" s="397"/>
      <c r="T17" s="398"/>
    </row>
    <row r="18" spans="1:23" ht="13.5" customHeight="1" x14ac:dyDescent="0.2">
      <c r="A18" s="96" t="s">
        <v>54</v>
      </c>
      <c r="B18" s="420">
        <v>-0.35654570846242495</v>
      </c>
      <c r="C18" s="421">
        <v>0.54378482353370849</v>
      </c>
      <c r="D18" s="422">
        <v>-1.9884517782054896</v>
      </c>
      <c r="E18" s="402">
        <v>23</v>
      </c>
      <c r="F18" s="403">
        <v>29</v>
      </c>
      <c r="G18" s="403">
        <v>22</v>
      </c>
      <c r="H18" s="368">
        <v>8</v>
      </c>
      <c r="I18" s="370">
        <v>8</v>
      </c>
      <c r="J18" s="371">
        <v>7</v>
      </c>
      <c r="M18" s="397"/>
      <c r="N18" s="397"/>
      <c r="O18" s="397"/>
      <c r="P18" s="397"/>
      <c r="Q18" s="397"/>
      <c r="T18" s="398"/>
    </row>
    <row r="19" spans="1:23" ht="13.5" customHeight="1" x14ac:dyDescent="0.2">
      <c r="A19" s="96" t="s">
        <v>55</v>
      </c>
      <c r="B19" s="420">
        <v>13.967923791726058</v>
      </c>
      <c r="C19" s="421">
        <v>12.266548089980995</v>
      </c>
      <c r="D19" s="422">
        <v>21.482915099875324</v>
      </c>
      <c r="E19" s="402">
        <v>3</v>
      </c>
      <c r="F19" s="403">
        <v>5</v>
      </c>
      <c r="G19" s="403">
        <v>3</v>
      </c>
      <c r="H19" s="368">
        <v>1</v>
      </c>
      <c r="I19" s="370">
        <v>1</v>
      </c>
      <c r="J19" s="371">
        <v>2</v>
      </c>
      <c r="M19" s="397"/>
      <c r="N19" s="397"/>
      <c r="O19" s="397"/>
      <c r="P19" s="397"/>
      <c r="Q19" s="397"/>
      <c r="T19" s="398"/>
    </row>
    <row r="20" spans="1:23" ht="13.5" customHeight="1" x14ac:dyDescent="0.2">
      <c r="A20" s="96" t="s">
        <v>56</v>
      </c>
      <c r="B20" s="420">
        <v>-3.65235008212743</v>
      </c>
      <c r="C20" s="421">
        <v>-4.3151467290905758</v>
      </c>
      <c r="D20" s="422">
        <v>-2.3201574305774884</v>
      </c>
      <c r="E20" s="402">
        <v>61</v>
      </c>
      <c r="F20" s="403">
        <v>74</v>
      </c>
      <c r="G20" s="403">
        <v>23</v>
      </c>
      <c r="H20" s="368">
        <v>16</v>
      </c>
      <c r="I20" s="370">
        <v>17</v>
      </c>
      <c r="J20" s="371">
        <v>8</v>
      </c>
      <c r="M20" s="397"/>
      <c r="N20" s="397"/>
      <c r="O20" s="397"/>
      <c r="P20" s="397"/>
      <c r="Q20" s="397"/>
      <c r="T20" s="398"/>
    </row>
    <row r="21" spans="1:23" ht="13.5" customHeight="1" x14ac:dyDescent="0.2">
      <c r="A21" s="96" t="s">
        <v>57</v>
      </c>
      <c r="B21" s="420">
        <v>-0.38020942829921145</v>
      </c>
      <c r="C21" s="421">
        <v>2.3794672478448118</v>
      </c>
      <c r="D21" s="422">
        <v>-7.4759666840253924</v>
      </c>
      <c r="E21" s="402">
        <v>24</v>
      </c>
      <c r="F21" s="403">
        <v>17</v>
      </c>
      <c r="G21" s="403">
        <v>53</v>
      </c>
      <c r="H21" s="368">
        <v>9</v>
      </c>
      <c r="I21" s="370">
        <v>4</v>
      </c>
      <c r="J21" s="371">
        <v>14</v>
      </c>
      <c r="M21" s="397"/>
      <c r="N21" s="397"/>
      <c r="O21" s="397"/>
      <c r="P21" s="397"/>
      <c r="Q21" s="397"/>
      <c r="T21" s="398"/>
    </row>
    <row r="22" spans="1:23" ht="13.5" customHeight="1" x14ac:dyDescent="0.2">
      <c r="A22" s="96" t="s">
        <v>58</v>
      </c>
      <c r="B22" s="420">
        <v>-0.15541477772515055</v>
      </c>
      <c r="C22" s="421">
        <v>-2.8638080557287928</v>
      </c>
      <c r="D22" s="422">
        <v>6.7671208156636293</v>
      </c>
      <c r="E22" s="402">
        <v>21</v>
      </c>
      <c r="F22" s="403">
        <v>65</v>
      </c>
      <c r="G22" s="403">
        <v>7</v>
      </c>
      <c r="H22" s="368">
        <v>7</v>
      </c>
      <c r="I22" s="370">
        <v>15</v>
      </c>
      <c r="J22" s="371">
        <v>4</v>
      </c>
      <c r="M22" s="397"/>
      <c r="N22" s="397"/>
      <c r="O22" s="397"/>
      <c r="P22" s="397"/>
      <c r="Q22" s="397"/>
      <c r="T22" s="398"/>
    </row>
    <row r="23" spans="1:23" ht="13.5" customHeight="1" x14ac:dyDescent="0.2">
      <c r="A23" s="96" t="s">
        <v>59</v>
      </c>
      <c r="B23" s="420">
        <v>-9.6773973197600611</v>
      </c>
      <c r="C23" s="421">
        <v>-7.4079050713196821</v>
      </c>
      <c r="D23" s="422">
        <v>-13.227698590647021</v>
      </c>
      <c r="E23" s="402">
        <v>81</v>
      </c>
      <c r="F23" s="403">
        <v>81</v>
      </c>
      <c r="G23" s="403">
        <v>76</v>
      </c>
      <c r="H23" s="368">
        <v>18</v>
      </c>
      <c r="I23" s="370">
        <v>18</v>
      </c>
      <c r="J23" s="371">
        <v>18</v>
      </c>
      <c r="M23" s="397"/>
      <c r="N23" s="397"/>
      <c r="O23" s="397"/>
      <c r="P23" s="397"/>
      <c r="Q23" s="397"/>
      <c r="T23" s="398"/>
    </row>
    <row r="24" spans="1:23" ht="13.5" customHeight="1" x14ac:dyDescent="0.2">
      <c r="A24" s="96" t="s">
        <v>60</v>
      </c>
      <c r="B24" s="420">
        <v>-3.4055111634661022</v>
      </c>
      <c r="C24" s="421">
        <v>-1.5905553422429204</v>
      </c>
      <c r="D24" s="422">
        <v>-9.1163002175960521</v>
      </c>
      <c r="E24" s="402">
        <v>58</v>
      </c>
      <c r="F24" s="403">
        <v>49</v>
      </c>
      <c r="G24" s="403">
        <v>61</v>
      </c>
      <c r="H24" s="368">
        <v>15</v>
      </c>
      <c r="I24" s="370">
        <v>11</v>
      </c>
      <c r="J24" s="371">
        <v>17</v>
      </c>
      <c r="M24" s="397"/>
      <c r="N24" s="397"/>
      <c r="O24" s="397"/>
      <c r="P24" s="397"/>
      <c r="Q24" s="397"/>
      <c r="T24" s="398"/>
    </row>
    <row r="25" spans="1:23" ht="13.5" customHeight="1" x14ac:dyDescent="0.2">
      <c r="A25" s="96" t="s">
        <v>61</v>
      </c>
      <c r="B25" s="420">
        <v>-0.87926174329461937</v>
      </c>
      <c r="C25" s="421">
        <v>-0.25919606021988462</v>
      </c>
      <c r="D25" s="422">
        <v>-2.7204049074180472</v>
      </c>
      <c r="E25" s="402">
        <v>28</v>
      </c>
      <c r="F25" s="403">
        <v>40</v>
      </c>
      <c r="G25" s="403">
        <v>24</v>
      </c>
      <c r="H25" s="368">
        <v>10</v>
      </c>
      <c r="I25" s="370">
        <v>10</v>
      </c>
      <c r="J25" s="371">
        <v>9</v>
      </c>
      <c r="M25" s="397"/>
      <c r="N25" s="397"/>
      <c r="O25" s="397"/>
      <c r="P25" s="397"/>
      <c r="Q25" s="397"/>
      <c r="T25" s="398"/>
    </row>
    <row r="26" spans="1:23" ht="13.5" customHeight="1" x14ac:dyDescent="0.2">
      <c r="A26" s="96" t="s">
        <v>62</v>
      </c>
      <c r="B26" s="420">
        <v>0.31362660060444403</v>
      </c>
      <c r="C26" s="421">
        <v>1.4349261013057828</v>
      </c>
      <c r="D26" s="422">
        <v>-4.6878513726236397</v>
      </c>
      <c r="E26" s="402">
        <v>18</v>
      </c>
      <c r="F26" s="403">
        <v>21</v>
      </c>
      <c r="G26" s="403">
        <v>34</v>
      </c>
      <c r="H26" s="368">
        <v>6</v>
      </c>
      <c r="I26" s="370">
        <v>6</v>
      </c>
      <c r="J26" s="371">
        <v>11</v>
      </c>
      <c r="M26" s="397"/>
      <c r="N26" s="397"/>
      <c r="O26" s="397"/>
      <c r="P26" s="397"/>
      <c r="Q26" s="397"/>
      <c r="T26" s="398"/>
    </row>
    <row r="27" spans="1:23" ht="13.5" customHeight="1" x14ac:dyDescent="0.2">
      <c r="A27" s="96" t="s">
        <v>63</v>
      </c>
      <c r="B27" s="420">
        <v>7.8627496671608741</v>
      </c>
      <c r="C27" s="421">
        <v>6.6066210063908404</v>
      </c>
      <c r="D27" s="422">
        <v>97.651471436814774</v>
      </c>
      <c r="E27" s="402">
        <v>7</v>
      </c>
      <c r="F27" s="403">
        <v>8</v>
      </c>
      <c r="G27" s="403">
        <v>1</v>
      </c>
      <c r="H27" s="368">
        <v>2</v>
      </c>
      <c r="I27" s="370">
        <v>2</v>
      </c>
      <c r="J27" s="371">
        <v>1</v>
      </c>
      <c r="M27" s="397"/>
      <c r="N27" s="397"/>
      <c r="O27" s="397"/>
      <c r="P27" s="397"/>
      <c r="Q27" s="397"/>
      <c r="T27" s="398"/>
    </row>
    <row r="28" spans="1:23" s="95" customFormat="1" ht="13.5" customHeight="1" x14ac:dyDescent="0.2">
      <c r="A28" s="148" t="s">
        <v>64</v>
      </c>
      <c r="B28" s="416">
        <v>3.6281955133051143</v>
      </c>
      <c r="C28" s="417">
        <v>2.2511114767501623</v>
      </c>
      <c r="D28" s="418">
        <v>11.105651286694357</v>
      </c>
      <c r="E28" s="399">
        <v>2</v>
      </c>
      <c r="F28" s="400">
        <v>3</v>
      </c>
      <c r="G28" s="400">
        <v>1</v>
      </c>
      <c r="H28" s="361"/>
      <c r="I28" s="362"/>
      <c r="J28" s="363"/>
      <c r="M28" s="397"/>
      <c r="N28" s="397"/>
      <c r="O28" s="397"/>
      <c r="P28" s="397"/>
      <c r="Q28" s="397"/>
      <c r="T28" s="398"/>
      <c r="W28" s="8"/>
    </row>
    <row r="29" spans="1:23" ht="13.5" customHeight="1" x14ac:dyDescent="0.2">
      <c r="A29" s="96" t="s">
        <v>65</v>
      </c>
      <c r="B29" s="420">
        <v>-2.1281055024424846</v>
      </c>
      <c r="C29" s="421">
        <v>-0.14008573246827058</v>
      </c>
      <c r="D29" s="422">
        <v>-10.366905520169851</v>
      </c>
      <c r="E29" s="402">
        <v>38</v>
      </c>
      <c r="F29" s="403">
        <v>39</v>
      </c>
      <c r="G29" s="403">
        <v>66</v>
      </c>
      <c r="H29" s="368">
        <v>4</v>
      </c>
      <c r="I29" s="370">
        <v>5</v>
      </c>
      <c r="J29" s="371">
        <v>6</v>
      </c>
      <c r="M29" s="397"/>
      <c r="N29" s="397"/>
      <c r="O29" s="397"/>
      <c r="P29" s="397"/>
      <c r="Q29" s="397"/>
      <c r="T29" s="398"/>
    </row>
    <row r="30" spans="1:23" ht="13.5" customHeight="1" x14ac:dyDescent="0.2">
      <c r="A30" s="96" t="s">
        <v>66</v>
      </c>
      <c r="B30" s="420">
        <v>-11.101616412583747</v>
      </c>
      <c r="C30" s="421">
        <v>-10.483268415766394</v>
      </c>
      <c r="D30" s="422">
        <v>-13.31557192820884</v>
      </c>
      <c r="E30" s="402">
        <v>83</v>
      </c>
      <c r="F30" s="403">
        <v>84</v>
      </c>
      <c r="G30" s="403">
        <v>78</v>
      </c>
      <c r="H30" s="368">
        <v>11</v>
      </c>
      <c r="I30" s="370">
        <v>11</v>
      </c>
      <c r="J30" s="371">
        <v>8</v>
      </c>
      <c r="M30" s="397"/>
      <c r="N30" s="397"/>
      <c r="O30" s="397"/>
      <c r="P30" s="397"/>
      <c r="Q30" s="397"/>
      <c r="T30" s="398"/>
    </row>
    <row r="31" spans="1:23" ht="13.5" customHeight="1" x14ac:dyDescent="0.2">
      <c r="A31" s="96" t="s">
        <v>150</v>
      </c>
      <c r="B31" s="420">
        <v>-6.1701117109468377</v>
      </c>
      <c r="C31" s="421">
        <v>-3.5046715970239783</v>
      </c>
      <c r="D31" s="422">
        <v>-15.709454749680354</v>
      </c>
      <c r="E31" s="402"/>
      <c r="F31" s="403"/>
      <c r="G31" s="403"/>
      <c r="H31" s="368"/>
      <c r="I31" s="370"/>
      <c r="J31" s="371"/>
      <c r="M31" s="397"/>
      <c r="N31" s="397"/>
      <c r="O31" s="397"/>
      <c r="P31" s="397"/>
      <c r="Q31" s="397"/>
      <c r="T31" s="398"/>
    </row>
    <row r="32" spans="1:23" ht="13.5" customHeight="1" x14ac:dyDescent="0.2">
      <c r="A32" s="104" t="s">
        <v>225</v>
      </c>
      <c r="B32" s="420">
        <v>-8.9267415116252593</v>
      </c>
      <c r="C32" s="421">
        <v>-4.4578839079743124</v>
      </c>
      <c r="D32" s="422">
        <v>-21.039290240811155</v>
      </c>
      <c r="E32" s="402">
        <v>80</v>
      </c>
      <c r="F32" s="403">
        <v>75</v>
      </c>
      <c r="G32" s="403">
        <v>83</v>
      </c>
      <c r="H32" s="368">
        <v>10</v>
      </c>
      <c r="I32" s="370">
        <v>9</v>
      </c>
      <c r="J32" s="371">
        <v>10</v>
      </c>
      <c r="M32" s="397"/>
      <c r="N32" s="397"/>
      <c r="O32" s="397"/>
      <c r="P32" s="397"/>
      <c r="Q32" s="397"/>
      <c r="T32" s="398"/>
    </row>
    <row r="33" spans="1:20" ht="25.5" x14ac:dyDescent="0.2">
      <c r="A33" s="104" t="s">
        <v>151</v>
      </c>
      <c r="B33" s="420">
        <v>-6.0606279863357759</v>
      </c>
      <c r="C33" s="421">
        <v>-3.4693809244065061</v>
      </c>
      <c r="D33" s="422">
        <v>-15.445774671437649</v>
      </c>
      <c r="E33" s="402">
        <v>74</v>
      </c>
      <c r="F33" s="403">
        <v>70</v>
      </c>
      <c r="G33" s="403">
        <v>81</v>
      </c>
      <c r="H33" s="368">
        <v>9</v>
      </c>
      <c r="I33" s="370">
        <v>8</v>
      </c>
      <c r="J33" s="371">
        <v>9</v>
      </c>
      <c r="M33" s="397"/>
      <c r="N33" s="397"/>
      <c r="O33" s="397"/>
      <c r="P33" s="397"/>
      <c r="Q33" s="397"/>
      <c r="T33" s="398"/>
    </row>
    <row r="34" spans="1:20" ht="13.5" customHeight="1" x14ac:dyDescent="0.2">
      <c r="A34" s="96" t="s">
        <v>70</v>
      </c>
      <c r="B34" s="420">
        <v>-3.7920117795497528</v>
      </c>
      <c r="C34" s="421">
        <v>-2.8695350246876528</v>
      </c>
      <c r="D34" s="422">
        <v>-6.2215967214944232</v>
      </c>
      <c r="E34" s="402">
        <v>64</v>
      </c>
      <c r="F34" s="403">
        <v>66</v>
      </c>
      <c r="G34" s="403">
        <v>44</v>
      </c>
      <c r="H34" s="368">
        <v>7</v>
      </c>
      <c r="I34" s="370">
        <v>7</v>
      </c>
      <c r="J34" s="371">
        <v>5</v>
      </c>
      <c r="M34" s="397"/>
      <c r="N34" s="397"/>
      <c r="O34" s="397"/>
      <c r="P34" s="397"/>
      <c r="Q34" s="397"/>
      <c r="T34" s="398"/>
    </row>
    <row r="35" spans="1:20" ht="13.5" customHeight="1" x14ac:dyDescent="0.2">
      <c r="A35" s="96" t="s">
        <v>71</v>
      </c>
      <c r="B35" s="420">
        <v>9.4822379563959291</v>
      </c>
      <c r="C35" s="421">
        <v>12.283051962006828</v>
      </c>
      <c r="D35" s="422">
        <v>-0.35245316439680802</v>
      </c>
      <c r="E35" s="402">
        <v>5</v>
      </c>
      <c r="F35" s="403">
        <v>4</v>
      </c>
      <c r="G35" s="403">
        <v>18</v>
      </c>
      <c r="H35" s="368">
        <v>2</v>
      </c>
      <c r="I35" s="370">
        <v>1</v>
      </c>
      <c r="J35" s="371">
        <v>3</v>
      </c>
      <c r="M35" s="397"/>
      <c r="N35" s="397"/>
      <c r="O35" s="397"/>
      <c r="P35" s="397"/>
      <c r="Q35" s="397"/>
      <c r="T35" s="398"/>
    </row>
    <row r="36" spans="1:20" ht="13.5" customHeight="1" x14ac:dyDescent="0.2">
      <c r="A36" s="96" t="s">
        <v>72</v>
      </c>
      <c r="B36" s="420">
        <v>23.891206281703326</v>
      </c>
      <c r="C36" s="421">
        <v>6.0811392609024431</v>
      </c>
      <c r="D36" s="422">
        <v>55.646252299086441</v>
      </c>
      <c r="E36" s="402">
        <v>1</v>
      </c>
      <c r="F36" s="403">
        <v>9</v>
      </c>
      <c r="G36" s="403">
        <v>2</v>
      </c>
      <c r="H36" s="368">
        <v>1</v>
      </c>
      <c r="I36" s="370">
        <v>2</v>
      </c>
      <c r="J36" s="371">
        <v>1</v>
      </c>
      <c r="M36" s="397"/>
      <c r="N36" s="397"/>
      <c r="O36" s="397"/>
      <c r="P36" s="397"/>
      <c r="Q36" s="397"/>
      <c r="T36" s="398"/>
    </row>
    <row r="37" spans="1:20" ht="13.5" customHeight="1" x14ac:dyDescent="0.2">
      <c r="A37" s="96" t="s">
        <v>73</v>
      </c>
      <c r="B37" s="420">
        <v>-5.8630247187359732</v>
      </c>
      <c r="C37" s="421">
        <v>-6.6939350466035279</v>
      </c>
      <c r="D37" s="422">
        <v>4.0731088521081791</v>
      </c>
      <c r="E37" s="402">
        <v>73</v>
      </c>
      <c r="F37" s="403">
        <v>80</v>
      </c>
      <c r="G37" s="403">
        <v>9</v>
      </c>
      <c r="H37" s="368">
        <v>8</v>
      </c>
      <c r="I37" s="370">
        <v>10</v>
      </c>
      <c r="J37" s="371">
        <v>2</v>
      </c>
      <c r="M37" s="397"/>
      <c r="N37" s="397"/>
      <c r="O37" s="397"/>
      <c r="P37" s="397"/>
      <c r="Q37" s="397"/>
      <c r="T37" s="398"/>
    </row>
    <row r="38" spans="1:20" ht="13.5" customHeight="1" x14ac:dyDescent="0.2">
      <c r="A38" s="96" t="s">
        <v>74</v>
      </c>
      <c r="B38" s="420">
        <v>-3.2019304392213277</v>
      </c>
      <c r="C38" s="421">
        <v>-5.3568101360163968E-2</v>
      </c>
      <c r="D38" s="422">
        <v>-10.969625228414145</v>
      </c>
      <c r="E38" s="402">
        <v>54</v>
      </c>
      <c r="F38" s="403">
        <v>38</v>
      </c>
      <c r="G38" s="403">
        <v>68</v>
      </c>
      <c r="H38" s="368">
        <v>6</v>
      </c>
      <c r="I38" s="370">
        <v>4</v>
      </c>
      <c r="J38" s="371">
        <v>7</v>
      </c>
      <c r="M38" s="397"/>
      <c r="N38" s="397"/>
      <c r="O38" s="397"/>
      <c r="P38" s="397"/>
      <c r="Q38" s="397"/>
      <c r="T38" s="398"/>
    </row>
    <row r="39" spans="1:20" ht="13.5" customHeight="1" x14ac:dyDescent="0.2">
      <c r="A39" s="96" t="s">
        <v>75</v>
      </c>
      <c r="B39" s="420">
        <v>-2.9363496072494191</v>
      </c>
      <c r="C39" s="421">
        <v>-1.6619796023708238</v>
      </c>
      <c r="D39" s="422">
        <v>-6.0554905110681512</v>
      </c>
      <c r="E39" s="402">
        <v>48</v>
      </c>
      <c r="F39" s="403">
        <v>50</v>
      </c>
      <c r="G39" s="403">
        <v>43</v>
      </c>
      <c r="H39" s="368">
        <v>5</v>
      </c>
      <c r="I39" s="370">
        <v>6</v>
      </c>
      <c r="J39" s="371">
        <v>4</v>
      </c>
      <c r="M39" s="397"/>
      <c r="N39" s="397"/>
      <c r="O39" s="397"/>
      <c r="P39" s="397"/>
      <c r="Q39" s="397"/>
      <c r="T39" s="398"/>
    </row>
    <row r="40" spans="1:20" ht="13.5" customHeight="1" x14ac:dyDescent="0.2">
      <c r="A40" s="108" t="s">
        <v>76</v>
      </c>
      <c r="B40" s="423">
        <v>5.1744514440624219</v>
      </c>
      <c r="C40" s="424">
        <v>5.1744514440624219</v>
      </c>
      <c r="D40" s="405">
        <v>0</v>
      </c>
      <c r="E40" s="406">
        <v>10</v>
      </c>
      <c r="F40" s="407">
        <v>11</v>
      </c>
      <c r="G40" s="405">
        <v>0</v>
      </c>
      <c r="H40" s="377">
        <v>3</v>
      </c>
      <c r="I40" s="379">
        <v>3</v>
      </c>
      <c r="J40" s="405">
        <v>0</v>
      </c>
      <c r="M40" s="397"/>
      <c r="N40" s="397"/>
      <c r="O40" s="397"/>
      <c r="P40" s="397"/>
      <c r="Q40" s="397"/>
      <c r="T40" s="398"/>
    </row>
    <row r="41" spans="1:20" ht="17.25" customHeight="1" x14ac:dyDescent="0.2">
      <c r="A41" s="113" t="s">
        <v>77</v>
      </c>
      <c r="B41" s="426">
        <v>3.0243429053426572</v>
      </c>
      <c r="C41" s="427">
        <v>4.8300023998564745</v>
      </c>
      <c r="D41" s="428">
        <v>-1.1386585138717074E-3</v>
      </c>
      <c r="E41" s="399">
        <v>3</v>
      </c>
      <c r="F41" s="400">
        <v>1</v>
      </c>
      <c r="G41" s="400">
        <v>3</v>
      </c>
      <c r="H41" s="385"/>
      <c r="I41" s="386"/>
      <c r="J41" s="387"/>
      <c r="M41" s="397"/>
      <c r="N41" s="397"/>
      <c r="O41" s="397"/>
      <c r="P41" s="397"/>
      <c r="Q41" s="397"/>
      <c r="T41" s="398"/>
    </row>
    <row r="42" spans="1:20" ht="14.25" customHeight="1" x14ac:dyDescent="0.2">
      <c r="A42" s="96" t="s">
        <v>78</v>
      </c>
      <c r="B42" s="420">
        <v>5.4442144210016297</v>
      </c>
      <c r="C42" s="421">
        <v>2.7338237080930528</v>
      </c>
      <c r="D42" s="422">
        <v>7.8600764764197706</v>
      </c>
      <c r="E42" s="402">
        <v>9</v>
      </c>
      <c r="F42" s="403">
        <v>16</v>
      </c>
      <c r="G42" s="403">
        <v>5</v>
      </c>
      <c r="H42" s="368">
        <v>3</v>
      </c>
      <c r="I42" s="370">
        <v>4</v>
      </c>
      <c r="J42" s="371">
        <v>1</v>
      </c>
      <c r="M42" s="397"/>
      <c r="N42" s="397"/>
      <c r="O42" s="397"/>
      <c r="P42" s="397"/>
      <c r="Q42" s="397"/>
      <c r="T42" s="398"/>
    </row>
    <row r="43" spans="1:20" ht="14.25" customHeight="1" x14ac:dyDescent="0.2">
      <c r="A43" s="96" t="s">
        <v>79</v>
      </c>
      <c r="B43" s="420">
        <v>-11.546181075064775</v>
      </c>
      <c r="C43" s="421">
        <v>-9.5325213037407917</v>
      </c>
      <c r="D43" s="422">
        <v>-13.225884179807769</v>
      </c>
      <c r="E43" s="402">
        <v>84</v>
      </c>
      <c r="F43" s="403">
        <v>83</v>
      </c>
      <c r="G43" s="403">
        <v>75</v>
      </c>
      <c r="H43" s="368">
        <v>8</v>
      </c>
      <c r="I43" s="370">
        <v>8</v>
      </c>
      <c r="J43" s="371">
        <v>8</v>
      </c>
      <c r="M43" s="397"/>
      <c r="N43" s="397"/>
      <c r="O43" s="397"/>
      <c r="P43" s="397"/>
      <c r="Q43" s="397"/>
      <c r="T43" s="398"/>
    </row>
    <row r="44" spans="1:20" ht="14.25" customHeight="1" x14ac:dyDescent="0.2">
      <c r="A44" s="96" t="s">
        <v>80</v>
      </c>
      <c r="B44" s="420">
        <v>2.4995098743971456</v>
      </c>
      <c r="C44" s="421">
        <v>3.802694815019978</v>
      </c>
      <c r="D44" s="422">
        <v>1.1450625839605946</v>
      </c>
      <c r="E44" s="402">
        <v>15</v>
      </c>
      <c r="F44" s="403">
        <v>14</v>
      </c>
      <c r="G44" s="403">
        <v>16</v>
      </c>
      <c r="H44" s="368">
        <v>4</v>
      </c>
      <c r="I44" s="370">
        <v>3</v>
      </c>
      <c r="J44" s="371">
        <v>4</v>
      </c>
      <c r="M44" s="397"/>
      <c r="N44" s="397"/>
      <c r="O44" s="397"/>
      <c r="P44" s="397"/>
      <c r="Q44" s="397"/>
      <c r="T44" s="398"/>
    </row>
    <row r="45" spans="1:20" ht="14.25" customHeight="1" x14ac:dyDescent="0.2">
      <c r="A45" s="96" t="s">
        <v>81</v>
      </c>
      <c r="B45" s="420">
        <v>8.4556457210646538</v>
      </c>
      <c r="C45" s="421">
        <v>12.316017218133176</v>
      </c>
      <c r="D45" s="422">
        <v>3.7319848333274703</v>
      </c>
      <c r="E45" s="402">
        <v>6</v>
      </c>
      <c r="F45" s="403">
        <v>3</v>
      </c>
      <c r="G45" s="403">
        <v>10</v>
      </c>
      <c r="H45" s="368">
        <v>2</v>
      </c>
      <c r="I45" s="370">
        <v>2</v>
      </c>
      <c r="J45" s="371">
        <v>2</v>
      </c>
      <c r="M45" s="397"/>
      <c r="N45" s="397"/>
      <c r="O45" s="397"/>
      <c r="P45" s="397"/>
      <c r="Q45" s="397"/>
      <c r="T45" s="398"/>
    </row>
    <row r="46" spans="1:20" ht="14.25" customHeight="1" x14ac:dyDescent="0.2">
      <c r="A46" s="308" t="s">
        <v>82</v>
      </c>
      <c r="B46" s="420">
        <v>-3.4416562478465038</v>
      </c>
      <c r="C46" s="421">
        <v>-1.5127677598935012</v>
      </c>
      <c r="D46" s="422">
        <v>-7.3058091678887367</v>
      </c>
      <c r="E46" s="402">
        <v>59</v>
      </c>
      <c r="F46" s="403">
        <v>48</v>
      </c>
      <c r="G46" s="403">
        <v>50</v>
      </c>
      <c r="H46" s="368">
        <v>7</v>
      </c>
      <c r="I46" s="370">
        <v>7</v>
      </c>
      <c r="J46" s="371">
        <v>6</v>
      </c>
      <c r="M46" s="397"/>
      <c r="N46" s="397"/>
      <c r="O46" s="397"/>
      <c r="P46" s="397"/>
      <c r="Q46" s="397"/>
      <c r="T46" s="398"/>
    </row>
    <row r="47" spans="1:20" ht="14.25" customHeight="1" x14ac:dyDescent="0.2">
      <c r="A47" s="96" t="s">
        <v>83</v>
      </c>
      <c r="B47" s="420">
        <v>-1.4981753044075865</v>
      </c>
      <c r="C47" s="421">
        <v>0.27723412240944845</v>
      </c>
      <c r="D47" s="422">
        <v>-7.4540916971047846</v>
      </c>
      <c r="E47" s="402">
        <v>33</v>
      </c>
      <c r="F47" s="403">
        <v>33</v>
      </c>
      <c r="G47" s="403">
        <v>51</v>
      </c>
      <c r="H47" s="368">
        <v>6</v>
      </c>
      <c r="I47" s="370">
        <v>6</v>
      </c>
      <c r="J47" s="371">
        <v>7</v>
      </c>
      <c r="M47" s="397"/>
      <c r="N47" s="397"/>
      <c r="O47" s="397"/>
      <c r="P47" s="397"/>
      <c r="Q47" s="397"/>
      <c r="T47" s="398"/>
    </row>
    <row r="48" spans="1:20" ht="14.25" customHeight="1" x14ac:dyDescent="0.2">
      <c r="A48" s="96" t="s">
        <v>84</v>
      </c>
      <c r="B48" s="420">
        <v>-0.56750912882362248</v>
      </c>
      <c r="C48" s="421">
        <v>0.45788424002898653</v>
      </c>
      <c r="D48" s="422">
        <v>-2.7555179190519175</v>
      </c>
      <c r="E48" s="402">
        <v>25</v>
      </c>
      <c r="F48" s="403">
        <v>30</v>
      </c>
      <c r="G48" s="403">
        <v>27</v>
      </c>
      <c r="H48" s="368">
        <v>5</v>
      </c>
      <c r="I48" s="370">
        <v>5</v>
      </c>
      <c r="J48" s="371">
        <v>5</v>
      </c>
      <c r="M48" s="397"/>
      <c r="N48" s="397"/>
      <c r="O48" s="397"/>
      <c r="P48" s="397"/>
      <c r="Q48" s="397"/>
      <c r="T48" s="398"/>
    </row>
    <row r="49" spans="1:20" ht="14.25" customHeight="1" x14ac:dyDescent="0.2">
      <c r="A49" s="96" t="s">
        <v>226</v>
      </c>
      <c r="B49" s="420">
        <v>17.590995156168667</v>
      </c>
      <c r="C49" s="421">
        <v>18.801814943228049</v>
      </c>
      <c r="D49" s="422">
        <v>1.4345331246739697</v>
      </c>
      <c r="E49" s="402">
        <v>2</v>
      </c>
      <c r="F49" s="403">
        <v>1</v>
      </c>
      <c r="G49" s="403">
        <v>14</v>
      </c>
      <c r="H49" s="368">
        <v>1</v>
      </c>
      <c r="I49" s="370">
        <v>1</v>
      </c>
      <c r="J49" s="371">
        <v>3</v>
      </c>
      <c r="M49" s="397"/>
      <c r="N49" s="397"/>
      <c r="O49" s="397"/>
      <c r="P49" s="397"/>
      <c r="Q49" s="397"/>
      <c r="T49" s="398"/>
    </row>
    <row r="50" spans="1:20" ht="15.75" customHeight="1" x14ac:dyDescent="0.2">
      <c r="A50" s="315" t="s">
        <v>86</v>
      </c>
      <c r="B50" s="416">
        <v>-2.5582232973635448</v>
      </c>
      <c r="C50" s="417">
        <v>-0.31299928721525955</v>
      </c>
      <c r="D50" s="418">
        <v>-4.8012426459017554</v>
      </c>
      <c r="E50" s="399">
        <v>7</v>
      </c>
      <c r="F50" s="400">
        <v>5</v>
      </c>
      <c r="G50" s="400">
        <v>4</v>
      </c>
      <c r="H50" s="368"/>
      <c r="I50" s="370"/>
      <c r="J50" s="371"/>
      <c r="M50" s="397"/>
      <c r="N50" s="397"/>
      <c r="O50" s="397"/>
      <c r="P50" s="397"/>
      <c r="Q50" s="397"/>
      <c r="T50" s="398"/>
    </row>
    <row r="51" spans="1:20" ht="14.25" customHeight="1" x14ac:dyDescent="0.2">
      <c r="A51" s="96" t="s">
        <v>87</v>
      </c>
      <c r="B51" s="420">
        <v>-3.5798304133390308</v>
      </c>
      <c r="C51" s="421">
        <v>0.40929480447361377</v>
      </c>
      <c r="D51" s="422">
        <v>-6.8713979617879763</v>
      </c>
      <c r="E51" s="402">
        <v>60</v>
      </c>
      <c r="F51" s="403">
        <v>31</v>
      </c>
      <c r="G51" s="403">
        <v>47</v>
      </c>
      <c r="H51" s="368">
        <v>5</v>
      </c>
      <c r="I51" s="370">
        <v>3</v>
      </c>
      <c r="J51" s="371">
        <v>6</v>
      </c>
      <c r="M51" s="397"/>
      <c r="N51" s="397"/>
      <c r="O51" s="397"/>
      <c r="P51" s="397"/>
      <c r="Q51" s="397"/>
      <c r="T51" s="398"/>
    </row>
    <row r="52" spans="1:20" ht="14.25" customHeight="1" x14ac:dyDescent="0.2">
      <c r="A52" s="96" t="s">
        <v>88</v>
      </c>
      <c r="B52" s="420">
        <v>5.7842416960614385</v>
      </c>
      <c r="C52" s="421">
        <v>10.373003077825004</v>
      </c>
      <c r="D52" s="422">
        <v>8.6443006760753047E-2</v>
      </c>
      <c r="E52" s="402">
        <v>8</v>
      </c>
      <c r="F52" s="403">
        <v>6</v>
      </c>
      <c r="G52" s="403">
        <v>17</v>
      </c>
      <c r="H52" s="368">
        <v>1</v>
      </c>
      <c r="I52" s="370">
        <v>1</v>
      </c>
      <c r="J52" s="371">
        <v>1</v>
      </c>
      <c r="M52" s="397"/>
      <c r="N52" s="397"/>
      <c r="O52" s="397"/>
      <c r="P52" s="397"/>
      <c r="Q52" s="397"/>
      <c r="T52" s="398"/>
    </row>
    <row r="53" spans="1:20" ht="14.25" customHeight="1" x14ac:dyDescent="0.2">
      <c r="A53" s="308" t="s">
        <v>89</v>
      </c>
      <c r="B53" s="420">
        <v>-3.8890422078859337</v>
      </c>
      <c r="C53" s="421">
        <v>-4.5814216370769332</v>
      </c>
      <c r="D53" s="422">
        <v>-3.1360506010562776</v>
      </c>
      <c r="E53" s="402">
        <v>65</v>
      </c>
      <c r="F53" s="403">
        <v>77</v>
      </c>
      <c r="G53" s="403">
        <v>28</v>
      </c>
      <c r="H53" s="368">
        <v>6</v>
      </c>
      <c r="I53" s="370">
        <v>6</v>
      </c>
      <c r="J53" s="371">
        <v>3</v>
      </c>
      <c r="M53" s="397"/>
      <c r="N53" s="397"/>
      <c r="O53" s="397"/>
      <c r="P53" s="397"/>
      <c r="Q53" s="397"/>
      <c r="T53" s="398"/>
    </row>
    <row r="54" spans="1:20" ht="14.25" customHeight="1" x14ac:dyDescent="0.2">
      <c r="A54" s="96" t="s">
        <v>90</v>
      </c>
      <c r="B54" s="420">
        <v>-3.345967454618036</v>
      </c>
      <c r="C54" s="421">
        <v>-1.2541134922545949</v>
      </c>
      <c r="D54" s="422">
        <v>-4.9101616714805507</v>
      </c>
      <c r="E54" s="402">
        <v>57</v>
      </c>
      <c r="F54" s="403">
        <v>47</v>
      </c>
      <c r="G54" s="403">
        <v>37</v>
      </c>
      <c r="H54" s="368">
        <v>4</v>
      </c>
      <c r="I54" s="370">
        <v>4</v>
      </c>
      <c r="J54" s="371">
        <v>4</v>
      </c>
      <c r="M54" s="397"/>
      <c r="N54" s="397"/>
      <c r="O54" s="397"/>
      <c r="P54" s="397"/>
      <c r="Q54" s="397"/>
      <c r="T54" s="398"/>
    </row>
    <row r="55" spans="1:20" ht="14.25" customHeight="1" x14ac:dyDescent="0.2">
      <c r="A55" s="96" t="s">
        <v>91</v>
      </c>
      <c r="B55" s="420">
        <v>-6.441030736221804</v>
      </c>
      <c r="C55" s="421">
        <v>-5.5443425280159158</v>
      </c>
      <c r="D55" s="422">
        <v>-8.0554889262013276</v>
      </c>
      <c r="E55" s="402">
        <v>76</v>
      </c>
      <c r="F55" s="403">
        <v>79</v>
      </c>
      <c r="G55" s="403">
        <v>58</v>
      </c>
      <c r="H55" s="368">
        <v>7</v>
      </c>
      <c r="I55" s="370">
        <v>7</v>
      </c>
      <c r="J55" s="371">
        <v>7</v>
      </c>
      <c r="M55" s="397"/>
      <c r="N55" s="397"/>
      <c r="O55" s="397"/>
      <c r="P55" s="397"/>
      <c r="Q55" s="397"/>
      <c r="T55" s="398"/>
    </row>
    <row r="56" spans="1:20" ht="14.25" customHeight="1" x14ac:dyDescent="0.2">
      <c r="A56" s="96" t="s">
        <v>92</v>
      </c>
      <c r="B56" s="420">
        <v>-2.4589382196955558</v>
      </c>
      <c r="C56" s="421">
        <v>-3.768114263432111</v>
      </c>
      <c r="D56" s="422">
        <v>-1.728861545748626</v>
      </c>
      <c r="E56" s="402">
        <v>43</v>
      </c>
      <c r="F56" s="403">
        <v>71</v>
      </c>
      <c r="G56" s="403">
        <v>20</v>
      </c>
      <c r="H56" s="368">
        <v>3</v>
      </c>
      <c r="I56" s="370">
        <v>5</v>
      </c>
      <c r="J56" s="371">
        <v>2</v>
      </c>
      <c r="M56" s="397"/>
      <c r="N56" s="397"/>
      <c r="O56" s="397"/>
      <c r="P56" s="397"/>
      <c r="Q56" s="397"/>
      <c r="T56" s="398"/>
    </row>
    <row r="57" spans="1:20" ht="14.25" customHeight="1" x14ac:dyDescent="0.2">
      <c r="A57" s="96" t="s">
        <v>93</v>
      </c>
      <c r="B57" s="420">
        <v>-1.4406935343561269</v>
      </c>
      <c r="C57" s="421">
        <v>1.1146999375499433</v>
      </c>
      <c r="D57" s="422">
        <v>-5.0497952750746</v>
      </c>
      <c r="E57" s="402">
        <v>32</v>
      </c>
      <c r="F57" s="403">
        <v>26</v>
      </c>
      <c r="G57" s="403">
        <v>38</v>
      </c>
      <c r="H57" s="368">
        <v>2</v>
      </c>
      <c r="I57" s="370">
        <v>2</v>
      </c>
      <c r="J57" s="371">
        <v>5</v>
      </c>
      <c r="M57" s="397"/>
      <c r="N57" s="397"/>
      <c r="O57" s="397"/>
      <c r="P57" s="397"/>
      <c r="Q57" s="397"/>
      <c r="T57" s="398"/>
    </row>
    <row r="58" spans="1:20" ht="16.5" customHeight="1" x14ac:dyDescent="0.2">
      <c r="A58" s="93" t="s">
        <v>94</v>
      </c>
      <c r="B58" s="416">
        <v>-2.239128028499807</v>
      </c>
      <c r="C58" s="417">
        <v>-1.0056179017806759</v>
      </c>
      <c r="D58" s="418">
        <v>-5.4075261681835576</v>
      </c>
      <c r="E58" s="399">
        <v>6</v>
      </c>
      <c r="F58" s="400">
        <v>7</v>
      </c>
      <c r="G58" s="400">
        <v>6</v>
      </c>
      <c r="H58" s="368"/>
      <c r="I58" s="370"/>
      <c r="J58" s="371"/>
      <c r="M58" s="397"/>
      <c r="N58" s="397"/>
      <c r="O58" s="397"/>
      <c r="P58" s="397"/>
      <c r="Q58" s="397"/>
      <c r="T58" s="398"/>
    </row>
    <row r="59" spans="1:20" ht="14.25" customHeight="1" x14ac:dyDescent="0.2">
      <c r="A59" s="96" t="s">
        <v>95</v>
      </c>
      <c r="B59" s="420">
        <v>-2.1833065534443028</v>
      </c>
      <c r="C59" s="421">
        <v>-0.72974057722479657</v>
      </c>
      <c r="D59" s="422">
        <v>-4.5698880969977953</v>
      </c>
      <c r="E59" s="402">
        <v>39</v>
      </c>
      <c r="F59" s="403">
        <v>42</v>
      </c>
      <c r="G59" s="403">
        <v>32</v>
      </c>
      <c r="H59" s="368">
        <v>6</v>
      </c>
      <c r="I59" s="370">
        <v>6</v>
      </c>
      <c r="J59" s="371">
        <v>4</v>
      </c>
      <c r="M59" s="397"/>
      <c r="N59" s="397"/>
      <c r="O59" s="397"/>
      <c r="P59" s="397"/>
      <c r="Q59" s="397"/>
      <c r="T59" s="398"/>
    </row>
    <row r="60" spans="1:20" ht="14.25" customHeight="1" x14ac:dyDescent="0.2">
      <c r="A60" s="96" t="s">
        <v>96</v>
      </c>
      <c r="B60" s="420">
        <v>-1.0258939146438653</v>
      </c>
      <c r="C60" s="421">
        <v>5.1570775528970705</v>
      </c>
      <c r="D60" s="422">
        <v>-13.24196725320895</v>
      </c>
      <c r="E60" s="402">
        <v>29</v>
      </c>
      <c r="F60" s="403">
        <v>12</v>
      </c>
      <c r="G60" s="403">
        <v>77</v>
      </c>
      <c r="H60" s="368">
        <v>3</v>
      </c>
      <c r="I60" s="370">
        <v>1</v>
      </c>
      <c r="J60" s="371">
        <v>12</v>
      </c>
      <c r="M60" s="397"/>
      <c r="N60" s="397"/>
      <c r="O60" s="397"/>
      <c r="P60" s="397"/>
      <c r="Q60" s="397"/>
      <c r="T60" s="398"/>
    </row>
    <row r="61" spans="1:20" ht="14.25" customHeight="1" x14ac:dyDescent="0.2">
      <c r="A61" s="308" t="s">
        <v>97</v>
      </c>
      <c r="B61" s="420">
        <v>-6.8488529014844808</v>
      </c>
      <c r="C61" s="421">
        <v>-3.1504129354808086</v>
      </c>
      <c r="D61" s="422">
        <v>-13.196122620760814</v>
      </c>
      <c r="E61" s="402">
        <v>77</v>
      </c>
      <c r="F61" s="403">
        <v>68</v>
      </c>
      <c r="G61" s="403">
        <v>74</v>
      </c>
      <c r="H61" s="368">
        <v>14</v>
      </c>
      <c r="I61" s="370">
        <v>14</v>
      </c>
      <c r="J61" s="371">
        <v>11</v>
      </c>
      <c r="M61" s="397"/>
      <c r="N61" s="397"/>
      <c r="O61" s="397"/>
      <c r="P61" s="397"/>
      <c r="Q61" s="397"/>
      <c r="T61" s="398"/>
    </row>
    <row r="62" spans="1:20" ht="14.25" customHeight="1" x14ac:dyDescent="0.2">
      <c r="A62" s="96" t="s">
        <v>98</v>
      </c>
      <c r="B62" s="420">
        <v>0.70243318543825461</v>
      </c>
      <c r="C62" s="421">
        <v>0.25580033948645575</v>
      </c>
      <c r="D62" s="422">
        <v>2.1853064473746944</v>
      </c>
      <c r="E62" s="402">
        <v>17</v>
      </c>
      <c r="F62" s="403">
        <v>34</v>
      </c>
      <c r="G62" s="403">
        <v>12</v>
      </c>
      <c r="H62" s="368">
        <v>1</v>
      </c>
      <c r="I62" s="370">
        <v>4</v>
      </c>
      <c r="J62" s="371">
        <v>2</v>
      </c>
      <c r="M62" s="397"/>
      <c r="N62" s="397"/>
      <c r="O62" s="397"/>
      <c r="P62" s="397"/>
      <c r="Q62" s="397"/>
      <c r="T62" s="398"/>
    </row>
    <row r="63" spans="1:20" ht="14.25" customHeight="1" x14ac:dyDescent="0.2">
      <c r="A63" s="96" t="s">
        <v>99</v>
      </c>
      <c r="B63" s="420">
        <v>-2.6473016791626636</v>
      </c>
      <c r="C63" s="421">
        <v>-0.74871060978207993</v>
      </c>
      <c r="D63" s="422">
        <v>-6.3143837118793105</v>
      </c>
      <c r="E63" s="402">
        <v>47</v>
      </c>
      <c r="F63" s="403">
        <v>43</v>
      </c>
      <c r="G63" s="403">
        <v>45</v>
      </c>
      <c r="H63" s="368">
        <v>8</v>
      </c>
      <c r="I63" s="370">
        <v>7</v>
      </c>
      <c r="J63" s="371">
        <v>6</v>
      </c>
      <c r="M63" s="397"/>
      <c r="N63" s="397"/>
      <c r="O63" s="397"/>
      <c r="P63" s="397"/>
      <c r="Q63" s="397"/>
      <c r="T63" s="398"/>
    </row>
    <row r="64" spans="1:20" ht="14.25" customHeight="1" x14ac:dyDescent="0.2">
      <c r="A64" s="96" t="s">
        <v>100</v>
      </c>
      <c r="B64" s="420">
        <v>-4.3389480271434815</v>
      </c>
      <c r="C64" s="421">
        <v>1.1704186747379224</v>
      </c>
      <c r="D64" s="422">
        <v>-13.610349636897032</v>
      </c>
      <c r="E64" s="402">
        <v>69</v>
      </c>
      <c r="F64" s="403">
        <v>25</v>
      </c>
      <c r="G64" s="403">
        <v>79</v>
      </c>
      <c r="H64" s="368">
        <v>11</v>
      </c>
      <c r="I64" s="370">
        <v>3</v>
      </c>
      <c r="J64" s="371">
        <v>13</v>
      </c>
      <c r="M64" s="397"/>
      <c r="N64" s="397"/>
      <c r="O64" s="397"/>
      <c r="P64" s="397"/>
      <c r="Q64" s="397"/>
      <c r="T64" s="398"/>
    </row>
    <row r="65" spans="1:20" ht="14.25" customHeight="1" x14ac:dyDescent="0.2">
      <c r="A65" s="96" t="s">
        <v>101</v>
      </c>
      <c r="B65" s="420">
        <v>-2.4868540264833903</v>
      </c>
      <c r="C65" s="421">
        <v>-1.7948960854938938</v>
      </c>
      <c r="D65" s="422">
        <v>-4.6581125631477835</v>
      </c>
      <c r="E65" s="402">
        <v>45</v>
      </c>
      <c r="F65" s="403">
        <v>53</v>
      </c>
      <c r="G65" s="403">
        <v>33</v>
      </c>
      <c r="H65" s="368">
        <v>7</v>
      </c>
      <c r="I65" s="370">
        <v>9</v>
      </c>
      <c r="J65" s="371">
        <v>5</v>
      </c>
      <c r="M65" s="397"/>
      <c r="N65" s="397"/>
      <c r="O65" s="397"/>
      <c r="P65" s="397"/>
      <c r="Q65" s="397"/>
      <c r="T65" s="398"/>
    </row>
    <row r="66" spans="1:20" ht="14.25" customHeight="1" x14ac:dyDescent="0.2">
      <c r="A66" s="96" t="s">
        <v>102</v>
      </c>
      <c r="B66" s="420">
        <v>-3.6824758760653156</v>
      </c>
      <c r="C66" s="421">
        <v>1.403107359557183</v>
      </c>
      <c r="D66" s="422">
        <v>-20.740962890511842</v>
      </c>
      <c r="E66" s="402">
        <v>62</v>
      </c>
      <c r="F66" s="403">
        <v>22</v>
      </c>
      <c r="G66" s="403">
        <v>82</v>
      </c>
      <c r="H66" s="368">
        <v>9</v>
      </c>
      <c r="I66" s="370">
        <v>2</v>
      </c>
      <c r="J66" s="371">
        <v>14</v>
      </c>
      <c r="M66" s="397"/>
      <c r="N66" s="397"/>
      <c r="O66" s="397"/>
      <c r="P66" s="397"/>
      <c r="Q66" s="397"/>
      <c r="T66" s="398"/>
    </row>
    <row r="67" spans="1:20" ht="14.25" customHeight="1" x14ac:dyDescent="0.2">
      <c r="A67" s="308" t="s">
        <v>103</v>
      </c>
      <c r="B67" s="420">
        <v>-1.1570115177069897</v>
      </c>
      <c r="C67" s="421">
        <v>-1.775743999700599</v>
      </c>
      <c r="D67" s="422">
        <v>1.2493082561991615</v>
      </c>
      <c r="E67" s="402">
        <v>30</v>
      </c>
      <c r="F67" s="403">
        <v>51</v>
      </c>
      <c r="G67" s="403">
        <v>15</v>
      </c>
      <c r="H67" s="368">
        <v>4</v>
      </c>
      <c r="I67" s="370">
        <v>8</v>
      </c>
      <c r="J67" s="371">
        <v>3</v>
      </c>
      <c r="M67" s="397"/>
      <c r="N67" s="397"/>
      <c r="O67" s="397"/>
      <c r="P67" s="397"/>
      <c r="Q67" s="397"/>
      <c r="T67" s="398"/>
    </row>
    <row r="68" spans="1:20" ht="14.25" customHeight="1" x14ac:dyDescent="0.2">
      <c r="A68" s="96" t="s">
        <v>104</v>
      </c>
      <c r="B68" s="420">
        <v>-5.2244153872076433</v>
      </c>
      <c r="C68" s="421">
        <v>-2.5079157407750854</v>
      </c>
      <c r="D68" s="422">
        <v>-9.3340305055348676</v>
      </c>
      <c r="E68" s="402">
        <v>72</v>
      </c>
      <c r="F68" s="403">
        <v>60</v>
      </c>
      <c r="G68" s="403">
        <v>63</v>
      </c>
      <c r="H68" s="368">
        <v>13</v>
      </c>
      <c r="I68" s="370">
        <v>12</v>
      </c>
      <c r="J68" s="371">
        <v>9</v>
      </c>
      <c r="M68" s="397"/>
      <c r="N68" s="397"/>
      <c r="O68" s="397"/>
      <c r="P68" s="397"/>
      <c r="Q68" s="397"/>
      <c r="T68" s="398"/>
    </row>
    <row r="69" spans="1:20" ht="14.25" customHeight="1" x14ac:dyDescent="0.2">
      <c r="A69" s="96" t="s">
        <v>105</v>
      </c>
      <c r="B69" s="420">
        <v>-4.3913444171128084</v>
      </c>
      <c r="C69" s="421">
        <v>-2.7179175689712847</v>
      </c>
      <c r="D69" s="422">
        <v>-8.0462394405123838</v>
      </c>
      <c r="E69" s="402">
        <v>70</v>
      </c>
      <c r="F69" s="403">
        <v>64</v>
      </c>
      <c r="G69" s="403">
        <v>57</v>
      </c>
      <c r="H69" s="368">
        <v>12</v>
      </c>
      <c r="I69" s="370">
        <v>13</v>
      </c>
      <c r="J69" s="371">
        <v>7</v>
      </c>
      <c r="M69" s="397"/>
      <c r="N69" s="397"/>
      <c r="O69" s="397"/>
      <c r="P69" s="397"/>
      <c r="Q69" s="397"/>
      <c r="T69" s="398"/>
    </row>
    <row r="70" spans="1:20" ht="14.25" customHeight="1" x14ac:dyDescent="0.2">
      <c r="A70" s="96" t="s">
        <v>106</v>
      </c>
      <c r="B70" s="420">
        <v>-0.12765519672700859</v>
      </c>
      <c r="C70" s="421">
        <v>-2.1371370840972275</v>
      </c>
      <c r="D70" s="422">
        <v>7.8660369257191922</v>
      </c>
      <c r="E70" s="402">
        <v>20</v>
      </c>
      <c r="F70" s="403">
        <v>56</v>
      </c>
      <c r="G70" s="403">
        <v>4</v>
      </c>
      <c r="H70" s="368">
        <v>2</v>
      </c>
      <c r="I70" s="370">
        <v>11</v>
      </c>
      <c r="J70" s="371">
        <v>1</v>
      </c>
      <c r="M70" s="397"/>
      <c r="N70" s="397"/>
      <c r="O70" s="397"/>
      <c r="P70" s="397"/>
      <c r="Q70" s="397"/>
      <c r="T70" s="398"/>
    </row>
    <row r="71" spans="1:20" ht="14.25" customHeight="1" x14ac:dyDescent="0.2">
      <c r="A71" s="96" t="s">
        <v>107</v>
      </c>
      <c r="B71" s="420">
        <v>-4.2204314889541994</v>
      </c>
      <c r="C71" s="421">
        <v>-2.0234670528882965</v>
      </c>
      <c r="D71" s="422">
        <v>-11.104349189384195</v>
      </c>
      <c r="E71" s="402">
        <v>66</v>
      </c>
      <c r="F71" s="403">
        <v>55</v>
      </c>
      <c r="G71" s="403">
        <v>69</v>
      </c>
      <c r="H71" s="368">
        <v>10</v>
      </c>
      <c r="I71" s="370">
        <v>10</v>
      </c>
      <c r="J71" s="371">
        <v>10</v>
      </c>
      <c r="M71" s="397"/>
      <c r="N71" s="397"/>
      <c r="O71" s="397"/>
      <c r="P71" s="397"/>
      <c r="Q71" s="397"/>
      <c r="T71" s="398"/>
    </row>
    <row r="72" spans="1:20" ht="14.25" customHeight="1" x14ac:dyDescent="0.2">
      <c r="A72" s="108" t="s">
        <v>108</v>
      </c>
      <c r="B72" s="423">
        <v>-2.0538954396599802</v>
      </c>
      <c r="C72" s="424">
        <v>0.24958003359731223</v>
      </c>
      <c r="D72" s="425">
        <v>-9.1361635983236162</v>
      </c>
      <c r="E72" s="406">
        <v>36</v>
      </c>
      <c r="F72" s="407">
        <v>35</v>
      </c>
      <c r="G72" s="407">
        <v>62</v>
      </c>
      <c r="H72" s="377">
        <v>5</v>
      </c>
      <c r="I72" s="379">
        <v>5</v>
      </c>
      <c r="J72" s="380">
        <v>8</v>
      </c>
      <c r="M72" s="397"/>
      <c r="N72" s="397"/>
      <c r="O72" s="397"/>
      <c r="P72" s="397"/>
      <c r="Q72" s="397"/>
      <c r="T72" s="398"/>
    </row>
    <row r="73" spans="1:20" ht="15.75" customHeight="1" x14ac:dyDescent="0.2">
      <c r="A73" s="113" t="s">
        <v>109</v>
      </c>
      <c r="B73" s="426">
        <v>-0.50327138543156835</v>
      </c>
      <c r="C73" s="427">
        <v>0.6530642745620534</v>
      </c>
      <c r="D73" s="428">
        <v>-5.5850868703948908</v>
      </c>
      <c r="E73" s="399">
        <v>4</v>
      </c>
      <c r="F73" s="400">
        <v>4</v>
      </c>
      <c r="G73" s="400">
        <v>7</v>
      </c>
      <c r="H73" s="385"/>
      <c r="I73" s="386"/>
      <c r="J73" s="387"/>
      <c r="M73" s="397"/>
      <c r="N73" s="397"/>
      <c r="O73" s="397"/>
      <c r="P73" s="397"/>
      <c r="Q73" s="397"/>
      <c r="T73" s="398"/>
    </row>
    <row r="74" spans="1:20" ht="15" customHeight="1" x14ac:dyDescent="0.2">
      <c r="A74" s="96" t="s">
        <v>110</v>
      </c>
      <c r="B74" s="420">
        <v>-7.7227154724509264</v>
      </c>
      <c r="C74" s="421">
        <v>-4.795762366805719</v>
      </c>
      <c r="D74" s="422">
        <v>-12.493308832966559</v>
      </c>
      <c r="E74" s="402">
        <v>79</v>
      </c>
      <c r="F74" s="403">
        <v>78</v>
      </c>
      <c r="G74" s="403">
        <v>70</v>
      </c>
      <c r="H74" s="368">
        <v>6</v>
      </c>
      <c r="I74" s="370">
        <v>6</v>
      </c>
      <c r="J74" s="371">
        <v>5</v>
      </c>
      <c r="M74" s="397"/>
      <c r="N74" s="397"/>
      <c r="O74" s="397"/>
      <c r="P74" s="397"/>
      <c r="Q74" s="397"/>
      <c r="T74" s="398"/>
    </row>
    <row r="75" spans="1:20" ht="15" customHeight="1" x14ac:dyDescent="0.2">
      <c r="A75" s="308" t="s">
        <v>111</v>
      </c>
      <c r="B75" s="420">
        <v>-0.3008927023567074</v>
      </c>
      <c r="C75" s="421">
        <v>1.2377128767960202</v>
      </c>
      <c r="D75" s="422">
        <v>-8.9261005111331624</v>
      </c>
      <c r="E75" s="402">
        <v>22</v>
      </c>
      <c r="F75" s="403">
        <v>24</v>
      </c>
      <c r="G75" s="403">
        <v>60</v>
      </c>
      <c r="H75" s="368">
        <v>2</v>
      </c>
      <c r="I75" s="370">
        <v>2</v>
      </c>
      <c r="J75" s="371">
        <v>3</v>
      </c>
      <c r="M75" s="397"/>
      <c r="N75" s="397"/>
      <c r="O75" s="397"/>
      <c r="P75" s="397"/>
      <c r="Q75" s="397"/>
      <c r="T75" s="398"/>
    </row>
    <row r="76" spans="1:20" ht="15" customHeight="1" x14ac:dyDescent="0.2">
      <c r="A76" s="314" t="s">
        <v>152</v>
      </c>
      <c r="B76" s="420">
        <v>2.8380461061139073</v>
      </c>
      <c r="C76" s="421">
        <v>3.9537135987176062</v>
      </c>
      <c r="D76" s="422">
        <v>-1.8422914463038589</v>
      </c>
      <c r="E76" s="402"/>
      <c r="F76" s="403"/>
      <c r="G76" s="403"/>
      <c r="H76" s="368"/>
      <c r="I76" s="370"/>
      <c r="J76" s="371"/>
      <c r="M76" s="397"/>
      <c r="N76" s="397"/>
      <c r="O76" s="397"/>
      <c r="P76" s="397"/>
      <c r="Q76" s="397"/>
      <c r="T76" s="398"/>
    </row>
    <row r="77" spans="1:20" ht="15" customHeight="1" x14ac:dyDescent="0.2">
      <c r="A77" s="104" t="s">
        <v>153</v>
      </c>
      <c r="B77" s="420">
        <v>-2.0633528881818211</v>
      </c>
      <c r="C77" s="421">
        <v>-1.1753433574511354</v>
      </c>
      <c r="D77" s="422">
        <v>-12.845896757638636</v>
      </c>
      <c r="E77" s="402">
        <v>37</v>
      </c>
      <c r="F77" s="403">
        <v>46</v>
      </c>
      <c r="G77" s="403">
        <v>72</v>
      </c>
      <c r="H77" s="368">
        <v>3</v>
      </c>
      <c r="I77" s="370">
        <v>3</v>
      </c>
      <c r="J77" s="371">
        <v>6</v>
      </c>
      <c r="M77" s="397"/>
      <c r="N77" s="397"/>
      <c r="O77" s="397"/>
      <c r="P77" s="397"/>
      <c r="Q77" s="397"/>
      <c r="T77" s="398"/>
    </row>
    <row r="78" spans="1:20" ht="15" customHeight="1" x14ac:dyDescent="0.2">
      <c r="A78" s="107" t="s">
        <v>114</v>
      </c>
      <c r="B78" s="420">
        <v>-3.2128856157166585</v>
      </c>
      <c r="C78" s="421">
        <v>-1.8483798519971115</v>
      </c>
      <c r="D78" s="422">
        <v>-10.300055055973573</v>
      </c>
      <c r="E78" s="402">
        <v>55</v>
      </c>
      <c r="F78" s="403">
        <v>54</v>
      </c>
      <c r="G78" s="403">
        <v>65</v>
      </c>
      <c r="H78" s="368">
        <v>5</v>
      </c>
      <c r="I78" s="370">
        <v>4</v>
      </c>
      <c r="J78" s="371">
        <v>4</v>
      </c>
      <c r="M78" s="397"/>
      <c r="N78" s="397"/>
      <c r="O78" s="397"/>
      <c r="P78" s="397"/>
      <c r="Q78" s="397"/>
      <c r="T78" s="398"/>
    </row>
    <row r="79" spans="1:20" ht="15" customHeight="1" x14ac:dyDescent="0.2">
      <c r="A79" s="107" t="s">
        <v>154</v>
      </c>
      <c r="B79" s="420">
        <v>10.394787163037693</v>
      </c>
      <c r="C79" s="421">
        <v>14.357369382448667</v>
      </c>
      <c r="D79" s="422">
        <v>2.4083863811246462</v>
      </c>
      <c r="E79" s="402">
        <v>4</v>
      </c>
      <c r="F79" s="403">
        <v>2</v>
      </c>
      <c r="G79" s="403">
        <v>11</v>
      </c>
      <c r="H79" s="368">
        <v>1</v>
      </c>
      <c r="I79" s="370">
        <v>1</v>
      </c>
      <c r="J79" s="371">
        <v>1</v>
      </c>
      <c r="M79" s="397"/>
      <c r="N79" s="397"/>
      <c r="O79" s="397"/>
      <c r="P79" s="397"/>
      <c r="Q79" s="397"/>
      <c r="T79" s="398"/>
    </row>
    <row r="80" spans="1:20" ht="15" customHeight="1" x14ac:dyDescent="0.2">
      <c r="A80" s="96" t="s">
        <v>116</v>
      </c>
      <c r="B80" s="420">
        <v>-2.5694561035703471</v>
      </c>
      <c r="C80" s="421">
        <v>-2.5358974536924581</v>
      </c>
      <c r="D80" s="422">
        <v>-2.7299506285524622</v>
      </c>
      <c r="E80" s="402">
        <v>46</v>
      </c>
      <c r="F80" s="403">
        <v>61</v>
      </c>
      <c r="G80" s="403">
        <v>25</v>
      </c>
      <c r="H80" s="368">
        <v>4</v>
      </c>
      <c r="I80" s="370">
        <v>5</v>
      </c>
      <c r="J80" s="371">
        <v>2</v>
      </c>
      <c r="M80" s="397"/>
      <c r="N80" s="397"/>
      <c r="O80" s="397"/>
      <c r="P80" s="397"/>
      <c r="Q80" s="397"/>
      <c r="T80" s="398"/>
    </row>
    <row r="81" spans="1:20" ht="15" customHeight="1" x14ac:dyDescent="0.2">
      <c r="A81" s="86" t="s">
        <v>117</v>
      </c>
      <c r="B81" s="416">
        <v>-1.6838988321301804</v>
      </c>
      <c r="C81" s="417">
        <v>-0.47840652261488703</v>
      </c>
      <c r="D81" s="418">
        <v>-5.1591571540756469</v>
      </c>
      <c r="E81" s="399">
        <v>5</v>
      </c>
      <c r="F81" s="400">
        <v>6</v>
      </c>
      <c r="G81" s="400">
        <v>5</v>
      </c>
      <c r="H81" s="368"/>
      <c r="I81" s="370"/>
      <c r="J81" s="371"/>
      <c r="M81" s="397"/>
      <c r="N81" s="397"/>
      <c r="O81" s="397"/>
      <c r="P81" s="397"/>
      <c r="Q81" s="397"/>
      <c r="T81" s="398"/>
    </row>
    <row r="82" spans="1:20" ht="15" customHeight="1" x14ac:dyDescent="0.2">
      <c r="A82" s="96" t="s">
        <v>118</v>
      </c>
      <c r="B82" s="420">
        <v>-1.5700455450529833</v>
      </c>
      <c r="C82" s="421">
        <v>5.225877538170943</v>
      </c>
      <c r="D82" s="422">
        <v>-4.3566656985187331</v>
      </c>
      <c r="E82" s="402">
        <v>34</v>
      </c>
      <c r="F82" s="403">
        <v>10</v>
      </c>
      <c r="G82" s="403">
        <v>30</v>
      </c>
      <c r="H82" s="368">
        <v>4</v>
      </c>
      <c r="I82" s="370">
        <v>1</v>
      </c>
      <c r="J82" s="371">
        <v>4</v>
      </c>
      <c r="M82" s="397"/>
      <c r="N82" s="397"/>
      <c r="O82" s="397"/>
      <c r="P82" s="397"/>
      <c r="Q82" s="397"/>
      <c r="T82" s="398"/>
    </row>
    <row r="83" spans="1:20" ht="15" customHeight="1" x14ac:dyDescent="0.2">
      <c r="A83" s="308" t="s">
        <v>119</v>
      </c>
      <c r="B83" s="420">
        <v>-3.0333701671139339</v>
      </c>
      <c r="C83" s="421">
        <v>-0.84164481443735761</v>
      </c>
      <c r="D83" s="422">
        <v>-5.6126402317825015</v>
      </c>
      <c r="E83" s="402">
        <v>50</v>
      </c>
      <c r="F83" s="403">
        <v>44</v>
      </c>
      <c r="G83" s="403">
        <v>41</v>
      </c>
      <c r="H83" s="368">
        <v>7</v>
      </c>
      <c r="I83" s="370">
        <v>7</v>
      </c>
      <c r="J83" s="371">
        <v>6</v>
      </c>
      <c r="M83" s="397"/>
      <c r="N83" s="397"/>
      <c r="O83" s="397"/>
      <c r="P83" s="397"/>
      <c r="Q83" s="397"/>
      <c r="T83" s="398"/>
    </row>
    <row r="84" spans="1:20" ht="15" customHeight="1" x14ac:dyDescent="0.2">
      <c r="A84" s="96" t="s">
        <v>120</v>
      </c>
      <c r="B84" s="420">
        <v>-1.6690261530437376</v>
      </c>
      <c r="C84" s="421">
        <v>1.9827341367872204</v>
      </c>
      <c r="D84" s="422">
        <v>-9.9988998765417012</v>
      </c>
      <c r="E84" s="402">
        <v>35</v>
      </c>
      <c r="F84" s="403">
        <v>19</v>
      </c>
      <c r="G84" s="403">
        <v>64</v>
      </c>
      <c r="H84" s="368">
        <v>5</v>
      </c>
      <c r="I84" s="370">
        <v>3</v>
      </c>
      <c r="J84" s="371">
        <v>9</v>
      </c>
      <c r="M84" s="397"/>
      <c r="N84" s="397"/>
      <c r="O84" s="397"/>
      <c r="P84" s="397"/>
      <c r="Q84" s="397"/>
      <c r="T84" s="398"/>
    </row>
    <row r="85" spans="1:20" ht="15" customHeight="1" x14ac:dyDescent="0.2">
      <c r="A85" s="96" t="s">
        <v>121</v>
      </c>
      <c r="B85" s="420">
        <v>-3.1651367722609138</v>
      </c>
      <c r="C85" s="421">
        <v>0.13061473485208827</v>
      </c>
      <c r="D85" s="422">
        <v>-7.4576597855726137</v>
      </c>
      <c r="E85" s="402">
        <v>53</v>
      </c>
      <c r="F85" s="403">
        <v>37</v>
      </c>
      <c r="G85" s="403">
        <v>52</v>
      </c>
      <c r="H85" s="368">
        <v>9</v>
      </c>
      <c r="I85" s="370">
        <v>6</v>
      </c>
      <c r="J85" s="371">
        <v>8</v>
      </c>
      <c r="M85" s="397"/>
      <c r="N85" s="397"/>
      <c r="O85" s="397"/>
      <c r="P85" s="397"/>
      <c r="Q85" s="397"/>
      <c r="T85" s="398"/>
    </row>
    <row r="86" spans="1:20" ht="15" customHeight="1" x14ac:dyDescent="0.2">
      <c r="A86" s="96" t="s">
        <v>155</v>
      </c>
      <c r="B86" s="420">
        <v>-9.6686874687202315E-2</v>
      </c>
      <c r="C86" s="421">
        <v>1.2538444721081332</v>
      </c>
      <c r="D86" s="422">
        <v>-4.741304777431945</v>
      </c>
      <c r="E86" s="402">
        <v>19</v>
      </c>
      <c r="F86" s="403">
        <v>23</v>
      </c>
      <c r="G86" s="403">
        <v>36</v>
      </c>
      <c r="H86" s="368">
        <v>2</v>
      </c>
      <c r="I86" s="370">
        <v>4</v>
      </c>
      <c r="J86" s="371">
        <v>5</v>
      </c>
      <c r="M86" s="397"/>
      <c r="N86" s="397"/>
      <c r="O86" s="397"/>
      <c r="P86" s="397"/>
      <c r="Q86" s="397"/>
      <c r="T86" s="398"/>
    </row>
    <row r="87" spans="1:20" ht="15" customHeight="1" x14ac:dyDescent="0.2">
      <c r="A87" s="308" t="s">
        <v>123</v>
      </c>
      <c r="B87" s="420">
        <v>-2.4614959147914246</v>
      </c>
      <c r="C87" s="421">
        <v>-2.634531934313324</v>
      </c>
      <c r="D87" s="422">
        <v>-1.8198183711448972</v>
      </c>
      <c r="E87" s="402">
        <v>44</v>
      </c>
      <c r="F87" s="403">
        <v>62</v>
      </c>
      <c r="G87" s="403">
        <v>21</v>
      </c>
      <c r="H87" s="368">
        <v>6</v>
      </c>
      <c r="I87" s="370">
        <v>9</v>
      </c>
      <c r="J87" s="371">
        <v>2</v>
      </c>
      <c r="M87" s="397"/>
      <c r="N87" s="397"/>
      <c r="O87" s="397"/>
      <c r="P87" s="397"/>
      <c r="Q87" s="397"/>
      <c r="T87" s="398"/>
    </row>
    <row r="88" spans="1:20" ht="15" customHeight="1" x14ac:dyDescent="0.2">
      <c r="A88" s="96" t="s">
        <v>124</v>
      </c>
      <c r="B88" s="420">
        <v>-3.1338398832436978</v>
      </c>
      <c r="C88" s="421">
        <v>-2.4636089272039947</v>
      </c>
      <c r="D88" s="422">
        <v>-7.2520079412813558</v>
      </c>
      <c r="E88" s="402">
        <v>52</v>
      </c>
      <c r="F88" s="403">
        <v>59</v>
      </c>
      <c r="G88" s="403">
        <v>49</v>
      </c>
      <c r="H88" s="368">
        <v>8</v>
      </c>
      <c r="I88" s="370">
        <v>8</v>
      </c>
      <c r="J88" s="371">
        <v>7</v>
      </c>
      <c r="M88" s="397"/>
      <c r="N88" s="397"/>
      <c r="O88" s="397"/>
      <c r="P88" s="397"/>
      <c r="Q88" s="397"/>
      <c r="T88" s="398"/>
    </row>
    <row r="89" spans="1:20" ht="15" customHeight="1" x14ac:dyDescent="0.2">
      <c r="A89" s="96" t="s">
        <v>125</v>
      </c>
      <c r="B89" s="420">
        <v>2.876985406554224</v>
      </c>
      <c r="C89" s="421">
        <v>3.1727291178879762</v>
      </c>
      <c r="D89" s="422">
        <v>1.7589592168092789</v>
      </c>
      <c r="E89" s="402">
        <v>13</v>
      </c>
      <c r="F89" s="403">
        <v>15</v>
      </c>
      <c r="G89" s="403">
        <v>13</v>
      </c>
      <c r="H89" s="368">
        <v>1</v>
      </c>
      <c r="I89" s="370">
        <v>2</v>
      </c>
      <c r="J89" s="371">
        <v>1</v>
      </c>
      <c r="M89" s="397"/>
      <c r="N89" s="397"/>
      <c r="O89" s="397"/>
      <c r="P89" s="397"/>
      <c r="Q89" s="397"/>
      <c r="T89" s="398"/>
    </row>
    <row r="90" spans="1:20" ht="15" customHeight="1" x14ac:dyDescent="0.2">
      <c r="A90" s="96" t="s">
        <v>126</v>
      </c>
      <c r="B90" s="420">
        <v>-6.1993568077666641</v>
      </c>
      <c r="C90" s="421">
        <v>-4.5683484649166051</v>
      </c>
      <c r="D90" s="422">
        <v>-10.551536220990322</v>
      </c>
      <c r="E90" s="402">
        <v>75</v>
      </c>
      <c r="F90" s="403">
        <v>76</v>
      </c>
      <c r="G90" s="403">
        <v>67</v>
      </c>
      <c r="H90" s="368">
        <v>10</v>
      </c>
      <c r="I90" s="370">
        <v>10</v>
      </c>
      <c r="J90" s="371">
        <v>10</v>
      </c>
      <c r="M90" s="397"/>
      <c r="N90" s="397"/>
      <c r="O90" s="397"/>
      <c r="P90" s="397"/>
      <c r="Q90" s="397"/>
      <c r="T90" s="398"/>
    </row>
    <row r="91" spans="1:20" ht="15" customHeight="1" x14ac:dyDescent="0.2">
      <c r="A91" s="96" t="s">
        <v>127</v>
      </c>
      <c r="B91" s="420">
        <v>-0.61510714275773959</v>
      </c>
      <c r="C91" s="421">
        <v>0.19589817392172781</v>
      </c>
      <c r="D91" s="422">
        <v>-2.748927884437228</v>
      </c>
      <c r="E91" s="402">
        <v>26</v>
      </c>
      <c r="F91" s="403">
        <v>36</v>
      </c>
      <c r="G91" s="403">
        <v>26</v>
      </c>
      <c r="H91" s="368">
        <v>3</v>
      </c>
      <c r="I91" s="370">
        <v>5</v>
      </c>
      <c r="J91" s="371">
        <v>3</v>
      </c>
      <c r="M91" s="397"/>
      <c r="N91" s="397"/>
      <c r="O91" s="397"/>
      <c r="P91" s="397"/>
      <c r="Q91" s="397"/>
      <c r="T91" s="398"/>
    </row>
    <row r="92" spans="1:20" s="16" customFormat="1" ht="15" customHeight="1" x14ac:dyDescent="0.2">
      <c r="A92" s="315" t="s">
        <v>128</v>
      </c>
      <c r="B92" s="416">
        <v>-4.0393087072603482</v>
      </c>
      <c r="C92" s="417">
        <v>-2.2210110050124987</v>
      </c>
      <c r="D92" s="418">
        <v>-8.9172471920702066</v>
      </c>
      <c r="E92" s="399">
        <v>8</v>
      </c>
      <c r="F92" s="400">
        <v>8</v>
      </c>
      <c r="G92" s="400">
        <v>8</v>
      </c>
      <c r="H92" s="361"/>
      <c r="I92" s="362"/>
      <c r="J92" s="363"/>
      <c r="M92" s="409"/>
      <c r="N92" s="409"/>
      <c r="O92" s="409"/>
      <c r="P92" s="409"/>
      <c r="Q92" s="409"/>
      <c r="T92" s="410"/>
    </row>
    <row r="93" spans="1:20" ht="15" customHeight="1" x14ac:dyDescent="0.2">
      <c r="A93" s="96" t="s">
        <v>129</v>
      </c>
      <c r="B93" s="420">
        <v>-4.6519333422774052</v>
      </c>
      <c r="C93" s="421">
        <v>-4.2607914226395209</v>
      </c>
      <c r="D93" s="422">
        <v>-5.2156997027398546</v>
      </c>
      <c r="E93" s="402">
        <v>71</v>
      </c>
      <c r="F93" s="403">
        <v>73</v>
      </c>
      <c r="G93" s="403">
        <v>39</v>
      </c>
      <c r="H93" s="368">
        <v>8</v>
      </c>
      <c r="I93" s="370">
        <v>9</v>
      </c>
      <c r="J93" s="371">
        <v>2</v>
      </c>
      <c r="M93" s="397"/>
      <c r="N93" s="397"/>
      <c r="O93" s="397"/>
      <c r="P93" s="397"/>
      <c r="Q93" s="397"/>
      <c r="T93" s="398"/>
    </row>
    <row r="94" spans="1:20" s="325" customFormat="1" ht="14.65" customHeight="1" x14ac:dyDescent="0.2">
      <c r="A94" s="320" t="s">
        <v>130</v>
      </c>
      <c r="B94" s="420">
        <v>-3.0445214664652172</v>
      </c>
      <c r="C94" s="421">
        <v>2.1805735301989753</v>
      </c>
      <c r="D94" s="422">
        <v>-13.08563907840794</v>
      </c>
      <c r="E94" s="411">
        <v>51</v>
      </c>
      <c r="F94" s="412">
        <v>18</v>
      </c>
      <c r="G94" s="412">
        <v>73</v>
      </c>
      <c r="H94" s="368">
        <v>5</v>
      </c>
      <c r="I94" s="370">
        <v>2</v>
      </c>
      <c r="J94" s="371">
        <v>9</v>
      </c>
      <c r="M94" s="414"/>
      <c r="N94" s="414"/>
      <c r="O94" s="414"/>
      <c r="P94" s="414"/>
      <c r="Q94" s="414"/>
      <c r="T94" s="415"/>
    </row>
    <row r="95" spans="1:20" ht="15" customHeight="1" x14ac:dyDescent="0.2">
      <c r="A95" s="96" t="s">
        <v>131</v>
      </c>
      <c r="B95" s="420">
        <v>-6.9400802023013268</v>
      </c>
      <c r="C95" s="421">
        <v>-4.2527679948753256</v>
      </c>
      <c r="D95" s="422">
        <v>-12.736446490096336</v>
      </c>
      <c r="E95" s="402">
        <v>78</v>
      </c>
      <c r="F95" s="403">
        <v>72</v>
      </c>
      <c r="G95" s="403">
        <v>71</v>
      </c>
      <c r="H95" s="368">
        <v>9</v>
      </c>
      <c r="I95" s="370">
        <v>8</v>
      </c>
      <c r="J95" s="371">
        <v>8</v>
      </c>
      <c r="M95" s="397"/>
      <c r="N95" s="397"/>
      <c r="O95" s="397"/>
      <c r="P95" s="397"/>
      <c r="Q95" s="397"/>
      <c r="T95" s="398"/>
    </row>
    <row r="96" spans="1:20" ht="15" customHeight="1" x14ac:dyDescent="0.2">
      <c r="A96" s="96" t="s">
        <v>132</v>
      </c>
      <c r="B96" s="420">
        <v>-2.2275813923970298</v>
      </c>
      <c r="C96" s="421">
        <v>-0.8468498401520278</v>
      </c>
      <c r="D96" s="422">
        <v>-7.2136136839178846</v>
      </c>
      <c r="E96" s="402">
        <v>40</v>
      </c>
      <c r="F96" s="403">
        <v>45</v>
      </c>
      <c r="G96" s="403">
        <v>48</v>
      </c>
      <c r="H96" s="368">
        <v>3</v>
      </c>
      <c r="I96" s="370">
        <v>5</v>
      </c>
      <c r="J96" s="371">
        <v>5</v>
      </c>
      <c r="M96" s="397"/>
      <c r="N96" s="397"/>
      <c r="O96" s="397"/>
      <c r="P96" s="397"/>
      <c r="Q96" s="397"/>
      <c r="T96" s="398"/>
    </row>
    <row r="97" spans="1:20" ht="15" customHeight="1" x14ac:dyDescent="0.2">
      <c r="A97" s="308" t="s">
        <v>133</v>
      </c>
      <c r="B97" s="420">
        <v>-2.4393606086765551</v>
      </c>
      <c r="C97" s="421">
        <v>-0.70587182289872596</v>
      </c>
      <c r="D97" s="422">
        <v>-8.342087946340957</v>
      </c>
      <c r="E97" s="402">
        <v>42</v>
      </c>
      <c r="F97" s="403">
        <v>41</v>
      </c>
      <c r="G97" s="403">
        <v>59</v>
      </c>
      <c r="H97" s="368">
        <v>4</v>
      </c>
      <c r="I97" s="370">
        <v>4</v>
      </c>
      <c r="J97" s="371">
        <v>7</v>
      </c>
      <c r="M97" s="397"/>
      <c r="N97" s="397"/>
      <c r="O97" s="397"/>
      <c r="P97" s="397"/>
      <c r="Q97" s="397"/>
      <c r="T97" s="398"/>
    </row>
    <row r="98" spans="1:20" ht="15" customHeight="1" x14ac:dyDescent="0.2">
      <c r="A98" s="96" t="s">
        <v>134</v>
      </c>
      <c r="B98" s="420">
        <v>-3.7218268425911036</v>
      </c>
      <c r="C98" s="421">
        <v>-3.220847332020353</v>
      </c>
      <c r="D98" s="422">
        <v>-6.0180795246222898</v>
      </c>
      <c r="E98" s="402">
        <v>63</v>
      </c>
      <c r="F98" s="403">
        <v>69</v>
      </c>
      <c r="G98" s="403">
        <v>42</v>
      </c>
      <c r="H98" s="368">
        <v>6</v>
      </c>
      <c r="I98" s="370">
        <v>7</v>
      </c>
      <c r="J98" s="371">
        <v>3</v>
      </c>
      <c r="M98" s="397"/>
      <c r="N98" s="397"/>
      <c r="O98" s="397"/>
      <c r="P98" s="397"/>
      <c r="Q98" s="397"/>
      <c r="T98" s="398"/>
    </row>
    <row r="99" spans="1:20" ht="15" customHeight="1" x14ac:dyDescent="0.2">
      <c r="A99" s="96" t="s">
        <v>135</v>
      </c>
      <c r="B99" s="420">
        <v>-4.2623292775025163</v>
      </c>
      <c r="C99" s="421">
        <v>-2.7052758468426337</v>
      </c>
      <c r="D99" s="422">
        <v>-7.488034583912305</v>
      </c>
      <c r="E99" s="402">
        <v>67</v>
      </c>
      <c r="F99" s="403">
        <v>63</v>
      </c>
      <c r="G99" s="403">
        <v>54</v>
      </c>
      <c r="H99" s="368">
        <v>7</v>
      </c>
      <c r="I99" s="370">
        <v>6</v>
      </c>
      <c r="J99" s="371">
        <v>6</v>
      </c>
      <c r="M99" s="397"/>
      <c r="N99" s="397"/>
      <c r="O99" s="397"/>
      <c r="P99" s="397"/>
      <c r="Q99" s="397"/>
      <c r="T99" s="398"/>
    </row>
    <row r="100" spans="1:20" ht="15" customHeight="1" x14ac:dyDescent="0.2">
      <c r="A100" s="96" t="s">
        <v>136</v>
      </c>
      <c r="B100" s="420">
        <v>-18.666367593559649</v>
      </c>
      <c r="C100" s="421">
        <v>-17.315416636237494</v>
      </c>
      <c r="D100" s="422">
        <v>-50.933193790336645</v>
      </c>
      <c r="E100" s="402">
        <v>85</v>
      </c>
      <c r="F100" s="403">
        <v>85</v>
      </c>
      <c r="G100" s="403">
        <v>84</v>
      </c>
      <c r="H100" s="368">
        <v>11</v>
      </c>
      <c r="I100" s="370">
        <v>11</v>
      </c>
      <c r="J100" s="371">
        <v>11</v>
      </c>
      <c r="M100" s="397"/>
      <c r="N100" s="397"/>
      <c r="O100" s="397"/>
      <c r="P100" s="397"/>
      <c r="Q100" s="397"/>
      <c r="T100" s="398"/>
    </row>
    <row r="101" spans="1:20" ht="15" customHeight="1" x14ac:dyDescent="0.2">
      <c r="A101" s="96" t="s">
        <v>137</v>
      </c>
      <c r="B101" s="420">
        <v>-0.66134596150313318</v>
      </c>
      <c r="C101" s="421">
        <v>0.58168295296074135</v>
      </c>
      <c r="D101" s="422">
        <v>-6.367754966962992</v>
      </c>
      <c r="E101" s="402">
        <v>27</v>
      </c>
      <c r="F101" s="403">
        <v>28</v>
      </c>
      <c r="G101" s="403">
        <v>46</v>
      </c>
      <c r="H101" s="368">
        <v>2</v>
      </c>
      <c r="I101" s="370">
        <v>3</v>
      </c>
      <c r="J101" s="371">
        <v>4</v>
      </c>
      <c r="M101" s="397"/>
      <c r="N101" s="397"/>
      <c r="O101" s="397"/>
      <c r="P101" s="397"/>
      <c r="Q101" s="397"/>
      <c r="T101" s="398"/>
    </row>
    <row r="102" spans="1:20" ht="15" customHeight="1" x14ac:dyDescent="0.2">
      <c r="A102" s="96" t="s">
        <v>138</v>
      </c>
      <c r="B102" s="420">
        <v>-11.045948162322009</v>
      </c>
      <c r="C102" s="421">
        <v>-9.3373548375444742</v>
      </c>
      <c r="D102" s="422">
        <v>-14.813045036435312</v>
      </c>
      <c r="E102" s="402">
        <v>82</v>
      </c>
      <c r="F102" s="403">
        <v>82</v>
      </c>
      <c r="G102" s="403">
        <v>80</v>
      </c>
      <c r="H102" s="368">
        <v>10</v>
      </c>
      <c r="I102" s="370">
        <v>10</v>
      </c>
      <c r="J102" s="371">
        <v>10</v>
      </c>
      <c r="M102" s="397"/>
      <c r="N102" s="397"/>
      <c r="O102" s="397"/>
      <c r="P102" s="397"/>
      <c r="Q102" s="397"/>
      <c r="T102" s="398"/>
    </row>
    <row r="103" spans="1:20" ht="15" customHeight="1" x14ac:dyDescent="0.2">
      <c r="A103" s="108" t="s">
        <v>139</v>
      </c>
      <c r="B103" s="423">
        <v>4.7873952126047881</v>
      </c>
      <c r="C103" s="424">
        <v>8.4871692290106875</v>
      </c>
      <c r="D103" s="425">
        <v>-4.134794293983874</v>
      </c>
      <c r="E103" s="406">
        <v>11</v>
      </c>
      <c r="F103" s="407">
        <v>7</v>
      </c>
      <c r="G103" s="407">
        <v>29</v>
      </c>
      <c r="H103" s="377">
        <v>1</v>
      </c>
      <c r="I103" s="379">
        <v>1</v>
      </c>
      <c r="J103" s="380">
        <v>1</v>
      </c>
      <c r="M103" s="397"/>
      <c r="N103" s="397"/>
      <c r="O103" s="397"/>
      <c r="P103" s="397"/>
      <c r="Q103" s="397"/>
      <c r="T103" s="398"/>
    </row>
  </sheetData>
  <mergeCells count="8">
    <mergeCell ref="A3:J3"/>
    <mergeCell ref="A5:A7"/>
    <mergeCell ref="B5:D5"/>
    <mergeCell ref="E5:G5"/>
    <mergeCell ref="H5:J5"/>
    <mergeCell ref="C6:D6"/>
    <mergeCell ref="F6:G6"/>
    <mergeCell ref="I6:J6"/>
  </mergeCells>
  <hyperlinks>
    <hyperlink ref="A1" location="Содержание!A1" display="Содержание"/>
  </hyperlinks>
  <printOptions horizontalCentered="1" verticalCentered="1"/>
  <pageMargins left="0.59055118110236227" right="0.47244094488188981" top="0.59055118110236227" bottom="0.59055118110236227" header="0.51181102362204722" footer="0.51181102362204722"/>
  <pageSetup paperSize="9" scale="95" firstPageNumber="36" orientation="landscape" useFirstPageNumber="1" r:id="rId1"/>
  <headerFooter alignWithMargins="0">
    <oddHeader>&amp;C&amp;9&amp;P</oddHeader>
  </headerFooter>
  <rowBreaks count="2" manualBreakCount="2">
    <brk id="40" max="16383" man="1"/>
    <brk id="72"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58"/>
  <sheetViews>
    <sheetView zoomScaleNormal="100" workbookViewId="0">
      <pane xSplit="2" ySplit="9" topLeftCell="C10" activePane="bottomRight" state="frozen"/>
      <selection pane="topRight" activeCell="C1" sqref="C1"/>
      <selection pane="bottomLeft" activeCell="A10" sqref="A10"/>
      <selection pane="bottomRight" activeCell="E23" sqref="E23"/>
    </sheetView>
  </sheetViews>
  <sheetFormatPr defaultColWidth="9.28515625" defaultRowHeight="12.75" x14ac:dyDescent="0.2"/>
  <cols>
    <col min="1" max="1" width="1.5703125" style="325" customWidth="1"/>
    <col min="2" max="2" width="38.85546875" style="468" customWidth="1"/>
    <col min="3" max="4" width="10.5703125" style="468" customWidth="1"/>
    <col min="5" max="5" width="10.42578125" style="468" customWidth="1"/>
    <col min="6" max="7" width="10.7109375" style="325" customWidth="1"/>
    <col min="8" max="8" width="10.140625" style="325" customWidth="1"/>
    <col min="9" max="10" width="10.5703125" style="325" customWidth="1"/>
    <col min="11" max="11" width="10.140625" style="325" customWidth="1"/>
    <col min="12" max="12" width="9.28515625" style="325"/>
    <col min="13" max="25" width="9.28515625" style="429"/>
    <col min="26" max="256" width="9.28515625" style="325"/>
    <col min="257" max="257" width="1.5703125" style="325" customWidth="1"/>
    <col min="258" max="258" width="38.85546875" style="325" customWidth="1"/>
    <col min="259" max="260" width="10.5703125" style="325" customWidth="1"/>
    <col min="261" max="261" width="10.42578125" style="325" customWidth="1"/>
    <col min="262" max="263" width="10.7109375" style="325" customWidth="1"/>
    <col min="264" max="264" width="10.140625" style="325" customWidth="1"/>
    <col min="265" max="266" width="10.5703125" style="325" customWidth="1"/>
    <col min="267" max="267" width="10.140625" style="325" customWidth="1"/>
    <col min="268" max="512" width="9.28515625" style="325"/>
    <col min="513" max="513" width="1.5703125" style="325" customWidth="1"/>
    <col min="514" max="514" width="38.85546875" style="325" customWidth="1"/>
    <col min="515" max="516" width="10.5703125" style="325" customWidth="1"/>
    <col min="517" max="517" width="10.42578125" style="325" customWidth="1"/>
    <col min="518" max="519" width="10.7109375" style="325" customWidth="1"/>
    <col min="520" max="520" width="10.140625" style="325" customWidth="1"/>
    <col min="521" max="522" width="10.5703125" style="325" customWidth="1"/>
    <col min="523" max="523" width="10.140625" style="325" customWidth="1"/>
    <col min="524" max="768" width="9.28515625" style="325"/>
    <col min="769" max="769" width="1.5703125" style="325" customWidth="1"/>
    <col min="770" max="770" width="38.85546875" style="325" customWidth="1"/>
    <col min="771" max="772" width="10.5703125" style="325" customWidth="1"/>
    <col min="773" max="773" width="10.42578125" style="325" customWidth="1"/>
    <col min="774" max="775" width="10.7109375" style="325" customWidth="1"/>
    <col min="776" max="776" width="10.140625" style="325" customWidth="1"/>
    <col min="777" max="778" width="10.5703125" style="325" customWidth="1"/>
    <col min="779" max="779" width="10.140625" style="325" customWidth="1"/>
    <col min="780" max="1024" width="9.28515625" style="325"/>
    <col min="1025" max="1025" width="1.5703125" style="325" customWidth="1"/>
    <col min="1026" max="1026" width="38.85546875" style="325" customWidth="1"/>
    <col min="1027" max="1028" width="10.5703125" style="325" customWidth="1"/>
    <col min="1029" max="1029" width="10.42578125" style="325" customWidth="1"/>
    <col min="1030" max="1031" width="10.7109375" style="325" customWidth="1"/>
    <col min="1032" max="1032" width="10.140625" style="325" customWidth="1"/>
    <col min="1033" max="1034" width="10.5703125" style="325" customWidth="1"/>
    <col min="1035" max="1035" width="10.140625" style="325" customWidth="1"/>
    <col min="1036" max="1280" width="9.28515625" style="325"/>
    <col min="1281" max="1281" width="1.5703125" style="325" customWidth="1"/>
    <col min="1282" max="1282" width="38.85546875" style="325" customWidth="1"/>
    <col min="1283" max="1284" width="10.5703125" style="325" customWidth="1"/>
    <col min="1285" max="1285" width="10.42578125" style="325" customWidth="1"/>
    <col min="1286" max="1287" width="10.7109375" style="325" customWidth="1"/>
    <col min="1288" max="1288" width="10.140625" style="325" customWidth="1"/>
    <col min="1289" max="1290" width="10.5703125" style="325" customWidth="1"/>
    <col min="1291" max="1291" width="10.140625" style="325" customWidth="1"/>
    <col min="1292" max="1536" width="9.28515625" style="325"/>
    <col min="1537" max="1537" width="1.5703125" style="325" customWidth="1"/>
    <col min="1538" max="1538" width="38.85546875" style="325" customWidth="1"/>
    <col min="1539" max="1540" width="10.5703125" style="325" customWidth="1"/>
    <col min="1541" max="1541" width="10.42578125" style="325" customWidth="1"/>
    <col min="1542" max="1543" width="10.7109375" style="325" customWidth="1"/>
    <col min="1544" max="1544" width="10.140625" style="325" customWidth="1"/>
    <col min="1545" max="1546" width="10.5703125" style="325" customWidth="1"/>
    <col min="1547" max="1547" width="10.140625" style="325" customWidth="1"/>
    <col min="1548" max="1792" width="9.28515625" style="325"/>
    <col min="1793" max="1793" width="1.5703125" style="325" customWidth="1"/>
    <col min="1794" max="1794" width="38.85546875" style="325" customWidth="1"/>
    <col min="1795" max="1796" width="10.5703125" style="325" customWidth="1"/>
    <col min="1797" max="1797" width="10.42578125" style="325" customWidth="1"/>
    <col min="1798" max="1799" width="10.7109375" style="325" customWidth="1"/>
    <col min="1800" max="1800" width="10.140625" style="325" customWidth="1"/>
    <col min="1801" max="1802" width="10.5703125" style="325" customWidth="1"/>
    <col min="1803" max="1803" width="10.140625" style="325" customWidth="1"/>
    <col min="1804" max="2048" width="9.28515625" style="325"/>
    <col min="2049" max="2049" width="1.5703125" style="325" customWidth="1"/>
    <col min="2050" max="2050" width="38.85546875" style="325" customWidth="1"/>
    <col min="2051" max="2052" width="10.5703125" style="325" customWidth="1"/>
    <col min="2053" max="2053" width="10.42578125" style="325" customWidth="1"/>
    <col min="2054" max="2055" width="10.7109375" style="325" customWidth="1"/>
    <col min="2056" max="2056" width="10.140625" style="325" customWidth="1"/>
    <col min="2057" max="2058" width="10.5703125" style="325" customWidth="1"/>
    <col min="2059" max="2059" width="10.140625" style="325" customWidth="1"/>
    <col min="2060" max="2304" width="9.28515625" style="325"/>
    <col min="2305" max="2305" width="1.5703125" style="325" customWidth="1"/>
    <col min="2306" max="2306" width="38.85546875" style="325" customWidth="1"/>
    <col min="2307" max="2308" width="10.5703125" style="325" customWidth="1"/>
    <col min="2309" max="2309" width="10.42578125" style="325" customWidth="1"/>
    <col min="2310" max="2311" width="10.7109375" style="325" customWidth="1"/>
    <col min="2312" max="2312" width="10.140625" style="325" customWidth="1"/>
    <col min="2313" max="2314" width="10.5703125" style="325" customWidth="1"/>
    <col min="2315" max="2315" width="10.140625" style="325" customWidth="1"/>
    <col min="2316" max="2560" width="9.28515625" style="325"/>
    <col min="2561" max="2561" width="1.5703125" style="325" customWidth="1"/>
    <col min="2562" max="2562" width="38.85546875" style="325" customWidth="1"/>
    <col min="2563" max="2564" width="10.5703125" style="325" customWidth="1"/>
    <col min="2565" max="2565" width="10.42578125" style="325" customWidth="1"/>
    <col min="2566" max="2567" width="10.7109375" style="325" customWidth="1"/>
    <col min="2568" max="2568" width="10.140625" style="325" customWidth="1"/>
    <col min="2569" max="2570" width="10.5703125" style="325" customWidth="1"/>
    <col min="2571" max="2571" width="10.140625" style="325" customWidth="1"/>
    <col min="2572" max="2816" width="9.28515625" style="325"/>
    <col min="2817" max="2817" width="1.5703125" style="325" customWidth="1"/>
    <col min="2818" max="2818" width="38.85546875" style="325" customWidth="1"/>
    <col min="2819" max="2820" width="10.5703125" style="325" customWidth="1"/>
    <col min="2821" max="2821" width="10.42578125" style="325" customWidth="1"/>
    <col min="2822" max="2823" width="10.7109375" style="325" customWidth="1"/>
    <col min="2824" max="2824" width="10.140625" style="325" customWidth="1"/>
    <col min="2825" max="2826" width="10.5703125" style="325" customWidth="1"/>
    <col min="2827" max="2827" width="10.140625" style="325" customWidth="1"/>
    <col min="2828" max="3072" width="9.28515625" style="325"/>
    <col min="3073" max="3073" width="1.5703125" style="325" customWidth="1"/>
    <col min="3074" max="3074" width="38.85546875" style="325" customWidth="1"/>
    <col min="3075" max="3076" width="10.5703125" style="325" customWidth="1"/>
    <col min="3077" max="3077" width="10.42578125" style="325" customWidth="1"/>
    <col min="3078" max="3079" width="10.7109375" style="325" customWidth="1"/>
    <col min="3080" max="3080" width="10.140625" style="325" customWidth="1"/>
    <col min="3081" max="3082" width="10.5703125" style="325" customWidth="1"/>
    <col min="3083" max="3083" width="10.140625" style="325" customWidth="1"/>
    <col min="3084" max="3328" width="9.28515625" style="325"/>
    <col min="3329" max="3329" width="1.5703125" style="325" customWidth="1"/>
    <col min="3330" max="3330" width="38.85546875" style="325" customWidth="1"/>
    <col min="3331" max="3332" width="10.5703125" style="325" customWidth="1"/>
    <col min="3333" max="3333" width="10.42578125" style="325" customWidth="1"/>
    <col min="3334" max="3335" width="10.7109375" style="325" customWidth="1"/>
    <col min="3336" max="3336" width="10.140625" style="325" customWidth="1"/>
    <col min="3337" max="3338" width="10.5703125" style="325" customWidth="1"/>
    <col min="3339" max="3339" width="10.140625" style="325" customWidth="1"/>
    <col min="3340" max="3584" width="9.28515625" style="325"/>
    <col min="3585" max="3585" width="1.5703125" style="325" customWidth="1"/>
    <col min="3586" max="3586" width="38.85546875" style="325" customWidth="1"/>
    <col min="3587" max="3588" width="10.5703125" style="325" customWidth="1"/>
    <col min="3589" max="3589" width="10.42578125" style="325" customWidth="1"/>
    <col min="3590" max="3591" width="10.7109375" style="325" customWidth="1"/>
    <col min="3592" max="3592" width="10.140625" style="325" customWidth="1"/>
    <col min="3593" max="3594" width="10.5703125" style="325" customWidth="1"/>
    <col min="3595" max="3595" width="10.140625" style="325" customWidth="1"/>
    <col min="3596" max="3840" width="9.28515625" style="325"/>
    <col min="3841" max="3841" width="1.5703125" style="325" customWidth="1"/>
    <col min="3842" max="3842" width="38.85546875" style="325" customWidth="1"/>
    <col min="3843" max="3844" width="10.5703125" style="325" customWidth="1"/>
    <col min="3845" max="3845" width="10.42578125" style="325" customWidth="1"/>
    <col min="3846" max="3847" width="10.7109375" style="325" customWidth="1"/>
    <col min="3848" max="3848" width="10.140625" style="325" customWidth="1"/>
    <col min="3849" max="3850" width="10.5703125" style="325" customWidth="1"/>
    <col min="3851" max="3851" width="10.140625" style="325" customWidth="1"/>
    <col min="3852" max="4096" width="9.28515625" style="325"/>
    <col min="4097" max="4097" width="1.5703125" style="325" customWidth="1"/>
    <col min="4098" max="4098" width="38.85546875" style="325" customWidth="1"/>
    <col min="4099" max="4100" width="10.5703125" style="325" customWidth="1"/>
    <col min="4101" max="4101" width="10.42578125" style="325" customWidth="1"/>
    <col min="4102" max="4103" width="10.7109375" style="325" customWidth="1"/>
    <col min="4104" max="4104" width="10.140625" style="325" customWidth="1"/>
    <col min="4105" max="4106" width="10.5703125" style="325" customWidth="1"/>
    <col min="4107" max="4107" width="10.140625" style="325" customWidth="1"/>
    <col min="4108" max="4352" width="9.28515625" style="325"/>
    <col min="4353" max="4353" width="1.5703125" style="325" customWidth="1"/>
    <col min="4354" max="4354" width="38.85546875" style="325" customWidth="1"/>
    <col min="4355" max="4356" width="10.5703125" style="325" customWidth="1"/>
    <col min="4357" max="4357" width="10.42578125" style="325" customWidth="1"/>
    <col min="4358" max="4359" width="10.7109375" style="325" customWidth="1"/>
    <col min="4360" max="4360" width="10.140625" style="325" customWidth="1"/>
    <col min="4361" max="4362" width="10.5703125" style="325" customWidth="1"/>
    <col min="4363" max="4363" width="10.140625" style="325" customWidth="1"/>
    <col min="4364" max="4608" width="9.28515625" style="325"/>
    <col min="4609" max="4609" width="1.5703125" style="325" customWidth="1"/>
    <col min="4610" max="4610" width="38.85546875" style="325" customWidth="1"/>
    <col min="4611" max="4612" width="10.5703125" style="325" customWidth="1"/>
    <col min="4613" max="4613" width="10.42578125" style="325" customWidth="1"/>
    <col min="4614" max="4615" width="10.7109375" style="325" customWidth="1"/>
    <col min="4616" max="4616" width="10.140625" style="325" customWidth="1"/>
    <col min="4617" max="4618" width="10.5703125" style="325" customWidth="1"/>
    <col min="4619" max="4619" width="10.140625" style="325" customWidth="1"/>
    <col min="4620" max="4864" width="9.28515625" style="325"/>
    <col min="4865" max="4865" width="1.5703125" style="325" customWidth="1"/>
    <col min="4866" max="4866" width="38.85546875" style="325" customWidth="1"/>
    <col min="4867" max="4868" width="10.5703125" style="325" customWidth="1"/>
    <col min="4869" max="4869" width="10.42578125" style="325" customWidth="1"/>
    <col min="4870" max="4871" width="10.7109375" style="325" customWidth="1"/>
    <col min="4872" max="4872" width="10.140625" style="325" customWidth="1"/>
    <col min="4873" max="4874" width="10.5703125" style="325" customWidth="1"/>
    <col min="4875" max="4875" width="10.140625" style="325" customWidth="1"/>
    <col min="4876" max="5120" width="9.28515625" style="325"/>
    <col min="5121" max="5121" width="1.5703125" style="325" customWidth="1"/>
    <col min="5122" max="5122" width="38.85546875" style="325" customWidth="1"/>
    <col min="5123" max="5124" width="10.5703125" style="325" customWidth="1"/>
    <col min="5125" max="5125" width="10.42578125" style="325" customWidth="1"/>
    <col min="5126" max="5127" width="10.7109375" style="325" customWidth="1"/>
    <col min="5128" max="5128" width="10.140625" style="325" customWidth="1"/>
    <col min="5129" max="5130" width="10.5703125" style="325" customWidth="1"/>
    <col min="5131" max="5131" width="10.140625" style="325" customWidth="1"/>
    <col min="5132" max="5376" width="9.28515625" style="325"/>
    <col min="5377" max="5377" width="1.5703125" style="325" customWidth="1"/>
    <col min="5378" max="5378" width="38.85546875" style="325" customWidth="1"/>
    <col min="5379" max="5380" width="10.5703125" style="325" customWidth="1"/>
    <col min="5381" max="5381" width="10.42578125" style="325" customWidth="1"/>
    <col min="5382" max="5383" width="10.7109375" style="325" customWidth="1"/>
    <col min="5384" max="5384" width="10.140625" style="325" customWidth="1"/>
    <col min="5385" max="5386" width="10.5703125" style="325" customWidth="1"/>
    <col min="5387" max="5387" width="10.140625" style="325" customWidth="1"/>
    <col min="5388" max="5632" width="9.28515625" style="325"/>
    <col min="5633" max="5633" width="1.5703125" style="325" customWidth="1"/>
    <col min="5634" max="5634" width="38.85546875" style="325" customWidth="1"/>
    <col min="5635" max="5636" width="10.5703125" style="325" customWidth="1"/>
    <col min="5637" max="5637" width="10.42578125" style="325" customWidth="1"/>
    <col min="5638" max="5639" width="10.7109375" style="325" customWidth="1"/>
    <col min="5640" max="5640" width="10.140625" style="325" customWidth="1"/>
    <col min="5641" max="5642" width="10.5703125" style="325" customWidth="1"/>
    <col min="5643" max="5643" width="10.140625" style="325" customWidth="1"/>
    <col min="5644" max="5888" width="9.28515625" style="325"/>
    <col min="5889" max="5889" width="1.5703125" style="325" customWidth="1"/>
    <col min="5890" max="5890" width="38.85546875" style="325" customWidth="1"/>
    <col min="5891" max="5892" width="10.5703125" style="325" customWidth="1"/>
    <col min="5893" max="5893" width="10.42578125" style="325" customWidth="1"/>
    <col min="5894" max="5895" width="10.7109375" style="325" customWidth="1"/>
    <col min="5896" max="5896" width="10.140625" style="325" customWidth="1"/>
    <col min="5897" max="5898" width="10.5703125" style="325" customWidth="1"/>
    <col min="5899" max="5899" width="10.140625" style="325" customWidth="1"/>
    <col min="5900" max="6144" width="9.28515625" style="325"/>
    <col min="6145" max="6145" width="1.5703125" style="325" customWidth="1"/>
    <col min="6146" max="6146" width="38.85546875" style="325" customWidth="1"/>
    <col min="6147" max="6148" width="10.5703125" style="325" customWidth="1"/>
    <col min="6149" max="6149" width="10.42578125" style="325" customWidth="1"/>
    <col min="6150" max="6151" width="10.7109375" style="325" customWidth="1"/>
    <col min="6152" max="6152" width="10.140625" style="325" customWidth="1"/>
    <col min="6153" max="6154" width="10.5703125" style="325" customWidth="1"/>
    <col min="6155" max="6155" width="10.140625" style="325" customWidth="1"/>
    <col min="6156" max="6400" width="9.28515625" style="325"/>
    <col min="6401" max="6401" width="1.5703125" style="325" customWidth="1"/>
    <col min="6402" max="6402" width="38.85546875" style="325" customWidth="1"/>
    <col min="6403" max="6404" width="10.5703125" style="325" customWidth="1"/>
    <col min="6405" max="6405" width="10.42578125" style="325" customWidth="1"/>
    <col min="6406" max="6407" width="10.7109375" style="325" customWidth="1"/>
    <col min="6408" max="6408" width="10.140625" style="325" customWidth="1"/>
    <col min="6409" max="6410" width="10.5703125" style="325" customWidth="1"/>
    <col min="6411" max="6411" width="10.140625" style="325" customWidth="1"/>
    <col min="6412" max="6656" width="9.28515625" style="325"/>
    <col min="6657" max="6657" width="1.5703125" style="325" customWidth="1"/>
    <col min="6658" max="6658" width="38.85546875" style="325" customWidth="1"/>
    <col min="6659" max="6660" width="10.5703125" style="325" customWidth="1"/>
    <col min="6661" max="6661" width="10.42578125" style="325" customWidth="1"/>
    <col min="6662" max="6663" width="10.7109375" style="325" customWidth="1"/>
    <col min="6664" max="6664" width="10.140625" style="325" customWidth="1"/>
    <col min="6665" max="6666" width="10.5703125" style="325" customWidth="1"/>
    <col min="6667" max="6667" width="10.140625" style="325" customWidth="1"/>
    <col min="6668" max="6912" width="9.28515625" style="325"/>
    <col min="6913" max="6913" width="1.5703125" style="325" customWidth="1"/>
    <col min="6914" max="6914" width="38.85546875" style="325" customWidth="1"/>
    <col min="6915" max="6916" width="10.5703125" style="325" customWidth="1"/>
    <col min="6917" max="6917" width="10.42578125" style="325" customWidth="1"/>
    <col min="6918" max="6919" width="10.7109375" style="325" customWidth="1"/>
    <col min="6920" max="6920" width="10.140625" style="325" customWidth="1"/>
    <col min="6921" max="6922" width="10.5703125" style="325" customWidth="1"/>
    <col min="6923" max="6923" width="10.140625" style="325" customWidth="1"/>
    <col min="6924" max="7168" width="9.28515625" style="325"/>
    <col min="7169" max="7169" width="1.5703125" style="325" customWidth="1"/>
    <col min="7170" max="7170" width="38.85546875" style="325" customWidth="1"/>
    <col min="7171" max="7172" width="10.5703125" style="325" customWidth="1"/>
    <col min="7173" max="7173" width="10.42578125" style="325" customWidth="1"/>
    <col min="7174" max="7175" width="10.7109375" style="325" customWidth="1"/>
    <col min="7176" max="7176" width="10.140625" style="325" customWidth="1"/>
    <col min="7177" max="7178" width="10.5703125" style="325" customWidth="1"/>
    <col min="7179" max="7179" width="10.140625" style="325" customWidth="1"/>
    <col min="7180" max="7424" width="9.28515625" style="325"/>
    <col min="7425" max="7425" width="1.5703125" style="325" customWidth="1"/>
    <col min="7426" max="7426" width="38.85546875" style="325" customWidth="1"/>
    <col min="7427" max="7428" width="10.5703125" style="325" customWidth="1"/>
    <col min="7429" max="7429" width="10.42578125" style="325" customWidth="1"/>
    <col min="7430" max="7431" width="10.7109375" style="325" customWidth="1"/>
    <col min="7432" max="7432" width="10.140625" style="325" customWidth="1"/>
    <col min="7433" max="7434" width="10.5703125" style="325" customWidth="1"/>
    <col min="7435" max="7435" width="10.140625" style="325" customWidth="1"/>
    <col min="7436" max="7680" width="9.28515625" style="325"/>
    <col min="7681" max="7681" width="1.5703125" style="325" customWidth="1"/>
    <col min="7682" max="7682" width="38.85546875" style="325" customWidth="1"/>
    <col min="7683" max="7684" width="10.5703125" style="325" customWidth="1"/>
    <col min="7685" max="7685" width="10.42578125" style="325" customWidth="1"/>
    <col min="7686" max="7687" width="10.7109375" style="325" customWidth="1"/>
    <col min="7688" max="7688" width="10.140625" style="325" customWidth="1"/>
    <col min="7689" max="7690" width="10.5703125" style="325" customWidth="1"/>
    <col min="7691" max="7691" width="10.140625" style="325" customWidth="1"/>
    <col min="7692" max="7936" width="9.28515625" style="325"/>
    <col min="7937" max="7937" width="1.5703125" style="325" customWidth="1"/>
    <col min="7938" max="7938" width="38.85546875" style="325" customWidth="1"/>
    <col min="7939" max="7940" width="10.5703125" style="325" customWidth="1"/>
    <col min="7941" max="7941" width="10.42578125" style="325" customWidth="1"/>
    <col min="7942" max="7943" width="10.7109375" style="325" customWidth="1"/>
    <col min="7944" max="7944" width="10.140625" style="325" customWidth="1"/>
    <col min="7945" max="7946" width="10.5703125" style="325" customWidth="1"/>
    <col min="7947" max="7947" width="10.140625" style="325" customWidth="1"/>
    <col min="7948" max="8192" width="9.28515625" style="325"/>
    <col min="8193" max="8193" width="1.5703125" style="325" customWidth="1"/>
    <col min="8194" max="8194" width="38.85546875" style="325" customWidth="1"/>
    <col min="8195" max="8196" width="10.5703125" style="325" customWidth="1"/>
    <col min="8197" max="8197" width="10.42578125" style="325" customWidth="1"/>
    <col min="8198" max="8199" width="10.7109375" style="325" customWidth="1"/>
    <col min="8200" max="8200" width="10.140625" style="325" customWidth="1"/>
    <col min="8201" max="8202" width="10.5703125" style="325" customWidth="1"/>
    <col min="8203" max="8203" width="10.140625" style="325" customWidth="1"/>
    <col min="8204" max="8448" width="9.28515625" style="325"/>
    <col min="8449" max="8449" width="1.5703125" style="325" customWidth="1"/>
    <col min="8450" max="8450" width="38.85546875" style="325" customWidth="1"/>
    <col min="8451" max="8452" width="10.5703125" style="325" customWidth="1"/>
    <col min="8453" max="8453" width="10.42578125" style="325" customWidth="1"/>
    <col min="8454" max="8455" width="10.7109375" style="325" customWidth="1"/>
    <col min="8456" max="8456" width="10.140625" style="325" customWidth="1"/>
    <col min="8457" max="8458" width="10.5703125" style="325" customWidth="1"/>
    <col min="8459" max="8459" width="10.140625" style="325" customWidth="1"/>
    <col min="8460" max="8704" width="9.28515625" style="325"/>
    <col min="8705" max="8705" width="1.5703125" style="325" customWidth="1"/>
    <col min="8706" max="8706" width="38.85546875" style="325" customWidth="1"/>
    <col min="8707" max="8708" width="10.5703125" style="325" customWidth="1"/>
    <col min="8709" max="8709" width="10.42578125" style="325" customWidth="1"/>
    <col min="8710" max="8711" width="10.7109375" style="325" customWidth="1"/>
    <col min="8712" max="8712" width="10.140625" style="325" customWidth="1"/>
    <col min="8713" max="8714" width="10.5703125" style="325" customWidth="1"/>
    <col min="8715" max="8715" width="10.140625" style="325" customWidth="1"/>
    <col min="8716" max="8960" width="9.28515625" style="325"/>
    <col min="8961" max="8961" width="1.5703125" style="325" customWidth="1"/>
    <col min="8962" max="8962" width="38.85546875" style="325" customWidth="1"/>
    <col min="8963" max="8964" width="10.5703125" style="325" customWidth="1"/>
    <col min="8965" max="8965" width="10.42578125" style="325" customWidth="1"/>
    <col min="8966" max="8967" width="10.7109375" style="325" customWidth="1"/>
    <col min="8968" max="8968" width="10.140625" style="325" customWidth="1"/>
    <col min="8969" max="8970" width="10.5703125" style="325" customWidth="1"/>
    <col min="8971" max="8971" width="10.140625" style="325" customWidth="1"/>
    <col min="8972" max="9216" width="9.28515625" style="325"/>
    <col min="9217" max="9217" width="1.5703125" style="325" customWidth="1"/>
    <col min="9218" max="9218" width="38.85546875" style="325" customWidth="1"/>
    <col min="9219" max="9220" width="10.5703125" style="325" customWidth="1"/>
    <col min="9221" max="9221" width="10.42578125" style="325" customWidth="1"/>
    <col min="9222" max="9223" width="10.7109375" style="325" customWidth="1"/>
    <col min="9224" max="9224" width="10.140625" style="325" customWidth="1"/>
    <col min="9225" max="9226" width="10.5703125" style="325" customWidth="1"/>
    <col min="9227" max="9227" width="10.140625" style="325" customWidth="1"/>
    <col min="9228" max="9472" width="9.28515625" style="325"/>
    <col min="9473" max="9473" width="1.5703125" style="325" customWidth="1"/>
    <col min="9474" max="9474" width="38.85546875" style="325" customWidth="1"/>
    <col min="9475" max="9476" width="10.5703125" style="325" customWidth="1"/>
    <col min="9477" max="9477" width="10.42578125" style="325" customWidth="1"/>
    <col min="9478" max="9479" width="10.7109375" style="325" customWidth="1"/>
    <col min="9480" max="9480" width="10.140625" style="325" customWidth="1"/>
    <col min="9481" max="9482" width="10.5703125" style="325" customWidth="1"/>
    <col min="9483" max="9483" width="10.140625" style="325" customWidth="1"/>
    <col min="9484" max="9728" width="9.28515625" style="325"/>
    <col min="9729" max="9729" width="1.5703125" style="325" customWidth="1"/>
    <col min="9730" max="9730" width="38.85546875" style="325" customWidth="1"/>
    <col min="9731" max="9732" width="10.5703125" style="325" customWidth="1"/>
    <col min="9733" max="9733" width="10.42578125" style="325" customWidth="1"/>
    <col min="9734" max="9735" width="10.7109375" style="325" customWidth="1"/>
    <col min="9736" max="9736" width="10.140625" style="325" customWidth="1"/>
    <col min="9737" max="9738" width="10.5703125" style="325" customWidth="1"/>
    <col min="9739" max="9739" width="10.140625" style="325" customWidth="1"/>
    <col min="9740" max="9984" width="9.28515625" style="325"/>
    <col min="9985" max="9985" width="1.5703125" style="325" customWidth="1"/>
    <col min="9986" max="9986" width="38.85546875" style="325" customWidth="1"/>
    <col min="9987" max="9988" width="10.5703125" style="325" customWidth="1"/>
    <col min="9989" max="9989" width="10.42578125" style="325" customWidth="1"/>
    <col min="9990" max="9991" width="10.7109375" style="325" customWidth="1"/>
    <col min="9992" max="9992" width="10.140625" style="325" customWidth="1"/>
    <col min="9993" max="9994" width="10.5703125" style="325" customWidth="1"/>
    <col min="9995" max="9995" width="10.140625" style="325" customWidth="1"/>
    <col min="9996" max="10240" width="9.28515625" style="325"/>
    <col min="10241" max="10241" width="1.5703125" style="325" customWidth="1"/>
    <col min="10242" max="10242" width="38.85546875" style="325" customWidth="1"/>
    <col min="10243" max="10244" width="10.5703125" style="325" customWidth="1"/>
    <col min="10245" max="10245" width="10.42578125" style="325" customWidth="1"/>
    <col min="10246" max="10247" width="10.7109375" style="325" customWidth="1"/>
    <col min="10248" max="10248" width="10.140625" style="325" customWidth="1"/>
    <col min="10249" max="10250" width="10.5703125" style="325" customWidth="1"/>
    <col min="10251" max="10251" width="10.140625" style="325" customWidth="1"/>
    <col min="10252" max="10496" width="9.28515625" style="325"/>
    <col min="10497" max="10497" width="1.5703125" style="325" customWidth="1"/>
    <col min="10498" max="10498" width="38.85546875" style="325" customWidth="1"/>
    <col min="10499" max="10500" width="10.5703125" style="325" customWidth="1"/>
    <col min="10501" max="10501" width="10.42578125" style="325" customWidth="1"/>
    <col min="10502" max="10503" width="10.7109375" style="325" customWidth="1"/>
    <col min="10504" max="10504" width="10.140625" style="325" customWidth="1"/>
    <col min="10505" max="10506" width="10.5703125" style="325" customWidth="1"/>
    <col min="10507" max="10507" width="10.140625" style="325" customWidth="1"/>
    <col min="10508" max="10752" width="9.28515625" style="325"/>
    <col min="10753" max="10753" width="1.5703125" style="325" customWidth="1"/>
    <col min="10754" max="10754" width="38.85546875" style="325" customWidth="1"/>
    <col min="10755" max="10756" width="10.5703125" style="325" customWidth="1"/>
    <col min="10757" max="10757" width="10.42578125" style="325" customWidth="1"/>
    <col min="10758" max="10759" width="10.7109375" style="325" customWidth="1"/>
    <col min="10760" max="10760" width="10.140625" style="325" customWidth="1"/>
    <col min="10761" max="10762" width="10.5703125" style="325" customWidth="1"/>
    <col min="10763" max="10763" width="10.140625" style="325" customWidth="1"/>
    <col min="10764" max="11008" width="9.28515625" style="325"/>
    <col min="11009" max="11009" width="1.5703125" style="325" customWidth="1"/>
    <col min="11010" max="11010" width="38.85546875" style="325" customWidth="1"/>
    <col min="11011" max="11012" width="10.5703125" style="325" customWidth="1"/>
    <col min="11013" max="11013" width="10.42578125" style="325" customWidth="1"/>
    <col min="11014" max="11015" width="10.7109375" style="325" customWidth="1"/>
    <col min="11016" max="11016" width="10.140625" style="325" customWidth="1"/>
    <col min="11017" max="11018" width="10.5703125" style="325" customWidth="1"/>
    <col min="11019" max="11019" width="10.140625" style="325" customWidth="1"/>
    <col min="11020" max="11264" width="9.28515625" style="325"/>
    <col min="11265" max="11265" width="1.5703125" style="325" customWidth="1"/>
    <col min="11266" max="11266" width="38.85546875" style="325" customWidth="1"/>
    <col min="11267" max="11268" width="10.5703125" style="325" customWidth="1"/>
    <col min="11269" max="11269" width="10.42578125" style="325" customWidth="1"/>
    <col min="11270" max="11271" width="10.7109375" style="325" customWidth="1"/>
    <col min="11272" max="11272" width="10.140625" style="325" customWidth="1"/>
    <col min="11273" max="11274" width="10.5703125" style="325" customWidth="1"/>
    <col min="11275" max="11275" width="10.140625" style="325" customWidth="1"/>
    <col min="11276" max="11520" width="9.28515625" style="325"/>
    <col min="11521" max="11521" width="1.5703125" style="325" customWidth="1"/>
    <col min="11522" max="11522" width="38.85546875" style="325" customWidth="1"/>
    <col min="11523" max="11524" width="10.5703125" style="325" customWidth="1"/>
    <col min="11525" max="11525" width="10.42578125" style="325" customWidth="1"/>
    <col min="11526" max="11527" width="10.7109375" style="325" customWidth="1"/>
    <col min="11528" max="11528" width="10.140625" style="325" customWidth="1"/>
    <col min="11529" max="11530" width="10.5703125" style="325" customWidth="1"/>
    <col min="11531" max="11531" width="10.140625" style="325" customWidth="1"/>
    <col min="11532" max="11776" width="9.28515625" style="325"/>
    <col min="11777" max="11777" width="1.5703125" style="325" customWidth="1"/>
    <col min="11778" max="11778" width="38.85546875" style="325" customWidth="1"/>
    <col min="11779" max="11780" width="10.5703125" style="325" customWidth="1"/>
    <col min="11781" max="11781" width="10.42578125" style="325" customWidth="1"/>
    <col min="11782" max="11783" width="10.7109375" style="325" customWidth="1"/>
    <col min="11784" max="11784" width="10.140625" style="325" customWidth="1"/>
    <col min="11785" max="11786" width="10.5703125" style="325" customWidth="1"/>
    <col min="11787" max="11787" width="10.140625" style="325" customWidth="1"/>
    <col min="11788" max="12032" width="9.28515625" style="325"/>
    <col min="12033" max="12033" width="1.5703125" style="325" customWidth="1"/>
    <col min="12034" max="12034" width="38.85546875" style="325" customWidth="1"/>
    <col min="12035" max="12036" width="10.5703125" style="325" customWidth="1"/>
    <col min="12037" max="12037" width="10.42578125" style="325" customWidth="1"/>
    <col min="12038" max="12039" width="10.7109375" style="325" customWidth="1"/>
    <col min="12040" max="12040" width="10.140625" style="325" customWidth="1"/>
    <col min="12041" max="12042" width="10.5703125" style="325" customWidth="1"/>
    <col min="12043" max="12043" width="10.140625" style="325" customWidth="1"/>
    <col min="12044" max="12288" width="9.28515625" style="325"/>
    <col min="12289" max="12289" width="1.5703125" style="325" customWidth="1"/>
    <col min="12290" max="12290" width="38.85546875" style="325" customWidth="1"/>
    <col min="12291" max="12292" width="10.5703125" style="325" customWidth="1"/>
    <col min="12293" max="12293" width="10.42578125" style="325" customWidth="1"/>
    <col min="12294" max="12295" width="10.7109375" style="325" customWidth="1"/>
    <col min="12296" max="12296" width="10.140625" style="325" customWidth="1"/>
    <col min="12297" max="12298" width="10.5703125" style="325" customWidth="1"/>
    <col min="12299" max="12299" width="10.140625" style="325" customWidth="1"/>
    <col min="12300" max="12544" width="9.28515625" style="325"/>
    <col min="12545" max="12545" width="1.5703125" style="325" customWidth="1"/>
    <col min="12546" max="12546" width="38.85546875" style="325" customWidth="1"/>
    <col min="12547" max="12548" width="10.5703125" style="325" customWidth="1"/>
    <col min="12549" max="12549" width="10.42578125" style="325" customWidth="1"/>
    <col min="12550" max="12551" width="10.7109375" style="325" customWidth="1"/>
    <col min="12552" max="12552" width="10.140625" style="325" customWidth="1"/>
    <col min="12553" max="12554" width="10.5703125" style="325" customWidth="1"/>
    <col min="12555" max="12555" width="10.140625" style="325" customWidth="1"/>
    <col min="12556" max="12800" width="9.28515625" style="325"/>
    <col min="12801" max="12801" width="1.5703125" style="325" customWidth="1"/>
    <col min="12802" max="12802" width="38.85546875" style="325" customWidth="1"/>
    <col min="12803" max="12804" width="10.5703125" style="325" customWidth="1"/>
    <col min="12805" max="12805" width="10.42578125" style="325" customWidth="1"/>
    <col min="12806" max="12807" width="10.7109375" style="325" customWidth="1"/>
    <col min="12808" max="12808" width="10.140625" style="325" customWidth="1"/>
    <col min="12809" max="12810" width="10.5703125" style="325" customWidth="1"/>
    <col min="12811" max="12811" width="10.140625" style="325" customWidth="1"/>
    <col min="12812" max="13056" width="9.28515625" style="325"/>
    <col min="13057" max="13057" width="1.5703125" style="325" customWidth="1"/>
    <col min="13058" max="13058" width="38.85546875" style="325" customWidth="1"/>
    <col min="13059" max="13060" width="10.5703125" style="325" customWidth="1"/>
    <col min="13061" max="13061" width="10.42578125" style="325" customWidth="1"/>
    <col min="13062" max="13063" width="10.7109375" style="325" customWidth="1"/>
    <col min="13064" max="13064" width="10.140625" style="325" customWidth="1"/>
    <col min="13065" max="13066" width="10.5703125" style="325" customWidth="1"/>
    <col min="13067" max="13067" width="10.140625" style="325" customWidth="1"/>
    <col min="13068" max="13312" width="9.28515625" style="325"/>
    <col min="13313" max="13313" width="1.5703125" style="325" customWidth="1"/>
    <col min="13314" max="13314" width="38.85546875" style="325" customWidth="1"/>
    <col min="13315" max="13316" width="10.5703125" style="325" customWidth="1"/>
    <col min="13317" max="13317" width="10.42578125" style="325" customWidth="1"/>
    <col min="13318" max="13319" width="10.7109375" style="325" customWidth="1"/>
    <col min="13320" max="13320" width="10.140625" style="325" customWidth="1"/>
    <col min="13321" max="13322" width="10.5703125" style="325" customWidth="1"/>
    <col min="13323" max="13323" width="10.140625" style="325" customWidth="1"/>
    <col min="13324" max="13568" width="9.28515625" style="325"/>
    <col min="13569" max="13569" width="1.5703125" style="325" customWidth="1"/>
    <col min="13570" max="13570" width="38.85546875" style="325" customWidth="1"/>
    <col min="13571" max="13572" width="10.5703125" style="325" customWidth="1"/>
    <col min="13573" max="13573" width="10.42578125" style="325" customWidth="1"/>
    <col min="13574" max="13575" width="10.7109375" style="325" customWidth="1"/>
    <col min="13576" max="13576" width="10.140625" style="325" customWidth="1"/>
    <col min="13577" max="13578" width="10.5703125" style="325" customWidth="1"/>
    <col min="13579" max="13579" width="10.140625" style="325" customWidth="1"/>
    <col min="13580" max="13824" width="9.28515625" style="325"/>
    <col min="13825" max="13825" width="1.5703125" style="325" customWidth="1"/>
    <col min="13826" max="13826" width="38.85546875" style="325" customWidth="1"/>
    <col min="13827" max="13828" width="10.5703125" style="325" customWidth="1"/>
    <col min="13829" max="13829" width="10.42578125" style="325" customWidth="1"/>
    <col min="13830" max="13831" width="10.7109375" style="325" customWidth="1"/>
    <col min="13832" max="13832" width="10.140625" style="325" customWidth="1"/>
    <col min="13833" max="13834" width="10.5703125" style="325" customWidth="1"/>
    <col min="13835" max="13835" width="10.140625" style="325" customWidth="1"/>
    <col min="13836" max="14080" width="9.28515625" style="325"/>
    <col min="14081" max="14081" width="1.5703125" style="325" customWidth="1"/>
    <col min="14082" max="14082" width="38.85546875" style="325" customWidth="1"/>
    <col min="14083" max="14084" width="10.5703125" style="325" customWidth="1"/>
    <col min="14085" max="14085" width="10.42578125" style="325" customWidth="1"/>
    <col min="14086" max="14087" width="10.7109375" style="325" customWidth="1"/>
    <col min="14088" max="14088" width="10.140625" style="325" customWidth="1"/>
    <col min="14089" max="14090" width="10.5703125" style="325" customWidth="1"/>
    <col min="14091" max="14091" width="10.140625" style="325" customWidth="1"/>
    <col min="14092" max="14336" width="9.28515625" style="325"/>
    <col min="14337" max="14337" width="1.5703125" style="325" customWidth="1"/>
    <col min="14338" max="14338" width="38.85546875" style="325" customWidth="1"/>
    <col min="14339" max="14340" width="10.5703125" style="325" customWidth="1"/>
    <col min="14341" max="14341" width="10.42578125" style="325" customWidth="1"/>
    <col min="14342" max="14343" width="10.7109375" style="325" customWidth="1"/>
    <col min="14344" max="14344" width="10.140625" style="325" customWidth="1"/>
    <col min="14345" max="14346" width="10.5703125" style="325" customWidth="1"/>
    <col min="14347" max="14347" width="10.140625" style="325" customWidth="1"/>
    <col min="14348" max="14592" width="9.28515625" style="325"/>
    <col min="14593" max="14593" width="1.5703125" style="325" customWidth="1"/>
    <col min="14594" max="14594" width="38.85546875" style="325" customWidth="1"/>
    <col min="14595" max="14596" width="10.5703125" style="325" customWidth="1"/>
    <col min="14597" max="14597" width="10.42578125" style="325" customWidth="1"/>
    <col min="14598" max="14599" width="10.7109375" style="325" customWidth="1"/>
    <col min="14600" max="14600" width="10.140625" style="325" customWidth="1"/>
    <col min="14601" max="14602" width="10.5703125" style="325" customWidth="1"/>
    <col min="14603" max="14603" width="10.140625" style="325" customWidth="1"/>
    <col min="14604" max="14848" width="9.28515625" style="325"/>
    <col min="14849" max="14849" width="1.5703125" style="325" customWidth="1"/>
    <col min="14850" max="14850" width="38.85546875" style="325" customWidth="1"/>
    <col min="14851" max="14852" width="10.5703125" style="325" customWidth="1"/>
    <col min="14853" max="14853" width="10.42578125" style="325" customWidth="1"/>
    <col min="14854" max="14855" width="10.7109375" style="325" customWidth="1"/>
    <col min="14856" max="14856" width="10.140625" style="325" customWidth="1"/>
    <col min="14857" max="14858" width="10.5703125" style="325" customWidth="1"/>
    <col min="14859" max="14859" width="10.140625" style="325" customWidth="1"/>
    <col min="14860" max="15104" width="9.28515625" style="325"/>
    <col min="15105" max="15105" width="1.5703125" style="325" customWidth="1"/>
    <col min="15106" max="15106" width="38.85546875" style="325" customWidth="1"/>
    <col min="15107" max="15108" width="10.5703125" style="325" customWidth="1"/>
    <col min="15109" max="15109" width="10.42578125" style="325" customWidth="1"/>
    <col min="15110" max="15111" width="10.7109375" style="325" customWidth="1"/>
    <col min="15112" max="15112" width="10.140625" style="325" customWidth="1"/>
    <col min="15113" max="15114" width="10.5703125" style="325" customWidth="1"/>
    <col min="15115" max="15115" width="10.140625" style="325" customWidth="1"/>
    <col min="15116" max="15360" width="9.28515625" style="325"/>
    <col min="15361" max="15361" width="1.5703125" style="325" customWidth="1"/>
    <col min="15362" max="15362" width="38.85546875" style="325" customWidth="1"/>
    <col min="15363" max="15364" width="10.5703125" style="325" customWidth="1"/>
    <col min="15365" max="15365" width="10.42578125" style="325" customWidth="1"/>
    <col min="15366" max="15367" width="10.7109375" style="325" customWidth="1"/>
    <col min="15368" max="15368" width="10.140625" style="325" customWidth="1"/>
    <col min="15369" max="15370" width="10.5703125" style="325" customWidth="1"/>
    <col min="15371" max="15371" width="10.140625" style="325" customWidth="1"/>
    <col min="15372" max="15616" width="9.28515625" style="325"/>
    <col min="15617" max="15617" width="1.5703125" style="325" customWidth="1"/>
    <col min="15618" max="15618" width="38.85546875" style="325" customWidth="1"/>
    <col min="15619" max="15620" width="10.5703125" style="325" customWidth="1"/>
    <col min="15621" max="15621" width="10.42578125" style="325" customWidth="1"/>
    <col min="15622" max="15623" width="10.7109375" style="325" customWidth="1"/>
    <col min="15624" max="15624" width="10.140625" style="325" customWidth="1"/>
    <col min="15625" max="15626" width="10.5703125" style="325" customWidth="1"/>
    <col min="15627" max="15627" width="10.140625" style="325" customWidth="1"/>
    <col min="15628" max="15872" width="9.28515625" style="325"/>
    <col min="15873" max="15873" width="1.5703125" style="325" customWidth="1"/>
    <col min="15874" max="15874" width="38.85546875" style="325" customWidth="1"/>
    <col min="15875" max="15876" width="10.5703125" style="325" customWidth="1"/>
    <col min="15877" max="15877" width="10.42578125" style="325" customWidth="1"/>
    <col min="15878" max="15879" width="10.7109375" style="325" customWidth="1"/>
    <col min="15880" max="15880" width="10.140625" style="325" customWidth="1"/>
    <col min="15881" max="15882" width="10.5703125" style="325" customWidth="1"/>
    <col min="15883" max="15883" width="10.140625" style="325" customWidth="1"/>
    <col min="15884" max="16128" width="9.28515625" style="325"/>
    <col min="16129" max="16129" width="1.5703125" style="325" customWidth="1"/>
    <col min="16130" max="16130" width="38.85546875" style="325" customWidth="1"/>
    <col min="16131" max="16132" width="10.5703125" style="325" customWidth="1"/>
    <col min="16133" max="16133" width="10.42578125" style="325" customWidth="1"/>
    <col min="16134" max="16135" width="10.7109375" style="325" customWidth="1"/>
    <col min="16136" max="16136" width="10.140625" style="325" customWidth="1"/>
    <col min="16137" max="16138" width="10.5703125" style="325" customWidth="1"/>
    <col min="16139" max="16139" width="10.140625" style="325" customWidth="1"/>
    <col min="16140" max="16384" width="9.28515625" style="325"/>
  </cols>
  <sheetData>
    <row r="1" spans="1:35" ht="15" x14ac:dyDescent="0.25">
      <c r="A1" s="2388" t="s">
        <v>966</v>
      </c>
      <c r="B1" s="2388"/>
    </row>
    <row r="3" spans="1:35" ht="13.5" customHeight="1" x14ac:dyDescent="0.25">
      <c r="A3" s="2107" t="s">
        <v>235</v>
      </c>
      <c r="B3" s="2107"/>
      <c r="C3" s="2107"/>
      <c r="D3" s="2107"/>
      <c r="E3" s="2107"/>
      <c r="F3" s="2107"/>
      <c r="G3" s="2107"/>
      <c r="H3" s="2107"/>
      <c r="I3" s="2107"/>
      <c r="J3" s="2107"/>
      <c r="K3" s="2107"/>
    </row>
    <row r="4" spans="1:35" s="430" customFormat="1" ht="15.75" customHeight="1" x14ac:dyDescent="0.25">
      <c r="A4" s="2107" t="s">
        <v>236</v>
      </c>
      <c r="B4" s="2107"/>
      <c r="C4" s="2107"/>
      <c r="D4" s="2107"/>
      <c r="E4" s="2107"/>
      <c r="F4" s="2107"/>
      <c r="G4" s="2107"/>
      <c r="H4" s="2107"/>
      <c r="I4" s="2107"/>
      <c r="J4" s="2107"/>
      <c r="K4" s="2107"/>
      <c r="M4" s="431"/>
      <c r="N4" s="431"/>
      <c r="O4" s="431"/>
      <c r="P4" s="431"/>
      <c r="Q4" s="431"/>
      <c r="R4" s="431"/>
      <c r="S4" s="431"/>
      <c r="T4" s="431"/>
      <c r="U4" s="431"/>
      <c r="V4" s="431"/>
      <c r="W4" s="431"/>
      <c r="X4" s="431"/>
      <c r="Y4" s="431"/>
    </row>
    <row r="5" spans="1:35" s="430" customFormat="1" ht="9.75" customHeight="1" x14ac:dyDescent="0.2">
      <c r="A5" s="2108" t="s">
        <v>142</v>
      </c>
      <c r="B5" s="2109"/>
      <c r="C5" s="2109"/>
      <c r="D5" s="2109"/>
      <c r="E5" s="2109"/>
      <c r="F5" s="2109"/>
      <c r="G5" s="2109"/>
      <c r="H5" s="2109"/>
      <c r="I5" s="2109"/>
      <c r="J5" s="2109"/>
      <c r="K5" s="2109"/>
      <c r="M5" s="431"/>
      <c r="N5" s="431"/>
      <c r="O5" s="431"/>
      <c r="P5" s="431"/>
      <c r="Q5" s="431"/>
      <c r="R5" s="431"/>
      <c r="S5" s="431"/>
      <c r="T5" s="431"/>
      <c r="U5" s="431"/>
      <c r="V5" s="431"/>
      <c r="W5" s="431"/>
      <c r="X5" s="431"/>
      <c r="Y5" s="431"/>
    </row>
    <row r="6" spans="1:35" s="430" customFormat="1" ht="9.75" customHeight="1" x14ac:dyDescent="0.2">
      <c r="M6" s="431"/>
      <c r="N6" s="431"/>
      <c r="O6" s="431"/>
      <c r="P6" s="431"/>
      <c r="Q6" s="431"/>
      <c r="R6" s="431"/>
      <c r="S6" s="431"/>
      <c r="T6" s="431"/>
      <c r="U6" s="431"/>
      <c r="V6" s="431"/>
      <c r="W6" s="431"/>
      <c r="X6" s="431"/>
      <c r="Y6" s="431"/>
    </row>
    <row r="7" spans="1:35" s="430" customFormat="1" ht="12" customHeight="1" x14ac:dyDescent="0.25">
      <c r="A7" s="432"/>
      <c r="B7" s="433"/>
      <c r="C7" s="2110" t="s">
        <v>237</v>
      </c>
      <c r="D7" s="2111"/>
      <c r="E7" s="2103"/>
      <c r="F7" s="2110" t="s">
        <v>144</v>
      </c>
      <c r="G7" s="2111"/>
      <c r="H7" s="2103"/>
      <c r="I7" s="2110" t="s">
        <v>145</v>
      </c>
      <c r="J7" s="2111"/>
      <c r="K7" s="2103"/>
      <c r="M7" s="431"/>
      <c r="N7" s="431"/>
      <c r="O7" s="431"/>
      <c r="P7" s="431"/>
      <c r="Q7" s="431"/>
      <c r="R7" s="431"/>
      <c r="S7" s="431"/>
      <c r="T7" s="431"/>
      <c r="U7" s="431"/>
      <c r="V7" s="431"/>
      <c r="W7" s="431"/>
      <c r="X7" s="431"/>
      <c r="Y7" s="431"/>
    </row>
    <row r="8" spans="1:35" s="430" customFormat="1" ht="12" customHeight="1" x14ac:dyDescent="0.2">
      <c r="A8" s="434"/>
      <c r="B8" s="435" t="s">
        <v>238</v>
      </c>
      <c r="C8" s="436" t="s">
        <v>207</v>
      </c>
      <c r="D8" s="2102" t="s">
        <v>239</v>
      </c>
      <c r="E8" s="2103"/>
      <c r="F8" s="436" t="s">
        <v>207</v>
      </c>
      <c r="G8" s="2102" t="s">
        <v>239</v>
      </c>
      <c r="H8" s="2103"/>
      <c r="I8" s="436" t="s">
        <v>207</v>
      </c>
      <c r="J8" s="2102" t="s">
        <v>239</v>
      </c>
      <c r="K8" s="2103"/>
      <c r="M8" s="431"/>
      <c r="N8" s="431"/>
      <c r="O8" s="431"/>
      <c r="P8" s="431"/>
      <c r="Q8" s="431"/>
      <c r="R8" s="431"/>
      <c r="S8" s="431"/>
      <c r="T8" s="431"/>
      <c r="U8" s="431"/>
      <c r="V8" s="431"/>
      <c r="W8" s="431"/>
      <c r="X8" s="431"/>
      <c r="Y8" s="431"/>
    </row>
    <row r="9" spans="1:35" s="430" customFormat="1" ht="12" customHeight="1" x14ac:dyDescent="0.2">
      <c r="A9" s="437"/>
      <c r="B9" s="438"/>
      <c r="C9" s="439" t="s">
        <v>210</v>
      </c>
      <c r="D9" s="436" t="s">
        <v>148</v>
      </c>
      <c r="E9" s="436" t="s">
        <v>149</v>
      </c>
      <c r="F9" s="439" t="s">
        <v>210</v>
      </c>
      <c r="G9" s="436" t="s">
        <v>148</v>
      </c>
      <c r="H9" s="436" t="s">
        <v>149</v>
      </c>
      <c r="I9" s="439" t="s">
        <v>210</v>
      </c>
      <c r="J9" s="436" t="s">
        <v>148</v>
      </c>
      <c r="K9" s="436" t="s">
        <v>149</v>
      </c>
      <c r="M9" s="431"/>
      <c r="N9" s="431"/>
      <c r="O9" s="431"/>
      <c r="P9" s="431"/>
      <c r="Q9" s="431"/>
      <c r="R9" s="431"/>
      <c r="S9" s="431"/>
      <c r="T9" s="431"/>
      <c r="U9" s="431"/>
      <c r="V9" s="431"/>
      <c r="W9" s="431"/>
      <c r="X9" s="431"/>
      <c r="Y9" s="431"/>
    </row>
    <row r="10" spans="1:35" ht="15.75" customHeight="1" x14ac:dyDescent="0.2">
      <c r="A10" s="2104" t="s">
        <v>240</v>
      </c>
      <c r="B10" s="2105"/>
      <c r="C10" s="440">
        <v>2406420</v>
      </c>
      <c r="D10" s="441">
        <v>2139620</v>
      </c>
      <c r="E10" s="442">
        <v>266800</v>
      </c>
      <c r="F10" s="440">
        <v>2397509</v>
      </c>
      <c r="G10" s="441">
        <v>2132229</v>
      </c>
      <c r="H10" s="442">
        <v>265280</v>
      </c>
      <c r="I10" s="440">
        <v>2401965</v>
      </c>
      <c r="J10" s="441">
        <v>2135925</v>
      </c>
      <c r="K10" s="442">
        <v>266040</v>
      </c>
      <c r="M10" s="443"/>
      <c r="N10" s="443"/>
      <c r="O10" s="443"/>
      <c r="Q10" s="443"/>
      <c r="R10" s="443"/>
      <c r="S10" s="443"/>
      <c r="T10" s="443"/>
      <c r="U10" s="443"/>
      <c r="V10" s="443"/>
      <c r="W10" s="443"/>
      <c r="X10" s="443"/>
      <c r="Y10" s="443"/>
      <c r="Z10" s="443"/>
      <c r="AA10" s="443"/>
      <c r="AB10" s="443"/>
      <c r="AC10" s="443"/>
      <c r="AD10" s="443"/>
      <c r="AE10" s="443"/>
      <c r="AF10" s="443"/>
      <c r="AG10" s="443"/>
      <c r="AH10" s="443"/>
      <c r="AI10" s="443"/>
    </row>
    <row r="11" spans="1:35" ht="15.75" customHeight="1" x14ac:dyDescent="0.25">
      <c r="A11" s="444"/>
      <c r="B11" s="445" t="s">
        <v>65</v>
      </c>
      <c r="C11" s="446">
        <v>42799</v>
      </c>
      <c r="D11" s="447">
        <v>28741</v>
      </c>
      <c r="E11" s="448">
        <v>14058</v>
      </c>
      <c r="F11" s="446">
        <v>41605</v>
      </c>
      <c r="G11" s="447">
        <v>28064</v>
      </c>
      <c r="H11" s="448">
        <v>13541</v>
      </c>
      <c r="I11" s="446">
        <v>42202</v>
      </c>
      <c r="J11" s="447">
        <v>28403</v>
      </c>
      <c r="K11" s="448">
        <v>13799</v>
      </c>
      <c r="M11" s="443"/>
      <c r="N11" s="443"/>
      <c r="O11" s="443"/>
      <c r="Q11" s="443"/>
      <c r="R11" s="443"/>
      <c r="S11" s="443"/>
      <c r="T11" s="443"/>
      <c r="U11" s="443"/>
      <c r="V11" s="443"/>
      <c r="W11" s="443"/>
      <c r="X11" s="443"/>
      <c r="Y11" s="443"/>
      <c r="Z11" s="443"/>
      <c r="AA11" s="443"/>
      <c r="AB11" s="443"/>
      <c r="AC11" s="443"/>
      <c r="AD11" s="443"/>
      <c r="AE11" s="443"/>
      <c r="AF11" s="443"/>
      <c r="AG11" s="443"/>
      <c r="AH11" s="443"/>
      <c r="AI11" s="443"/>
    </row>
    <row r="12" spans="1:35" ht="15.75" customHeight="1" x14ac:dyDescent="0.2">
      <c r="A12" s="444"/>
      <c r="B12" s="449" t="s">
        <v>241</v>
      </c>
      <c r="C12" s="450">
        <v>16303</v>
      </c>
      <c r="D12" s="451">
        <v>9678</v>
      </c>
      <c r="E12" s="452">
        <v>6625</v>
      </c>
      <c r="F12" s="450">
        <v>15929</v>
      </c>
      <c r="G12" s="451">
        <v>9498</v>
      </c>
      <c r="H12" s="452">
        <v>6431</v>
      </c>
      <c r="I12" s="450">
        <v>16116</v>
      </c>
      <c r="J12" s="451">
        <v>9588</v>
      </c>
      <c r="K12" s="452">
        <v>6528</v>
      </c>
      <c r="M12" s="443"/>
      <c r="N12" s="443"/>
      <c r="O12" s="443"/>
      <c r="Q12" s="443"/>
      <c r="R12" s="443"/>
      <c r="S12" s="443"/>
      <c r="T12" s="443"/>
      <c r="U12" s="443"/>
      <c r="V12" s="443"/>
      <c r="W12" s="443"/>
      <c r="X12" s="443"/>
      <c r="Y12" s="443"/>
      <c r="Z12" s="443"/>
      <c r="AA12" s="443"/>
      <c r="AB12" s="443"/>
      <c r="AC12" s="443"/>
      <c r="AD12" s="443"/>
      <c r="AE12" s="443"/>
      <c r="AF12" s="443"/>
      <c r="AG12" s="443"/>
      <c r="AH12" s="443"/>
      <c r="AI12" s="443"/>
    </row>
    <row r="13" spans="1:35" ht="15.75" customHeight="1" x14ac:dyDescent="0.2">
      <c r="A13" s="444"/>
      <c r="B13" s="449" t="s">
        <v>242</v>
      </c>
      <c r="C13" s="450">
        <v>11459</v>
      </c>
      <c r="D13" s="451">
        <v>7881</v>
      </c>
      <c r="E13" s="452">
        <v>3578</v>
      </c>
      <c r="F13" s="450">
        <v>11115</v>
      </c>
      <c r="G13" s="451">
        <v>7705</v>
      </c>
      <c r="H13" s="452">
        <v>3410</v>
      </c>
      <c r="I13" s="450">
        <v>11287</v>
      </c>
      <c r="J13" s="451">
        <v>7793</v>
      </c>
      <c r="K13" s="452">
        <v>3494</v>
      </c>
      <c r="M13" s="443"/>
      <c r="N13" s="443"/>
      <c r="O13" s="443"/>
      <c r="Q13" s="443"/>
      <c r="R13" s="443"/>
      <c r="S13" s="443"/>
      <c r="T13" s="443"/>
      <c r="U13" s="443"/>
      <c r="V13" s="443"/>
      <c r="W13" s="443"/>
      <c r="X13" s="443"/>
      <c r="Y13" s="443"/>
      <c r="Z13" s="443"/>
      <c r="AA13" s="443"/>
      <c r="AB13" s="443"/>
      <c r="AC13" s="443"/>
      <c r="AD13" s="443"/>
      <c r="AE13" s="443"/>
      <c r="AF13" s="443"/>
      <c r="AG13" s="443"/>
      <c r="AH13" s="443"/>
      <c r="AI13" s="443"/>
    </row>
    <row r="14" spans="1:35" ht="15.75" customHeight="1" x14ac:dyDescent="0.2">
      <c r="A14" s="444"/>
      <c r="B14" s="449" t="s">
        <v>243</v>
      </c>
      <c r="C14" s="450">
        <v>15037</v>
      </c>
      <c r="D14" s="451">
        <v>11182</v>
      </c>
      <c r="E14" s="452">
        <v>3855</v>
      </c>
      <c r="F14" s="450">
        <v>14561</v>
      </c>
      <c r="G14" s="451">
        <v>10861</v>
      </c>
      <c r="H14" s="452">
        <v>3700</v>
      </c>
      <c r="I14" s="450">
        <v>14799</v>
      </c>
      <c r="J14" s="451">
        <v>11022</v>
      </c>
      <c r="K14" s="452">
        <v>3777</v>
      </c>
      <c r="M14" s="443"/>
      <c r="N14" s="443"/>
      <c r="O14" s="443"/>
      <c r="Q14" s="443"/>
      <c r="R14" s="443"/>
      <c r="S14" s="443"/>
      <c r="T14" s="443"/>
      <c r="U14" s="443"/>
      <c r="V14" s="443"/>
      <c r="W14" s="443"/>
      <c r="X14" s="443"/>
      <c r="Y14" s="443"/>
      <c r="Z14" s="443"/>
      <c r="AA14" s="443"/>
      <c r="AB14" s="443"/>
      <c r="AC14" s="443"/>
      <c r="AD14" s="443"/>
      <c r="AE14" s="443"/>
      <c r="AF14" s="443"/>
      <c r="AG14" s="443"/>
      <c r="AH14" s="443"/>
      <c r="AI14" s="443"/>
    </row>
    <row r="15" spans="1:35" ht="15.75" customHeight="1" x14ac:dyDescent="0.2">
      <c r="A15" s="444"/>
      <c r="B15" s="445" t="s">
        <v>66</v>
      </c>
      <c r="C15" s="453">
        <v>77314</v>
      </c>
      <c r="D15" s="454">
        <v>76856</v>
      </c>
      <c r="E15" s="455">
        <v>458</v>
      </c>
      <c r="F15" s="453">
        <v>74756</v>
      </c>
      <c r="G15" s="454">
        <v>74312</v>
      </c>
      <c r="H15" s="455">
        <v>444</v>
      </c>
      <c r="I15" s="453">
        <v>76035</v>
      </c>
      <c r="J15" s="454">
        <v>75584</v>
      </c>
      <c r="K15" s="455">
        <v>451</v>
      </c>
      <c r="M15" s="443"/>
      <c r="N15" s="443"/>
      <c r="O15" s="443"/>
      <c r="Q15" s="443"/>
      <c r="R15" s="443"/>
      <c r="S15" s="443"/>
      <c r="T15" s="443"/>
      <c r="U15" s="443"/>
      <c r="V15" s="443"/>
      <c r="W15" s="443"/>
      <c r="X15" s="443"/>
      <c r="Y15" s="443"/>
      <c r="Z15" s="443"/>
      <c r="AA15" s="443"/>
      <c r="AB15" s="443"/>
      <c r="AC15" s="443"/>
      <c r="AD15" s="443"/>
      <c r="AE15" s="443"/>
      <c r="AF15" s="443"/>
      <c r="AG15" s="443"/>
      <c r="AH15" s="443"/>
      <c r="AI15" s="443"/>
    </row>
    <row r="16" spans="1:35" ht="15.75" customHeight="1" x14ac:dyDescent="0.2">
      <c r="A16" s="444"/>
      <c r="B16" s="449" t="s">
        <v>244</v>
      </c>
      <c r="C16" s="450">
        <v>77314</v>
      </c>
      <c r="D16" s="451">
        <v>76856</v>
      </c>
      <c r="E16" s="452">
        <v>458</v>
      </c>
      <c r="F16" s="450">
        <v>74756</v>
      </c>
      <c r="G16" s="451">
        <v>74312</v>
      </c>
      <c r="H16" s="452">
        <v>444</v>
      </c>
      <c r="I16" s="450">
        <v>76035</v>
      </c>
      <c r="J16" s="451">
        <v>75584</v>
      </c>
      <c r="K16" s="452">
        <v>451</v>
      </c>
      <c r="M16" s="443"/>
      <c r="N16" s="443"/>
      <c r="O16" s="443"/>
      <c r="Q16" s="443"/>
      <c r="R16" s="443"/>
      <c r="S16" s="443"/>
      <c r="T16" s="443"/>
      <c r="U16" s="443"/>
      <c r="V16" s="443"/>
      <c r="W16" s="443"/>
      <c r="X16" s="443"/>
      <c r="Y16" s="443"/>
      <c r="Z16" s="443"/>
      <c r="AA16" s="443"/>
      <c r="AB16" s="443"/>
      <c r="AC16" s="443"/>
      <c r="AD16" s="443"/>
      <c r="AE16" s="443"/>
      <c r="AF16" s="443"/>
      <c r="AG16" s="443"/>
      <c r="AH16" s="443"/>
      <c r="AI16" s="443"/>
    </row>
    <row r="17" spans="1:35" ht="15.75" customHeight="1" x14ac:dyDescent="0.2">
      <c r="A17" s="444"/>
      <c r="B17" s="445" t="s">
        <v>130</v>
      </c>
      <c r="C17" s="456">
        <v>25987</v>
      </c>
      <c r="D17" s="457">
        <v>13027</v>
      </c>
      <c r="E17" s="458">
        <v>12960</v>
      </c>
      <c r="F17" s="456">
        <v>25963</v>
      </c>
      <c r="G17" s="457">
        <v>13061</v>
      </c>
      <c r="H17" s="458">
        <v>12902</v>
      </c>
      <c r="I17" s="456">
        <v>25975</v>
      </c>
      <c r="J17" s="457">
        <v>13044</v>
      </c>
      <c r="K17" s="458">
        <v>12931</v>
      </c>
      <c r="M17" s="443"/>
      <c r="N17" s="443"/>
      <c r="O17" s="443"/>
      <c r="Q17" s="443"/>
      <c r="R17" s="443"/>
      <c r="S17" s="443"/>
      <c r="T17" s="443"/>
      <c r="U17" s="443"/>
      <c r="V17" s="443"/>
      <c r="W17" s="443"/>
      <c r="X17" s="443"/>
      <c r="Y17" s="443"/>
      <c r="Z17" s="443"/>
      <c r="AA17" s="443"/>
      <c r="AB17" s="443"/>
      <c r="AC17" s="443"/>
      <c r="AD17" s="443"/>
      <c r="AE17" s="443"/>
      <c r="AF17" s="443"/>
      <c r="AG17" s="443"/>
      <c r="AH17" s="443"/>
      <c r="AI17" s="443"/>
    </row>
    <row r="18" spans="1:35" ht="15.75" customHeight="1" x14ac:dyDescent="0.2">
      <c r="A18" s="444"/>
      <c r="B18" s="449" t="s">
        <v>245</v>
      </c>
      <c r="C18" s="450">
        <v>2716</v>
      </c>
      <c r="D18" s="451">
        <v>2085</v>
      </c>
      <c r="E18" s="452">
        <v>631</v>
      </c>
      <c r="F18" s="450">
        <v>2708</v>
      </c>
      <c r="G18" s="451">
        <v>2068</v>
      </c>
      <c r="H18" s="452">
        <v>640</v>
      </c>
      <c r="I18" s="450">
        <v>2712</v>
      </c>
      <c r="J18" s="451">
        <v>2076</v>
      </c>
      <c r="K18" s="452">
        <v>636</v>
      </c>
      <c r="M18" s="443"/>
      <c r="N18" s="443"/>
      <c r="O18" s="443"/>
      <c r="Q18" s="443"/>
      <c r="R18" s="443"/>
      <c r="S18" s="443"/>
      <c r="T18" s="443"/>
      <c r="U18" s="443"/>
      <c r="V18" s="443"/>
      <c r="W18" s="443"/>
      <c r="X18" s="443"/>
      <c r="Y18" s="443"/>
      <c r="Z18" s="443"/>
      <c r="AA18" s="443"/>
      <c r="AB18" s="443"/>
      <c r="AC18" s="443"/>
      <c r="AD18" s="443"/>
      <c r="AE18" s="443"/>
      <c r="AF18" s="443"/>
      <c r="AG18" s="443"/>
      <c r="AH18" s="443"/>
      <c r="AI18" s="443"/>
    </row>
    <row r="19" spans="1:35" ht="25.5" x14ac:dyDescent="0.2">
      <c r="A19" s="444"/>
      <c r="B19" s="449" t="s">
        <v>246</v>
      </c>
      <c r="C19" s="450">
        <v>3567</v>
      </c>
      <c r="D19" s="451">
        <v>0</v>
      </c>
      <c r="E19" s="452">
        <v>3567</v>
      </c>
      <c r="F19" s="450">
        <v>3597</v>
      </c>
      <c r="G19" s="451">
        <v>0</v>
      </c>
      <c r="H19" s="452">
        <v>3597</v>
      </c>
      <c r="I19" s="450">
        <v>3582</v>
      </c>
      <c r="J19" s="451">
        <v>0</v>
      </c>
      <c r="K19" s="452">
        <v>3582</v>
      </c>
      <c r="M19" s="443"/>
      <c r="N19" s="443"/>
      <c r="O19" s="443"/>
      <c r="Q19" s="443"/>
      <c r="R19" s="443"/>
      <c r="S19" s="443"/>
      <c r="T19" s="443"/>
      <c r="U19" s="443"/>
      <c r="V19" s="443"/>
      <c r="W19" s="443"/>
      <c r="X19" s="443"/>
      <c r="Y19" s="443"/>
      <c r="Z19" s="443"/>
      <c r="AA19" s="443"/>
      <c r="AB19" s="443"/>
      <c r="AC19" s="443"/>
      <c r="AD19" s="443"/>
      <c r="AE19" s="443"/>
      <c r="AF19" s="443"/>
      <c r="AG19" s="443"/>
      <c r="AH19" s="443"/>
      <c r="AI19" s="443"/>
    </row>
    <row r="20" spans="1:35" ht="15.75" customHeight="1" x14ac:dyDescent="0.2">
      <c r="A20" s="444"/>
      <c r="B20" s="449" t="s">
        <v>247</v>
      </c>
      <c r="C20" s="450">
        <v>8339</v>
      </c>
      <c r="D20" s="451">
        <v>4537</v>
      </c>
      <c r="E20" s="452">
        <v>3802</v>
      </c>
      <c r="F20" s="450">
        <v>8340</v>
      </c>
      <c r="G20" s="451">
        <v>4602</v>
      </c>
      <c r="H20" s="452">
        <v>3738</v>
      </c>
      <c r="I20" s="450">
        <v>8340</v>
      </c>
      <c r="J20" s="451">
        <v>4570</v>
      </c>
      <c r="K20" s="452">
        <v>3770</v>
      </c>
      <c r="M20" s="443"/>
      <c r="N20" s="443"/>
      <c r="O20" s="443"/>
      <c r="Q20" s="443"/>
      <c r="R20" s="443"/>
      <c r="S20" s="443"/>
      <c r="T20" s="443"/>
      <c r="U20" s="443"/>
      <c r="V20" s="443"/>
      <c r="W20" s="443"/>
      <c r="X20" s="443"/>
      <c r="Y20" s="443"/>
      <c r="Z20" s="443"/>
      <c r="AA20" s="443"/>
      <c r="AB20" s="443"/>
      <c r="AC20" s="443"/>
      <c r="AD20" s="443"/>
      <c r="AE20" s="443"/>
      <c r="AF20" s="443"/>
      <c r="AG20" s="443"/>
      <c r="AH20" s="443"/>
      <c r="AI20" s="443"/>
    </row>
    <row r="21" spans="1:35" ht="15.75" customHeight="1" x14ac:dyDescent="0.2">
      <c r="A21" s="444"/>
      <c r="B21" s="449" t="s">
        <v>248</v>
      </c>
      <c r="C21" s="450">
        <v>4290</v>
      </c>
      <c r="D21" s="451">
        <v>2555</v>
      </c>
      <c r="E21" s="452">
        <v>1735</v>
      </c>
      <c r="F21" s="450">
        <v>4290</v>
      </c>
      <c r="G21" s="451">
        <v>2550</v>
      </c>
      <c r="H21" s="452">
        <v>1740</v>
      </c>
      <c r="I21" s="450">
        <v>4290</v>
      </c>
      <c r="J21" s="451">
        <v>2553</v>
      </c>
      <c r="K21" s="452">
        <v>1737</v>
      </c>
      <c r="M21" s="443"/>
      <c r="N21" s="443"/>
      <c r="O21" s="443"/>
      <c r="Q21" s="443"/>
      <c r="R21" s="443"/>
      <c r="S21" s="443"/>
      <c r="T21" s="443"/>
      <c r="U21" s="443"/>
      <c r="V21" s="443"/>
      <c r="W21" s="443"/>
      <c r="X21" s="443"/>
      <c r="Y21" s="443"/>
      <c r="Z21" s="443"/>
      <c r="AA21" s="443"/>
      <c r="AB21" s="443"/>
      <c r="AC21" s="443"/>
      <c r="AD21" s="443"/>
      <c r="AE21" s="443"/>
      <c r="AF21" s="443"/>
      <c r="AG21" s="443"/>
      <c r="AH21" s="443"/>
      <c r="AI21" s="443"/>
    </row>
    <row r="22" spans="1:35" ht="15.75" customHeight="1" x14ac:dyDescent="0.2">
      <c r="A22" s="444"/>
      <c r="B22" s="449" t="s">
        <v>249</v>
      </c>
      <c r="C22" s="450">
        <v>7075</v>
      </c>
      <c r="D22" s="451">
        <v>3850</v>
      </c>
      <c r="E22" s="452">
        <v>3225</v>
      </c>
      <c r="F22" s="450">
        <v>7028</v>
      </c>
      <c r="G22" s="451">
        <v>3841</v>
      </c>
      <c r="H22" s="452">
        <v>3187</v>
      </c>
      <c r="I22" s="450">
        <v>7051</v>
      </c>
      <c r="J22" s="451">
        <v>3845</v>
      </c>
      <c r="K22" s="452">
        <v>3206</v>
      </c>
      <c r="M22" s="443"/>
      <c r="N22" s="443"/>
      <c r="O22" s="443"/>
      <c r="Q22" s="443"/>
      <c r="R22" s="443"/>
      <c r="S22" s="443"/>
      <c r="T22" s="443"/>
      <c r="U22" s="443"/>
      <c r="V22" s="443"/>
      <c r="W22" s="443"/>
      <c r="X22" s="443"/>
      <c r="Y22" s="443"/>
      <c r="Z22" s="443"/>
      <c r="AA22" s="443"/>
      <c r="AB22" s="443"/>
      <c r="AC22" s="443"/>
      <c r="AD22" s="443"/>
      <c r="AE22" s="443"/>
      <c r="AF22" s="443"/>
      <c r="AG22" s="443"/>
      <c r="AH22" s="443"/>
      <c r="AI22" s="443"/>
    </row>
    <row r="23" spans="1:35" ht="15.75" customHeight="1" x14ac:dyDescent="0.2">
      <c r="A23" s="444"/>
      <c r="B23" s="445" t="s">
        <v>122</v>
      </c>
      <c r="C23" s="456">
        <v>227972</v>
      </c>
      <c r="D23" s="457">
        <v>206346</v>
      </c>
      <c r="E23" s="458">
        <v>21626</v>
      </c>
      <c r="F23" s="456">
        <v>228943</v>
      </c>
      <c r="G23" s="457">
        <v>207560</v>
      </c>
      <c r="H23" s="458">
        <v>21383</v>
      </c>
      <c r="I23" s="456">
        <v>228457</v>
      </c>
      <c r="J23" s="457">
        <v>206953</v>
      </c>
      <c r="K23" s="458">
        <v>21504</v>
      </c>
      <c r="M23" s="443"/>
      <c r="N23" s="443"/>
      <c r="O23" s="443"/>
      <c r="Q23" s="443"/>
      <c r="R23" s="443"/>
      <c r="S23" s="443"/>
      <c r="T23" s="443"/>
      <c r="U23" s="443"/>
      <c r="V23" s="443"/>
      <c r="W23" s="443"/>
      <c r="X23" s="443"/>
      <c r="Y23" s="443"/>
      <c r="Z23" s="443"/>
      <c r="AA23" s="443"/>
      <c r="AB23" s="443"/>
      <c r="AC23" s="443"/>
      <c r="AD23" s="443"/>
      <c r="AE23" s="443"/>
      <c r="AF23" s="443"/>
      <c r="AG23" s="443"/>
      <c r="AH23" s="443"/>
      <c r="AI23" s="443"/>
    </row>
    <row r="24" spans="1:35" ht="15.75" customHeight="1" x14ac:dyDescent="0.2">
      <c r="A24" s="444"/>
      <c r="B24" s="449" t="s">
        <v>250</v>
      </c>
      <c r="C24" s="450">
        <v>180239</v>
      </c>
      <c r="D24" s="451">
        <v>180239</v>
      </c>
      <c r="E24" s="452">
        <v>0</v>
      </c>
      <c r="F24" s="450">
        <v>181656</v>
      </c>
      <c r="G24" s="451">
        <v>181656</v>
      </c>
      <c r="H24" s="452">
        <v>0</v>
      </c>
      <c r="I24" s="450">
        <v>180947</v>
      </c>
      <c r="J24" s="451">
        <v>180947</v>
      </c>
      <c r="K24" s="452">
        <v>0</v>
      </c>
      <c r="M24" s="443"/>
      <c r="N24" s="443"/>
      <c r="O24" s="443"/>
      <c r="Q24" s="443"/>
      <c r="R24" s="443"/>
      <c r="S24" s="443"/>
      <c r="T24" s="443"/>
      <c r="U24" s="443"/>
      <c r="V24" s="443"/>
      <c r="W24" s="443"/>
      <c r="X24" s="443"/>
      <c r="Y24" s="443"/>
      <c r="Z24" s="443"/>
      <c r="AA24" s="443"/>
      <c r="AB24" s="443"/>
      <c r="AC24" s="443"/>
      <c r="AD24" s="443"/>
      <c r="AE24" s="443"/>
      <c r="AF24" s="443"/>
      <c r="AG24" s="443"/>
      <c r="AH24" s="443"/>
      <c r="AI24" s="443"/>
    </row>
    <row r="25" spans="1:35" ht="25.5" x14ac:dyDescent="0.2">
      <c r="A25" s="444"/>
      <c r="B25" s="449" t="s">
        <v>251</v>
      </c>
      <c r="C25" s="450">
        <v>31762</v>
      </c>
      <c r="D25" s="451">
        <v>21563</v>
      </c>
      <c r="E25" s="452">
        <v>10199</v>
      </c>
      <c r="F25" s="450">
        <v>31627</v>
      </c>
      <c r="G25" s="451">
        <v>21487</v>
      </c>
      <c r="H25" s="452">
        <v>10140</v>
      </c>
      <c r="I25" s="450">
        <v>31694</v>
      </c>
      <c r="J25" s="451">
        <v>21525</v>
      </c>
      <c r="K25" s="452">
        <v>10169</v>
      </c>
      <c r="M25" s="443"/>
      <c r="N25" s="443"/>
      <c r="O25" s="443"/>
      <c r="Q25" s="443"/>
      <c r="R25" s="443"/>
      <c r="S25" s="443"/>
      <c r="T25" s="443"/>
      <c r="U25" s="443"/>
      <c r="V25" s="443"/>
      <c r="W25" s="443"/>
      <c r="X25" s="443"/>
      <c r="Y25" s="443"/>
      <c r="Z25" s="443"/>
      <c r="AA25" s="443"/>
      <c r="AB25" s="443"/>
      <c r="AC25" s="443"/>
      <c r="AD25" s="443"/>
      <c r="AE25" s="443"/>
      <c r="AF25" s="443"/>
      <c r="AG25" s="443"/>
      <c r="AH25" s="443"/>
      <c r="AI25" s="443"/>
    </row>
    <row r="26" spans="1:35" ht="15.75" customHeight="1" x14ac:dyDescent="0.2">
      <c r="A26" s="444"/>
      <c r="B26" s="449" t="s">
        <v>252</v>
      </c>
      <c r="C26" s="450">
        <v>15971</v>
      </c>
      <c r="D26" s="451">
        <v>4544</v>
      </c>
      <c r="E26" s="452">
        <v>11427</v>
      </c>
      <c r="F26" s="450">
        <v>15660</v>
      </c>
      <c r="G26" s="451">
        <v>4417</v>
      </c>
      <c r="H26" s="452">
        <v>11243</v>
      </c>
      <c r="I26" s="450">
        <v>15816</v>
      </c>
      <c r="J26" s="451">
        <v>4481</v>
      </c>
      <c r="K26" s="452">
        <v>11335</v>
      </c>
      <c r="M26" s="443"/>
      <c r="N26" s="443"/>
      <c r="O26" s="443"/>
      <c r="Q26" s="443"/>
      <c r="R26" s="443"/>
      <c r="S26" s="443"/>
      <c r="T26" s="443"/>
      <c r="U26" s="443"/>
      <c r="V26" s="443"/>
      <c r="W26" s="443"/>
      <c r="X26" s="443"/>
      <c r="Y26" s="443"/>
      <c r="Z26" s="443"/>
      <c r="AA26" s="443"/>
      <c r="AB26" s="443"/>
      <c r="AC26" s="443"/>
      <c r="AD26" s="443"/>
      <c r="AE26" s="443"/>
      <c r="AF26" s="443"/>
      <c r="AG26" s="443"/>
      <c r="AH26" s="443"/>
      <c r="AI26" s="443"/>
    </row>
    <row r="27" spans="1:35" ht="25.5" x14ac:dyDescent="0.2">
      <c r="A27" s="459"/>
      <c r="B27" s="445" t="s">
        <v>253</v>
      </c>
      <c r="C27" s="456">
        <v>690896</v>
      </c>
      <c r="D27" s="457">
        <v>632687</v>
      </c>
      <c r="E27" s="458">
        <v>58209</v>
      </c>
      <c r="F27" s="456">
        <v>687044</v>
      </c>
      <c r="G27" s="457">
        <v>629817</v>
      </c>
      <c r="H27" s="458">
        <v>57227</v>
      </c>
      <c r="I27" s="456">
        <v>688970</v>
      </c>
      <c r="J27" s="457">
        <v>631252</v>
      </c>
      <c r="K27" s="458">
        <v>57718</v>
      </c>
      <c r="M27" s="443"/>
      <c r="N27" s="443"/>
      <c r="O27" s="443"/>
      <c r="Q27" s="443"/>
      <c r="R27" s="443"/>
      <c r="S27" s="443"/>
      <c r="T27" s="443"/>
      <c r="U27" s="443"/>
      <c r="V27" s="443"/>
      <c r="W27" s="443"/>
      <c r="X27" s="443"/>
      <c r="Y27" s="443"/>
      <c r="Z27" s="443"/>
      <c r="AA27" s="443"/>
      <c r="AB27" s="443"/>
      <c r="AC27" s="443"/>
      <c r="AD27" s="443"/>
      <c r="AE27" s="443"/>
      <c r="AF27" s="443"/>
      <c r="AG27" s="443"/>
      <c r="AH27" s="443"/>
      <c r="AI27" s="443"/>
    </row>
    <row r="28" spans="1:35" ht="25.5" x14ac:dyDescent="0.2">
      <c r="A28" s="459"/>
      <c r="B28" s="445" t="s">
        <v>151</v>
      </c>
      <c r="C28" s="456">
        <v>646899</v>
      </c>
      <c r="D28" s="457">
        <v>600638</v>
      </c>
      <c r="E28" s="457">
        <v>46261</v>
      </c>
      <c r="F28" s="456">
        <v>643215</v>
      </c>
      <c r="G28" s="457">
        <v>597709</v>
      </c>
      <c r="H28" s="457">
        <v>45506</v>
      </c>
      <c r="I28" s="456">
        <v>645057</v>
      </c>
      <c r="J28" s="457">
        <v>599174</v>
      </c>
      <c r="K28" s="458">
        <v>45883</v>
      </c>
      <c r="M28" s="443"/>
      <c r="N28" s="443"/>
      <c r="O28" s="443"/>
      <c r="Q28" s="443"/>
      <c r="R28" s="443"/>
      <c r="S28" s="443"/>
      <c r="T28" s="443"/>
      <c r="U28" s="443"/>
      <c r="V28" s="443"/>
      <c r="W28" s="443"/>
      <c r="X28" s="443"/>
      <c r="Y28" s="443"/>
      <c r="Z28" s="443"/>
      <c r="AA28" s="443"/>
      <c r="AB28" s="443"/>
      <c r="AC28" s="443"/>
      <c r="AD28" s="443"/>
      <c r="AE28" s="443"/>
      <c r="AF28" s="443"/>
      <c r="AG28" s="443"/>
      <c r="AH28" s="443"/>
      <c r="AI28" s="443"/>
    </row>
    <row r="29" spans="1:35" ht="15.75" customHeight="1" x14ac:dyDescent="0.2">
      <c r="A29" s="444"/>
      <c r="B29" s="449" t="s">
        <v>254</v>
      </c>
      <c r="C29" s="450">
        <v>356867</v>
      </c>
      <c r="D29" s="451">
        <v>349742</v>
      </c>
      <c r="E29" s="452">
        <v>7125</v>
      </c>
      <c r="F29" s="450">
        <v>355476</v>
      </c>
      <c r="G29" s="451">
        <v>348343</v>
      </c>
      <c r="H29" s="452">
        <v>7133</v>
      </c>
      <c r="I29" s="450">
        <v>356171</v>
      </c>
      <c r="J29" s="451">
        <v>349042</v>
      </c>
      <c r="K29" s="452">
        <v>7129</v>
      </c>
      <c r="M29" s="443"/>
      <c r="N29" s="443"/>
      <c r="O29" s="443"/>
      <c r="Q29" s="443"/>
      <c r="R29" s="443"/>
      <c r="S29" s="443"/>
      <c r="T29" s="443"/>
      <c r="U29" s="443"/>
      <c r="V29" s="443"/>
      <c r="W29" s="443"/>
      <c r="X29" s="443"/>
      <c r="Y29" s="443"/>
      <c r="Z29" s="443"/>
      <c r="AA29" s="443"/>
      <c r="AB29" s="443"/>
      <c r="AC29" s="443"/>
      <c r="AD29" s="443"/>
      <c r="AE29" s="443"/>
      <c r="AF29" s="443"/>
      <c r="AG29" s="443"/>
      <c r="AH29" s="443"/>
      <c r="AI29" s="443"/>
    </row>
    <row r="30" spans="1:35" ht="15.75" customHeight="1" x14ac:dyDescent="0.2">
      <c r="A30" s="444"/>
      <c r="B30" s="449" t="s">
        <v>255</v>
      </c>
      <c r="C30" s="450">
        <v>3007</v>
      </c>
      <c r="D30" s="451">
        <v>2475</v>
      </c>
      <c r="E30" s="452">
        <v>532</v>
      </c>
      <c r="F30" s="450">
        <v>3201</v>
      </c>
      <c r="G30" s="451">
        <v>2617</v>
      </c>
      <c r="H30" s="452">
        <v>584</v>
      </c>
      <c r="I30" s="450">
        <v>3104</v>
      </c>
      <c r="J30" s="451">
        <v>2546</v>
      </c>
      <c r="K30" s="452">
        <v>558</v>
      </c>
      <c r="M30" s="443"/>
      <c r="N30" s="443"/>
      <c r="O30" s="443"/>
      <c r="Q30" s="443"/>
      <c r="R30" s="443"/>
      <c r="S30" s="443"/>
      <c r="T30" s="443"/>
      <c r="U30" s="443"/>
      <c r="V30" s="443"/>
      <c r="W30" s="443"/>
      <c r="X30" s="443"/>
      <c r="Y30" s="443"/>
      <c r="Z30" s="443"/>
      <c r="AA30" s="443"/>
      <c r="AB30" s="443"/>
      <c r="AC30" s="443"/>
      <c r="AD30" s="443"/>
      <c r="AE30" s="443"/>
      <c r="AF30" s="443"/>
      <c r="AG30" s="443"/>
      <c r="AH30" s="443"/>
      <c r="AI30" s="443"/>
    </row>
    <row r="31" spans="1:35" ht="15.75" customHeight="1" x14ac:dyDescent="0.2">
      <c r="A31" s="444"/>
      <c r="B31" s="449" t="s">
        <v>256</v>
      </c>
      <c r="C31" s="450">
        <v>38434</v>
      </c>
      <c r="D31" s="451">
        <v>38434</v>
      </c>
      <c r="E31" s="452">
        <v>0</v>
      </c>
      <c r="F31" s="450">
        <v>38082</v>
      </c>
      <c r="G31" s="451">
        <v>38082</v>
      </c>
      <c r="H31" s="452">
        <v>0</v>
      </c>
      <c r="I31" s="450">
        <v>38258</v>
      </c>
      <c r="J31" s="451">
        <v>38258</v>
      </c>
      <c r="K31" s="452">
        <v>0</v>
      </c>
      <c r="M31" s="443"/>
      <c r="N31" s="443"/>
      <c r="O31" s="443"/>
      <c r="Q31" s="443"/>
      <c r="R31" s="443"/>
      <c r="S31" s="443"/>
      <c r="T31" s="443"/>
      <c r="U31" s="443"/>
      <c r="V31" s="443"/>
      <c r="W31" s="443"/>
      <c r="X31" s="443"/>
      <c r="Y31" s="443"/>
      <c r="Z31" s="443"/>
      <c r="AA31" s="443"/>
      <c r="AB31" s="443"/>
      <c r="AC31" s="443"/>
      <c r="AD31" s="443"/>
      <c r="AE31" s="443"/>
      <c r="AF31" s="443"/>
      <c r="AG31" s="443"/>
      <c r="AH31" s="443"/>
      <c r="AI31" s="443"/>
    </row>
    <row r="32" spans="1:35" ht="15.75" customHeight="1" x14ac:dyDescent="0.2">
      <c r="A32" s="444"/>
      <c r="B32" s="449" t="s">
        <v>257</v>
      </c>
      <c r="C32" s="450">
        <v>184280</v>
      </c>
      <c r="D32" s="451">
        <v>183255</v>
      </c>
      <c r="E32" s="452">
        <v>1025</v>
      </c>
      <c r="F32" s="450">
        <v>183284</v>
      </c>
      <c r="G32" s="451">
        <v>182291</v>
      </c>
      <c r="H32" s="452">
        <v>993</v>
      </c>
      <c r="I32" s="450">
        <v>183782</v>
      </c>
      <c r="J32" s="451">
        <v>182773</v>
      </c>
      <c r="K32" s="452">
        <v>1009</v>
      </c>
      <c r="M32" s="443"/>
      <c r="N32" s="443"/>
      <c r="O32" s="443"/>
      <c r="Q32" s="443"/>
      <c r="R32" s="443"/>
      <c r="S32" s="443"/>
      <c r="T32" s="443"/>
      <c r="U32" s="443"/>
      <c r="V32" s="443"/>
      <c r="W32" s="443"/>
      <c r="X32" s="443"/>
      <c r="Y32" s="443"/>
      <c r="Z32" s="443"/>
      <c r="AA32" s="443"/>
      <c r="AB32" s="443"/>
      <c r="AC32" s="443"/>
      <c r="AD32" s="443"/>
      <c r="AE32" s="443"/>
      <c r="AF32" s="443"/>
      <c r="AG32" s="443"/>
      <c r="AH32" s="443"/>
      <c r="AI32" s="443"/>
    </row>
    <row r="33" spans="1:35" ht="15.75" customHeight="1" x14ac:dyDescent="0.2">
      <c r="A33" s="444"/>
      <c r="B33" s="449" t="s">
        <v>258</v>
      </c>
      <c r="C33" s="450">
        <v>8809</v>
      </c>
      <c r="D33" s="451">
        <v>5274</v>
      </c>
      <c r="E33" s="452">
        <v>3535</v>
      </c>
      <c r="F33" s="450">
        <v>8482</v>
      </c>
      <c r="G33" s="451">
        <v>5195</v>
      </c>
      <c r="H33" s="452">
        <v>3287</v>
      </c>
      <c r="I33" s="450">
        <v>8646</v>
      </c>
      <c r="J33" s="451">
        <v>5235</v>
      </c>
      <c r="K33" s="452">
        <v>3411</v>
      </c>
      <c r="M33" s="443"/>
      <c r="N33" s="443"/>
      <c r="O33" s="443"/>
      <c r="Q33" s="443"/>
      <c r="R33" s="443"/>
      <c r="S33" s="443"/>
      <c r="T33" s="443"/>
      <c r="U33" s="443"/>
      <c r="V33" s="443"/>
      <c r="W33" s="443"/>
      <c r="X33" s="443"/>
      <c r="Y33" s="443"/>
      <c r="Z33" s="443"/>
      <c r="AA33" s="443"/>
      <c r="AB33" s="443"/>
      <c r="AC33" s="443"/>
      <c r="AD33" s="443"/>
      <c r="AE33" s="443"/>
      <c r="AF33" s="443"/>
      <c r="AG33" s="443"/>
      <c r="AH33" s="443"/>
      <c r="AI33" s="443"/>
    </row>
    <row r="34" spans="1:35" ht="15.75" customHeight="1" x14ac:dyDescent="0.2">
      <c r="A34" s="444"/>
      <c r="B34" s="449" t="s">
        <v>259</v>
      </c>
      <c r="C34" s="450">
        <v>30057</v>
      </c>
      <c r="D34" s="451">
        <v>21458</v>
      </c>
      <c r="E34" s="452">
        <v>8599</v>
      </c>
      <c r="F34" s="450">
        <v>29590</v>
      </c>
      <c r="G34" s="451">
        <v>21181</v>
      </c>
      <c r="H34" s="452">
        <v>8409</v>
      </c>
      <c r="I34" s="450">
        <v>29824</v>
      </c>
      <c r="J34" s="451">
        <v>21320</v>
      </c>
      <c r="K34" s="452">
        <v>8504</v>
      </c>
      <c r="M34" s="443"/>
      <c r="N34" s="443"/>
      <c r="O34" s="443"/>
      <c r="Q34" s="443"/>
      <c r="R34" s="443"/>
      <c r="S34" s="443"/>
      <c r="T34" s="443"/>
      <c r="U34" s="443"/>
      <c r="V34" s="443"/>
      <c r="W34" s="443"/>
      <c r="X34" s="443"/>
      <c r="Y34" s="443"/>
      <c r="Z34" s="443"/>
      <c r="AA34" s="443"/>
      <c r="AB34" s="443"/>
      <c r="AC34" s="443"/>
      <c r="AD34" s="443"/>
      <c r="AE34" s="443"/>
      <c r="AF34" s="443"/>
      <c r="AG34" s="443"/>
      <c r="AH34" s="443"/>
      <c r="AI34" s="443"/>
    </row>
    <row r="35" spans="1:35" ht="15.75" customHeight="1" x14ac:dyDescent="0.2">
      <c r="A35" s="444"/>
      <c r="B35" s="449" t="s">
        <v>260</v>
      </c>
      <c r="C35" s="450">
        <v>25445</v>
      </c>
      <c r="D35" s="451">
        <v>0</v>
      </c>
      <c r="E35" s="452">
        <v>25445</v>
      </c>
      <c r="F35" s="450">
        <v>25100</v>
      </c>
      <c r="G35" s="451">
        <v>0</v>
      </c>
      <c r="H35" s="452">
        <v>25100</v>
      </c>
      <c r="I35" s="450">
        <v>25272</v>
      </c>
      <c r="J35" s="451">
        <v>0</v>
      </c>
      <c r="K35" s="452">
        <v>25272</v>
      </c>
      <c r="M35" s="443"/>
      <c r="N35" s="443"/>
      <c r="O35" s="443"/>
      <c r="Q35" s="443"/>
      <c r="R35" s="443"/>
      <c r="S35" s="443"/>
      <c r="T35" s="443"/>
      <c r="U35" s="443"/>
      <c r="V35" s="443"/>
      <c r="W35" s="443"/>
      <c r="X35" s="443"/>
      <c r="Y35" s="443"/>
      <c r="Z35" s="443"/>
      <c r="AA35" s="443"/>
      <c r="AB35" s="443"/>
      <c r="AC35" s="443"/>
      <c r="AD35" s="443"/>
      <c r="AE35" s="443"/>
      <c r="AF35" s="443"/>
      <c r="AG35" s="443"/>
      <c r="AH35" s="443"/>
      <c r="AI35" s="443"/>
    </row>
    <row r="36" spans="1:35" ht="15.75" customHeight="1" x14ac:dyDescent="0.2">
      <c r="A36" s="444" t="s">
        <v>261</v>
      </c>
      <c r="B36" s="445" t="s">
        <v>68</v>
      </c>
      <c r="C36" s="456">
        <v>43997</v>
      </c>
      <c r="D36" s="457">
        <v>32049</v>
      </c>
      <c r="E36" s="458">
        <v>11948</v>
      </c>
      <c r="F36" s="456">
        <v>43829</v>
      </c>
      <c r="G36" s="457">
        <v>32108</v>
      </c>
      <c r="H36" s="458">
        <v>11721</v>
      </c>
      <c r="I36" s="456">
        <v>43913</v>
      </c>
      <c r="J36" s="457">
        <v>32078</v>
      </c>
      <c r="K36" s="458">
        <v>11835</v>
      </c>
      <c r="M36" s="443"/>
      <c r="N36" s="443"/>
      <c r="O36" s="443"/>
      <c r="Q36" s="443"/>
      <c r="R36" s="443"/>
      <c r="S36" s="443"/>
      <c r="T36" s="443"/>
      <c r="U36" s="443"/>
      <c r="V36" s="443"/>
      <c r="W36" s="443"/>
      <c r="X36" s="443"/>
      <c r="Y36" s="443"/>
      <c r="Z36" s="443"/>
      <c r="AA36" s="443"/>
      <c r="AB36" s="443"/>
      <c r="AC36" s="443"/>
      <c r="AD36" s="443"/>
      <c r="AE36" s="443"/>
      <c r="AF36" s="443"/>
      <c r="AG36" s="443"/>
      <c r="AH36" s="443"/>
      <c r="AI36" s="443"/>
    </row>
    <row r="37" spans="1:35" ht="15.75" customHeight="1" x14ac:dyDescent="0.2">
      <c r="A37" s="444" t="s">
        <v>261</v>
      </c>
      <c r="B37" s="445" t="s">
        <v>73</v>
      </c>
      <c r="C37" s="456">
        <v>753557</v>
      </c>
      <c r="D37" s="457">
        <v>695764</v>
      </c>
      <c r="E37" s="458">
        <v>57793</v>
      </c>
      <c r="F37" s="456">
        <v>748056</v>
      </c>
      <c r="G37" s="457">
        <v>689968</v>
      </c>
      <c r="H37" s="458">
        <v>58088</v>
      </c>
      <c r="I37" s="456">
        <v>750807</v>
      </c>
      <c r="J37" s="457">
        <v>692866</v>
      </c>
      <c r="K37" s="458">
        <v>57941</v>
      </c>
      <c r="M37" s="443"/>
      <c r="N37" s="443"/>
      <c r="O37" s="443"/>
      <c r="Q37" s="443"/>
      <c r="R37" s="443"/>
      <c r="S37" s="443"/>
      <c r="T37" s="443"/>
      <c r="U37" s="443"/>
      <c r="V37" s="443"/>
      <c r="W37" s="443"/>
      <c r="X37" s="443"/>
      <c r="Y37" s="443"/>
      <c r="Z37" s="443"/>
      <c r="AA37" s="443"/>
      <c r="AB37" s="443"/>
      <c r="AC37" s="443"/>
      <c r="AD37" s="443"/>
      <c r="AE37" s="443"/>
      <c r="AF37" s="443"/>
      <c r="AG37" s="443"/>
      <c r="AH37" s="443"/>
      <c r="AI37" s="443"/>
    </row>
    <row r="38" spans="1:35" ht="15.75" customHeight="1" x14ac:dyDescent="0.2">
      <c r="A38" s="444" t="s">
        <v>261</v>
      </c>
      <c r="B38" s="445" t="s">
        <v>139</v>
      </c>
      <c r="C38" s="456">
        <v>49348</v>
      </c>
      <c r="D38" s="457">
        <v>34795</v>
      </c>
      <c r="E38" s="458">
        <v>14553</v>
      </c>
      <c r="F38" s="456">
        <v>49663</v>
      </c>
      <c r="G38" s="457">
        <v>35193</v>
      </c>
      <c r="H38" s="458">
        <v>14470</v>
      </c>
      <c r="I38" s="456">
        <v>49506</v>
      </c>
      <c r="J38" s="457">
        <v>34994</v>
      </c>
      <c r="K38" s="458">
        <v>14512</v>
      </c>
      <c r="M38" s="443"/>
      <c r="N38" s="443"/>
      <c r="O38" s="443"/>
      <c r="Q38" s="443"/>
      <c r="R38" s="443"/>
      <c r="S38" s="443"/>
      <c r="T38" s="443"/>
      <c r="U38" s="443"/>
      <c r="V38" s="443"/>
      <c r="W38" s="443"/>
      <c r="X38" s="443"/>
      <c r="Y38" s="443"/>
      <c r="Z38" s="443"/>
      <c r="AA38" s="443"/>
      <c r="AB38" s="443"/>
      <c r="AC38" s="443"/>
      <c r="AD38" s="443"/>
      <c r="AE38" s="443"/>
      <c r="AF38" s="443"/>
      <c r="AG38" s="443"/>
      <c r="AH38" s="443"/>
      <c r="AI38" s="443"/>
    </row>
    <row r="39" spans="1:35" ht="15.75" customHeight="1" x14ac:dyDescent="0.2">
      <c r="A39" s="460" t="s">
        <v>261</v>
      </c>
      <c r="B39" s="461" t="s">
        <v>114</v>
      </c>
      <c r="C39" s="462">
        <v>538547</v>
      </c>
      <c r="D39" s="463">
        <v>451404</v>
      </c>
      <c r="E39" s="464">
        <v>87143</v>
      </c>
      <c r="F39" s="462">
        <v>541479</v>
      </c>
      <c r="G39" s="463">
        <v>454254</v>
      </c>
      <c r="H39" s="464">
        <v>87225</v>
      </c>
      <c r="I39" s="462">
        <v>540013</v>
      </c>
      <c r="J39" s="463">
        <v>452829</v>
      </c>
      <c r="K39" s="464">
        <v>87184</v>
      </c>
      <c r="M39" s="443"/>
      <c r="N39" s="443"/>
      <c r="O39" s="443"/>
      <c r="Q39" s="443"/>
      <c r="R39" s="443"/>
      <c r="S39" s="443"/>
      <c r="T39" s="443"/>
      <c r="U39" s="443"/>
      <c r="V39" s="443"/>
      <c r="W39" s="443"/>
      <c r="X39" s="443"/>
      <c r="Y39" s="443"/>
      <c r="Z39" s="443"/>
      <c r="AA39" s="443"/>
      <c r="AB39" s="443"/>
      <c r="AC39" s="443"/>
      <c r="AD39" s="443"/>
      <c r="AE39" s="443"/>
      <c r="AF39" s="443"/>
      <c r="AG39" s="443"/>
      <c r="AH39" s="443"/>
      <c r="AI39" s="443"/>
    </row>
    <row r="40" spans="1:35" ht="15.75" customHeight="1" x14ac:dyDescent="0.2">
      <c r="A40" s="465" t="s">
        <v>261</v>
      </c>
      <c r="B40" s="466" t="s">
        <v>262</v>
      </c>
      <c r="C40" s="466"/>
      <c r="D40" s="466"/>
      <c r="E40" s="466"/>
      <c r="F40" s="467"/>
      <c r="G40" s="467"/>
      <c r="H40" s="467"/>
      <c r="I40" s="467"/>
      <c r="J40" s="467"/>
      <c r="K40" s="467"/>
    </row>
    <row r="41" spans="1:35" ht="15.75" customHeight="1" x14ac:dyDescent="0.2">
      <c r="B41" s="2106"/>
      <c r="C41" s="2106"/>
      <c r="D41" s="2106"/>
      <c r="E41" s="2106"/>
      <c r="F41" s="2106"/>
      <c r="I41" s="430"/>
    </row>
    <row r="42" spans="1:35" ht="15.75" customHeight="1" x14ac:dyDescent="0.2">
      <c r="C42" s="469"/>
      <c r="D42" s="469"/>
      <c r="E42" s="469"/>
      <c r="F42" s="469"/>
      <c r="G42" s="469"/>
      <c r="H42" s="469"/>
      <c r="I42" s="469"/>
      <c r="J42" s="469"/>
      <c r="K42" s="469"/>
    </row>
    <row r="43" spans="1:35" ht="15.75" customHeight="1" x14ac:dyDescent="0.2">
      <c r="C43" s="443"/>
      <c r="D43" s="443"/>
      <c r="E43" s="443"/>
      <c r="F43" s="443"/>
      <c r="G43" s="443"/>
      <c r="H43" s="443"/>
      <c r="I43" s="443"/>
      <c r="J43" s="443"/>
      <c r="K43" s="443"/>
    </row>
    <row r="44" spans="1:35" ht="15.75" customHeight="1" x14ac:dyDescent="0.2">
      <c r="C44" s="469"/>
      <c r="D44" s="469"/>
      <c r="E44" s="469"/>
      <c r="F44" s="469"/>
      <c r="G44" s="469"/>
      <c r="H44" s="469"/>
      <c r="I44" s="469"/>
      <c r="J44" s="469"/>
      <c r="K44" s="469"/>
    </row>
    <row r="45" spans="1:35" ht="15.75" customHeight="1" x14ac:dyDescent="0.2">
      <c r="C45" s="469"/>
      <c r="D45" s="469"/>
      <c r="E45" s="469"/>
      <c r="F45" s="469"/>
      <c r="G45" s="469"/>
      <c r="H45" s="469"/>
      <c r="I45" s="469"/>
      <c r="J45" s="469"/>
      <c r="K45" s="469"/>
    </row>
    <row r="46" spans="1:35" ht="15.75" customHeight="1" x14ac:dyDescent="0.2">
      <c r="C46" s="469"/>
      <c r="D46" s="469"/>
      <c r="E46" s="469"/>
      <c r="F46" s="469"/>
      <c r="G46" s="469"/>
      <c r="H46" s="469"/>
      <c r="I46" s="469"/>
      <c r="J46" s="469"/>
      <c r="K46" s="469"/>
    </row>
    <row r="47" spans="1:35" ht="15.75" customHeight="1" x14ac:dyDescent="0.2">
      <c r="C47" s="469"/>
      <c r="D47" s="469"/>
      <c r="E47" s="469"/>
      <c r="F47" s="469"/>
      <c r="G47" s="469"/>
      <c r="H47" s="469"/>
      <c r="I47" s="469"/>
      <c r="J47" s="469"/>
      <c r="K47" s="469"/>
    </row>
    <row r="48" spans="1:35" ht="15.75" customHeight="1" x14ac:dyDescent="0.2">
      <c r="C48" s="469"/>
      <c r="D48" s="469"/>
      <c r="E48" s="469"/>
      <c r="F48" s="469"/>
      <c r="G48" s="469"/>
      <c r="H48" s="469"/>
      <c r="I48" s="469"/>
      <c r="J48" s="469"/>
      <c r="K48" s="469"/>
    </row>
    <row r="49" spans="9:9" ht="15.75" customHeight="1" x14ac:dyDescent="0.2">
      <c r="I49" s="430"/>
    </row>
    <row r="50" spans="9:9" ht="15.75" customHeight="1" x14ac:dyDescent="0.2"/>
    <row r="51" spans="9:9" ht="15.75" customHeight="1" x14ac:dyDescent="0.2">
      <c r="I51" s="430"/>
    </row>
    <row r="52" spans="9:9" ht="15.75" customHeight="1" x14ac:dyDescent="0.2">
      <c r="I52" s="430"/>
    </row>
    <row r="53" spans="9:9" ht="15.75" customHeight="1" x14ac:dyDescent="0.2">
      <c r="I53" s="430"/>
    </row>
    <row r="54" spans="9:9" ht="15.75" customHeight="1" x14ac:dyDescent="0.2"/>
    <row r="55" spans="9:9" ht="15.75" customHeight="1" x14ac:dyDescent="0.2">
      <c r="I55" s="430"/>
    </row>
    <row r="56" spans="9:9" ht="15.75" customHeight="1" x14ac:dyDescent="0.2">
      <c r="I56" s="430"/>
    </row>
    <row r="57" spans="9:9" ht="15.75" customHeight="1" x14ac:dyDescent="0.2">
      <c r="I57" s="430"/>
    </row>
    <row r="58" spans="9:9" ht="15.75" customHeight="1" x14ac:dyDescent="0.2">
      <c r="I58" s="430"/>
    </row>
    <row r="59" spans="9:9" ht="15.75" customHeight="1" x14ac:dyDescent="0.2">
      <c r="I59" s="430"/>
    </row>
    <row r="60" spans="9:9" ht="15.75" customHeight="1" x14ac:dyDescent="0.2">
      <c r="I60" s="430"/>
    </row>
    <row r="61" spans="9:9" ht="15.75" customHeight="1" x14ac:dyDescent="0.2">
      <c r="I61" s="430"/>
    </row>
    <row r="62" spans="9:9" ht="15.75" customHeight="1" x14ac:dyDescent="0.2">
      <c r="I62" s="430"/>
    </row>
    <row r="63" spans="9:9" ht="15.75" customHeight="1" x14ac:dyDescent="0.2">
      <c r="I63" s="430"/>
    </row>
    <row r="64" spans="9:9" ht="15.75" customHeight="1" x14ac:dyDescent="0.2">
      <c r="I64" s="430"/>
    </row>
    <row r="65" spans="9:9" ht="15.75" customHeight="1" x14ac:dyDescent="0.2">
      <c r="I65" s="430"/>
    </row>
    <row r="66" spans="9:9" ht="15.75" customHeight="1" x14ac:dyDescent="0.2">
      <c r="I66" s="430"/>
    </row>
    <row r="67" spans="9:9" ht="15.75" customHeight="1" x14ac:dyDescent="0.2">
      <c r="I67" s="430"/>
    </row>
    <row r="68" spans="9:9" ht="15.75" customHeight="1" x14ac:dyDescent="0.2">
      <c r="I68" s="430"/>
    </row>
    <row r="69" spans="9:9" ht="15.75" customHeight="1" x14ac:dyDescent="0.2">
      <c r="I69" s="430"/>
    </row>
    <row r="70" spans="9:9" ht="15.75" customHeight="1" x14ac:dyDescent="0.2">
      <c r="I70" s="430"/>
    </row>
    <row r="71" spans="9:9" ht="15.75" customHeight="1" x14ac:dyDescent="0.2">
      <c r="I71" s="430"/>
    </row>
    <row r="72" spans="9:9" ht="15.75" customHeight="1" x14ac:dyDescent="0.2">
      <c r="I72" s="430"/>
    </row>
    <row r="73" spans="9:9" ht="15.75" customHeight="1" x14ac:dyDescent="0.2">
      <c r="I73" s="430"/>
    </row>
    <row r="74" spans="9:9" ht="15.75" customHeight="1" x14ac:dyDescent="0.2">
      <c r="I74" s="430"/>
    </row>
    <row r="75" spans="9:9" ht="15.75" customHeight="1" x14ac:dyDescent="0.2">
      <c r="I75" s="430"/>
    </row>
    <row r="76" spans="9:9" ht="15.75" customHeight="1" x14ac:dyDescent="0.2">
      <c r="I76" s="430"/>
    </row>
    <row r="77" spans="9:9" ht="15.75" customHeight="1" x14ac:dyDescent="0.2">
      <c r="I77" s="430"/>
    </row>
    <row r="78" spans="9:9" ht="15.75" customHeight="1" x14ac:dyDescent="0.2">
      <c r="I78" s="430"/>
    </row>
    <row r="79" spans="9:9" ht="15.75" customHeight="1" x14ac:dyDescent="0.2">
      <c r="I79" s="430"/>
    </row>
    <row r="80" spans="9:9" ht="15.75" customHeight="1" x14ac:dyDescent="0.2">
      <c r="I80" s="430"/>
    </row>
    <row r="81" spans="9:9" ht="15.75" customHeight="1" x14ac:dyDescent="0.2">
      <c r="I81" s="430"/>
    </row>
    <row r="82" spans="9:9" ht="15.75" customHeight="1" x14ac:dyDescent="0.2">
      <c r="I82" s="430"/>
    </row>
    <row r="83" spans="9:9" ht="15.75" customHeight="1" x14ac:dyDescent="0.2">
      <c r="I83" s="430"/>
    </row>
    <row r="84" spans="9:9" ht="15.75" customHeight="1" x14ac:dyDescent="0.2">
      <c r="I84" s="430"/>
    </row>
    <row r="85" spans="9:9" ht="15.75" customHeight="1" x14ac:dyDescent="0.2">
      <c r="I85" s="430"/>
    </row>
    <row r="86" spans="9:9" ht="15.75" customHeight="1" x14ac:dyDescent="0.2">
      <c r="I86" s="430"/>
    </row>
    <row r="87" spans="9:9" ht="15.75" customHeight="1" x14ac:dyDescent="0.2">
      <c r="I87" s="430"/>
    </row>
    <row r="88" spans="9:9" ht="15.75" customHeight="1" x14ac:dyDescent="0.2">
      <c r="I88" s="430"/>
    </row>
    <row r="89" spans="9:9" ht="15.75" customHeight="1" x14ac:dyDescent="0.2">
      <c r="I89" s="430"/>
    </row>
    <row r="90" spans="9:9" ht="15.75" customHeight="1" x14ac:dyDescent="0.2">
      <c r="I90" s="430"/>
    </row>
    <row r="91" spans="9:9" ht="15.75" customHeight="1" x14ac:dyDescent="0.2">
      <c r="I91" s="430"/>
    </row>
    <row r="92" spans="9:9" ht="15.75" customHeight="1" x14ac:dyDescent="0.2">
      <c r="I92" s="430"/>
    </row>
    <row r="93" spans="9:9" ht="15.75" customHeight="1" x14ac:dyDescent="0.2">
      <c r="I93" s="430"/>
    </row>
    <row r="94" spans="9:9" ht="15.75" customHeight="1" x14ac:dyDescent="0.2">
      <c r="I94" s="430"/>
    </row>
    <row r="95" spans="9:9" ht="15.75" customHeight="1" x14ac:dyDescent="0.2">
      <c r="I95" s="430"/>
    </row>
    <row r="96" spans="9:9" ht="15.75" customHeight="1" x14ac:dyDescent="0.2">
      <c r="I96" s="430"/>
    </row>
    <row r="97" spans="9:9" ht="15.75" customHeight="1" x14ac:dyDescent="0.2">
      <c r="I97" s="430"/>
    </row>
    <row r="98" spans="9:9" ht="15.75" customHeight="1" x14ac:dyDescent="0.2">
      <c r="I98" s="430"/>
    </row>
    <row r="99" spans="9:9" ht="15.75" customHeight="1" x14ac:dyDescent="0.2">
      <c r="I99" s="430"/>
    </row>
    <row r="100" spans="9:9" ht="15.75" customHeight="1" x14ac:dyDescent="0.2">
      <c r="I100" s="430"/>
    </row>
    <row r="101" spans="9:9" ht="15.75" customHeight="1" x14ac:dyDescent="0.2">
      <c r="I101" s="430"/>
    </row>
    <row r="102" spans="9:9" ht="15.75" customHeight="1" x14ac:dyDescent="0.2">
      <c r="I102" s="430"/>
    </row>
    <row r="103" spans="9:9" ht="15.75" customHeight="1" x14ac:dyDescent="0.2">
      <c r="I103" s="430"/>
    </row>
    <row r="104" spans="9:9" ht="15.75" customHeight="1" x14ac:dyDescent="0.2">
      <c r="I104" s="430"/>
    </row>
    <row r="105" spans="9:9" ht="15.75" customHeight="1" x14ac:dyDescent="0.2">
      <c r="I105" s="430"/>
    </row>
    <row r="106" spans="9:9" ht="15.75" customHeight="1" x14ac:dyDescent="0.2">
      <c r="I106" s="430"/>
    </row>
    <row r="107" spans="9:9" ht="15.75" customHeight="1" x14ac:dyDescent="0.2">
      <c r="I107" s="430"/>
    </row>
    <row r="108" spans="9:9" ht="15.75" customHeight="1" x14ac:dyDescent="0.2">
      <c r="I108" s="430"/>
    </row>
    <row r="109" spans="9:9" ht="15.75" customHeight="1" x14ac:dyDescent="0.2">
      <c r="I109" s="430"/>
    </row>
    <row r="110" spans="9:9" ht="15.75" customHeight="1" x14ac:dyDescent="0.2">
      <c r="I110" s="430"/>
    </row>
    <row r="111" spans="9:9" ht="15.75" customHeight="1" x14ac:dyDescent="0.2">
      <c r="I111" s="430"/>
    </row>
    <row r="112" spans="9:9" ht="15.75" customHeight="1" x14ac:dyDescent="0.2">
      <c r="I112" s="430"/>
    </row>
    <row r="113" spans="9:9" ht="15.75" customHeight="1" x14ac:dyDescent="0.2">
      <c r="I113" s="430"/>
    </row>
    <row r="114" spans="9:9" ht="15.75" customHeight="1" x14ac:dyDescent="0.2">
      <c r="I114" s="430"/>
    </row>
    <row r="115" spans="9:9" ht="15.75" customHeight="1" x14ac:dyDescent="0.2">
      <c r="I115" s="430"/>
    </row>
    <row r="116" spans="9:9" ht="15.75" customHeight="1" x14ac:dyDescent="0.2">
      <c r="I116" s="430"/>
    </row>
    <row r="117" spans="9:9" ht="15.75" customHeight="1" x14ac:dyDescent="0.2">
      <c r="I117" s="430"/>
    </row>
    <row r="118" spans="9:9" ht="15.75" customHeight="1" x14ac:dyDescent="0.2">
      <c r="I118" s="430"/>
    </row>
    <row r="119" spans="9:9" ht="15.75" customHeight="1" x14ac:dyDescent="0.2">
      <c r="I119" s="430"/>
    </row>
    <row r="120" spans="9:9" ht="15.75" customHeight="1" x14ac:dyDescent="0.2">
      <c r="I120" s="430"/>
    </row>
    <row r="121" spans="9:9" ht="15.75" customHeight="1" x14ac:dyDescent="0.2">
      <c r="I121" s="430"/>
    </row>
    <row r="122" spans="9:9" ht="15.75" customHeight="1" x14ac:dyDescent="0.2">
      <c r="I122" s="430"/>
    </row>
    <row r="123" spans="9:9" ht="15.75" customHeight="1" x14ac:dyDescent="0.2">
      <c r="I123" s="430"/>
    </row>
    <row r="124" spans="9:9" ht="15.75" customHeight="1" x14ac:dyDescent="0.2">
      <c r="I124" s="430"/>
    </row>
    <row r="125" spans="9:9" ht="15.75" customHeight="1" x14ac:dyDescent="0.2">
      <c r="I125" s="430"/>
    </row>
    <row r="126" spans="9:9" ht="15.75" customHeight="1" x14ac:dyDescent="0.2">
      <c r="I126" s="430"/>
    </row>
    <row r="127" spans="9:9" ht="15.75" customHeight="1" x14ac:dyDescent="0.2">
      <c r="I127" s="430"/>
    </row>
    <row r="128" spans="9:9" ht="15.75" customHeight="1" x14ac:dyDescent="0.2">
      <c r="I128" s="430"/>
    </row>
    <row r="129" spans="9:9" ht="15.75" customHeight="1" x14ac:dyDescent="0.2">
      <c r="I129" s="430"/>
    </row>
    <row r="130" spans="9:9" ht="15.75" customHeight="1" x14ac:dyDescent="0.2">
      <c r="I130" s="430"/>
    </row>
    <row r="131" spans="9:9" ht="15.75" customHeight="1" x14ac:dyDescent="0.2">
      <c r="I131" s="430"/>
    </row>
    <row r="132" spans="9:9" ht="15.75" customHeight="1" x14ac:dyDescent="0.2">
      <c r="I132" s="430"/>
    </row>
    <row r="133" spans="9:9" ht="15.75" customHeight="1" x14ac:dyDescent="0.2">
      <c r="I133" s="430"/>
    </row>
    <row r="134" spans="9:9" ht="15.75" customHeight="1" x14ac:dyDescent="0.2">
      <c r="I134" s="430"/>
    </row>
    <row r="135" spans="9:9" ht="15.75" customHeight="1" x14ac:dyDescent="0.2">
      <c r="I135" s="430"/>
    </row>
    <row r="136" spans="9:9" ht="15.75" customHeight="1" x14ac:dyDescent="0.2">
      <c r="I136" s="430"/>
    </row>
    <row r="137" spans="9:9" ht="15.75" customHeight="1" x14ac:dyDescent="0.2">
      <c r="I137" s="430"/>
    </row>
    <row r="138" spans="9:9" ht="15.75" customHeight="1" x14ac:dyDescent="0.2">
      <c r="I138" s="430"/>
    </row>
    <row r="139" spans="9:9" ht="15.75" customHeight="1" x14ac:dyDescent="0.2">
      <c r="I139" s="430"/>
    </row>
    <row r="140" spans="9:9" ht="15.75" customHeight="1" x14ac:dyDescent="0.2">
      <c r="I140" s="430"/>
    </row>
    <row r="141" spans="9:9" ht="15.75" customHeight="1" x14ac:dyDescent="0.2">
      <c r="I141" s="430"/>
    </row>
    <row r="142" spans="9:9" ht="15.75" customHeight="1" x14ac:dyDescent="0.2">
      <c r="I142" s="430"/>
    </row>
    <row r="143" spans="9:9" ht="15.75" customHeight="1" x14ac:dyDescent="0.2">
      <c r="I143" s="430"/>
    </row>
    <row r="144" spans="9:9" ht="15.75" customHeight="1" x14ac:dyDescent="0.2">
      <c r="I144" s="430"/>
    </row>
    <row r="145" spans="9:9" ht="15.75" customHeight="1" x14ac:dyDescent="0.2">
      <c r="I145" s="430"/>
    </row>
    <row r="146" spans="9:9" ht="15.75" customHeight="1" x14ac:dyDescent="0.2">
      <c r="I146" s="430"/>
    </row>
    <row r="147" spans="9:9" ht="15.75" customHeight="1" x14ac:dyDescent="0.2">
      <c r="I147" s="430"/>
    </row>
    <row r="148" spans="9:9" ht="15.75" customHeight="1" x14ac:dyDescent="0.2">
      <c r="I148" s="430"/>
    </row>
    <row r="149" spans="9:9" ht="15.75" customHeight="1" x14ac:dyDescent="0.2"/>
    <row r="150" spans="9:9" ht="15.75" customHeight="1" x14ac:dyDescent="0.2"/>
    <row r="151" spans="9:9" ht="15.75" customHeight="1" x14ac:dyDescent="0.2"/>
    <row r="152" spans="9:9" ht="15.75" customHeight="1" x14ac:dyDescent="0.2"/>
    <row r="153" spans="9:9" ht="15.75" customHeight="1" x14ac:dyDescent="0.2"/>
    <row r="154" spans="9:9" ht="15.75" customHeight="1" x14ac:dyDescent="0.2"/>
    <row r="155" spans="9:9" ht="15.75" customHeight="1" x14ac:dyDescent="0.2"/>
    <row r="156" spans="9:9" ht="15.75" customHeight="1" x14ac:dyDescent="0.2"/>
    <row r="157" spans="9:9" ht="15.75" customHeight="1" x14ac:dyDescent="0.2"/>
    <row r="158" spans="9:9" ht="15.75" customHeight="1" x14ac:dyDescent="0.2"/>
  </sheetData>
  <mergeCells count="12">
    <mergeCell ref="A1:B1"/>
    <mergeCell ref="A3:K3"/>
    <mergeCell ref="A4:K4"/>
    <mergeCell ref="A5:K5"/>
    <mergeCell ref="C7:E7"/>
    <mergeCell ref="F7:H7"/>
    <mergeCell ref="I7:K7"/>
    <mergeCell ref="D8:E8"/>
    <mergeCell ref="G8:H8"/>
    <mergeCell ref="J8:K8"/>
    <mergeCell ref="A10:B10"/>
    <mergeCell ref="B41:F41"/>
  </mergeCells>
  <hyperlinks>
    <hyperlink ref="A1" location="Содержание!B1" display="Содержание"/>
    <hyperlink ref="A1:B1" location="Содержание!A1" display="Содержание"/>
  </hyperlinks>
  <printOptions horizontalCentered="1"/>
  <pageMargins left="0.23622047244094491" right="0.23622047244094491" top="0.55118110236220474" bottom="0.35433070866141736" header="0.31496062992125984" footer="0.31496062992125984"/>
  <pageSetup paperSize="9" scale="87" firstPageNumber="39" orientation="landscape" useFirstPageNumber="1" r:id="rId1"/>
  <headerFooter>
    <oddHeader>&amp;C&amp;9&amp;P</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zoomScaleNormal="100" workbookViewId="0">
      <selection activeCell="G23" sqref="G23"/>
    </sheetView>
  </sheetViews>
  <sheetFormatPr defaultColWidth="8.7109375" defaultRowHeight="14.25" x14ac:dyDescent="0.2"/>
  <cols>
    <col min="1" max="1" width="2.28515625" style="470" customWidth="1"/>
    <col min="2" max="2" width="51.5703125" style="507" customWidth="1"/>
    <col min="3" max="3" width="11.5703125" style="470" customWidth="1"/>
    <col min="4" max="5" width="10.7109375" style="470" customWidth="1"/>
    <col min="6" max="6" width="11.7109375" style="470" customWidth="1"/>
    <col min="7" max="8" width="10.7109375" style="470" customWidth="1"/>
    <col min="9" max="9" width="11" style="39" customWidth="1"/>
    <col min="10" max="16384" width="8.7109375" style="470"/>
  </cols>
  <sheetData>
    <row r="1" spans="1:21" ht="15" x14ac:dyDescent="0.25">
      <c r="A1" s="2388" t="s">
        <v>966</v>
      </c>
      <c r="B1" s="2388"/>
    </row>
    <row r="3" spans="1:21" ht="15" x14ac:dyDescent="0.25">
      <c r="A3" s="1952"/>
      <c r="B3" s="1952" t="s">
        <v>1052</v>
      </c>
      <c r="C3" s="1952"/>
      <c r="D3" s="1952"/>
      <c r="E3" s="1952"/>
      <c r="F3" s="1952"/>
      <c r="G3" s="1952"/>
      <c r="H3" s="1952"/>
      <c r="I3" s="1952"/>
    </row>
    <row r="4" spans="1:21" s="39" customFormat="1" x14ac:dyDescent="0.2">
      <c r="B4" s="2115" t="s">
        <v>263</v>
      </c>
      <c r="C4" s="2115"/>
      <c r="D4" s="2115"/>
      <c r="E4" s="2115"/>
      <c r="F4" s="2115"/>
      <c r="G4" s="2115"/>
      <c r="H4" s="2020"/>
    </row>
    <row r="5" spans="1:21" s="39" customFormat="1" ht="7.5" customHeight="1" x14ac:dyDescent="0.2"/>
    <row r="6" spans="1:21" ht="14.25" customHeight="1" x14ac:dyDescent="0.2">
      <c r="A6" s="471"/>
      <c r="B6" s="472"/>
      <c r="C6" s="2116" t="s">
        <v>144</v>
      </c>
      <c r="D6" s="2117"/>
      <c r="E6" s="2118"/>
      <c r="F6" s="2116" t="s">
        <v>145</v>
      </c>
      <c r="G6" s="2117"/>
      <c r="H6" s="2118"/>
    </row>
    <row r="7" spans="1:21" ht="12.75" customHeight="1" x14ac:dyDescent="0.25">
      <c r="A7" s="473" t="s">
        <v>264</v>
      </c>
      <c r="B7" s="474"/>
      <c r="C7" s="2119" t="s">
        <v>146</v>
      </c>
      <c r="D7" s="2116" t="s">
        <v>147</v>
      </c>
      <c r="E7" s="2118"/>
      <c r="F7" s="2121" t="s">
        <v>146</v>
      </c>
      <c r="G7" s="2116" t="s">
        <v>147</v>
      </c>
      <c r="H7" s="2118"/>
    </row>
    <row r="8" spans="1:21" ht="16.5" customHeight="1" x14ac:dyDescent="0.25">
      <c r="A8" s="475"/>
      <c r="B8" s="476"/>
      <c r="C8" s="2120"/>
      <c r="D8" s="477" t="s">
        <v>148</v>
      </c>
      <c r="E8" s="477" t="s">
        <v>149</v>
      </c>
      <c r="F8" s="2122"/>
      <c r="G8" s="478" t="s">
        <v>148</v>
      </c>
      <c r="H8" s="478" t="s">
        <v>149</v>
      </c>
    </row>
    <row r="9" spans="1:21" s="39" customFormat="1" ht="29.25" customHeight="1" x14ac:dyDescent="0.25">
      <c r="A9" s="2112" t="s">
        <v>265</v>
      </c>
      <c r="B9" s="2113"/>
      <c r="C9" s="479">
        <v>9883</v>
      </c>
      <c r="D9" s="480">
        <v>7822.3</v>
      </c>
      <c r="E9" s="481">
        <v>2060.6999999999998</v>
      </c>
      <c r="F9" s="479">
        <v>9901.9</v>
      </c>
      <c r="G9" s="480">
        <v>7830.1</v>
      </c>
      <c r="H9" s="481">
        <v>2071.8000000000002</v>
      </c>
      <c r="P9" s="2389"/>
      <c r="Q9" s="2389"/>
      <c r="R9" s="2389"/>
      <c r="S9" s="2389"/>
      <c r="T9" s="2389"/>
      <c r="U9" s="2389"/>
    </row>
    <row r="10" spans="1:21" s="39" customFormat="1" ht="15" customHeight="1" x14ac:dyDescent="0.2">
      <c r="A10" s="482"/>
      <c r="B10" s="483" t="s">
        <v>118</v>
      </c>
      <c r="C10" s="484">
        <v>31</v>
      </c>
      <c r="D10" s="485">
        <v>0</v>
      </c>
      <c r="E10" s="486">
        <v>31</v>
      </c>
      <c r="F10" s="484">
        <v>30.9</v>
      </c>
      <c r="G10" s="485">
        <v>0</v>
      </c>
      <c r="H10" s="486">
        <v>30.9</v>
      </c>
      <c r="P10" s="2389"/>
      <c r="Q10" s="2389"/>
      <c r="R10" s="2389"/>
      <c r="S10" s="2389"/>
      <c r="T10" s="2389"/>
      <c r="U10" s="2389"/>
    </row>
    <row r="11" spans="1:21" s="39" customFormat="1" ht="15" customHeight="1" x14ac:dyDescent="0.2">
      <c r="A11" s="487"/>
      <c r="B11" s="488" t="s">
        <v>129</v>
      </c>
      <c r="C11" s="484">
        <v>93.6</v>
      </c>
      <c r="D11" s="485">
        <v>47.3</v>
      </c>
      <c r="E11" s="486">
        <v>46.3</v>
      </c>
      <c r="F11" s="484">
        <v>94.3</v>
      </c>
      <c r="G11" s="485">
        <v>47.6</v>
      </c>
      <c r="H11" s="486">
        <v>46.7</v>
      </c>
      <c r="P11" s="2389"/>
      <c r="Q11" s="2389"/>
      <c r="R11" s="2389"/>
      <c r="S11" s="2389"/>
      <c r="T11" s="2389"/>
      <c r="U11" s="2389"/>
    </row>
    <row r="12" spans="1:21" s="39" customFormat="1" ht="15" customHeight="1" x14ac:dyDescent="0.2">
      <c r="A12" s="487" t="s">
        <v>261</v>
      </c>
      <c r="B12" s="488" t="s">
        <v>65</v>
      </c>
      <c r="C12" s="484">
        <v>618</v>
      </c>
      <c r="D12" s="485">
        <v>498.8</v>
      </c>
      <c r="E12" s="486">
        <v>119.2</v>
      </c>
      <c r="F12" s="484">
        <v>620.29999999999995</v>
      </c>
      <c r="G12" s="485">
        <v>499.7</v>
      </c>
      <c r="H12" s="486">
        <v>120.6</v>
      </c>
      <c r="P12" s="2389"/>
      <c r="Q12" s="2389"/>
      <c r="R12" s="2389"/>
      <c r="S12" s="2389"/>
      <c r="T12" s="2389"/>
      <c r="U12" s="2389"/>
    </row>
    <row r="13" spans="1:21" s="39" customFormat="1" ht="15" customHeight="1" x14ac:dyDescent="0.2">
      <c r="A13" s="487" t="s">
        <v>261</v>
      </c>
      <c r="B13" s="488" t="s">
        <v>66</v>
      </c>
      <c r="C13" s="484">
        <v>830.2</v>
      </c>
      <c r="D13" s="485">
        <v>649.4</v>
      </c>
      <c r="E13" s="486">
        <v>180.8</v>
      </c>
      <c r="F13" s="484">
        <v>835.5</v>
      </c>
      <c r="G13" s="485">
        <v>653.1</v>
      </c>
      <c r="H13" s="486">
        <v>182.4</v>
      </c>
      <c r="P13" s="2389"/>
      <c r="Q13" s="2389"/>
      <c r="R13" s="2389"/>
      <c r="S13" s="2389"/>
      <c r="T13" s="2389"/>
      <c r="U13" s="2389"/>
    </row>
    <row r="14" spans="1:21" s="39" customFormat="1" ht="15" customHeight="1" x14ac:dyDescent="0.2">
      <c r="A14" s="487" t="s">
        <v>261</v>
      </c>
      <c r="B14" s="488" t="s">
        <v>130</v>
      </c>
      <c r="C14" s="484">
        <v>967</v>
      </c>
      <c r="D14" s="485">
        <v>637.4</v>
      </c>
      <c r="E14" s="486">
        <v>329.6</v>
      </c>
      <c r="F14" s="484">
        <v>965.7</v>
      </c>
      <c r="G14" s="485">
        <v>635.20000000000005</v>
      </c>
      <c r="H14" s="486">
        <v>330.5</v>
      </c>
      <c r="P14" s="2389"/>
      <c r="Q14" s="2389"/>
      <c r="R14" s="2389"/>
      <c r="S14" s="2389"/>
      <c r="T14" s="2389"/>
      <c r="U14" s="2389"/>
    </row>
    <row r="15" spans="1:21" s="39" customFormat="1" ht="15" customHeight="1" x14ac:dyDescent="0.2">
      <c r="A15" s="487" t="s">
        <v>261</v>
      </c>
      <c r="B15" s="488" t="s">
        <v>119</v>
      </c>
      <c r="C15" s="484">
        <v>324.39999999999998</v>
      </c>
      <c r="D15" s="485">
        <v>175.4</v>
      </c>
      <c r="E15" s="486">
        <v>149</v>
      </c>
      <c r="F15" s="484">
        <v>323.10000000000002</v>
      </c>
      <c r="G15" s="485">
        <v>174.7</v>
      </c>
      <c r="H15" s="486">
        <v>148.4</v>
      </c>
      <c r="P15" s="2389"/>
      <c r="Q15" s="2389"/>
      <c r="R15" s="2389"/>
      <c r="S15" s="2389"/>
      <c r="T15" s="2389"/>
      <c r="U15" s="2389"/>
    </row>
    <row r="16" spans="1:21" s="39" customFormat="1" ht="15" customHeight="1" x14ac:dyDescent="0.2">
      <c r="A16" s="487"/>
      <c r="B16" s="488" t="s">
        <v>131</v>
      </c>
      <c r="C16" s="484">
        <v>20.6</v>
      </c>
      <c r="D16" s="485">
        <v>9.1</v>
      </c>
      <c r="E16" s="486">
        <v>11.5</v>
      </c>
      <c r="F16" s="484">
        <v>20.8</v>
      </c>
      <c r="G16" s="485">
        <v>9.1999999999999993</v>
      </c>
      <c r="H16" s="486">
        <v>11.6</v>
      </c>
      <c r="P16" s="2389"/>
      <c r="Q16" s="2389"/>
      <c r="R16" s="2389"/>
      <c r="S16" s="2389"/>
      <c r="T16" s="2389"/>
      <c r="U16" s="2389"/>
    </row>
    <row r="17" spans="1:21" s="39" customFormat="1" ht="15" customHeight="1" x14ac:dyDescent="0.2">
      <c r="A17" s="487" t="s">
        <v>261</v>
      </c>
      <c r="B17" s="488" t="s">
        <v>132</v>
      </c>
      <c r="C17" s="484">
        <v>314.7</v>
      </c>
      <c r="D17" s="485">
        <v>246.7</v>
      </c>
      <c r="E17" s="486">
        <v>68</v>
      </c>
      <c r="F17" s="484">
        <v>315.10000000000002</v>
      </c>
      <c r="G17" s="485">
        <v>246.8</v>
      </c>
      <c r="H17" s="486">
        <v>68.3</v>
      </c>
      <c r="P17" s="2389"/>
      <c r="Q17" s="2389"/>
      <c r="R17" s="2389"/>
      <c r="S17" s="2389"/>
      <c r="T17" s="2389"/>
      <c r="U17" s="2389"/>
    </row>
    <row r="18" spans="1:21" s="39" customFormat="1" ht="15" customHeight="1" x14ac:dyDescent="0.2">
      <c r="A18" s="482"/>
      <c r="B18" s="488" t="s">
        <v>122</v>
      </c>
      <c r="C18" s="484">
        <v>439.2</v>
      </c>
      <c r="D18" s="485">
        <v>323.2</v>
      </c>
      <c r="E18" s="486">
        <v>116</v>
      </c>
      <c r="F18" s="484">
        <v>439.2</v>
      </c>
      <c r="G18" s="485">
        <v>322.89999999999998</v>
      </c>
      <c r="H18" s="486">
        <v>116.3</v>
      </c>
      <c r="P18" s="2389"/>
      <c r="Q18" s="2389"/>
      <c r="R18" s="2389"/>
      <c r="S18" s="2389"/>
      <c r="T18" s="2389"/>
      <c r="U18" s="2389"/>
    </row>
    <row r="19" spans="1:21" s="39" customFormat="1" ht="15" customHeight="1" x14ac:dyDescent="0.2">
      <c r="A19" s="487"/>
      <c r="B19" s="488" t="s">
        <v>101</v>
      </c>
      <c r="C19" s="484">
        <v>28</v>
      </c>
      <c r="D19" s="485">
        <v>0</v>
      </c>
      <c r="E19" s="486">
        <v>28</v>
      </c>
      <c r="F19" s="484">
        <v>28.2</v>
      </c>
      <c r="G19" s="485">
        <v>0</v>
      </c>
      <c r="H19" s="486">
        <v>28.2</v>
      </c>
      <c r="P19" s="2389"/>
      <c r="Q19" s="2389"/>
      <c r="R19" s="2389"/>
      <c r="S19" s="2389"/>
      <c r="T19" s="2389"/>
      <c r="U19" s="2389"/>
    </row>
    <row r="20" spans="1:21" s="39" customFormat="1" ht="15" customHeight="1" x14ac:dyDescent="0.2">
      <c r="A20" s="487"/>
      <c r="B20" s="488" t="s">
        <v>133</v>
      </c>
      <c r="C20" s="484">
        <v>97.5</v>
      </c>
      <c r="D20" s="485">
        <v>70.5</v>
      </c>
      <c r="E20" s="486">
        <v>27</v>
      </c>
      <c r="F20" s="484">
        <v>98.3</v>
      </c>
      <c r="G20" s="485">
        <v>71</v>
      </c>
      <c r="H20" s="486">
        <v>27.3</v>
      </c>
      <c r="P20" s="2389"/>
      <c r="Q20" s="2389"/>
      <c r="R20" s="2389"/>
      <c r="S20" s="2389"/>
      <c r="T20" s="2389"/>
      <c r="U20" s="2389"/>
    </row>
    <row r="21" spans="1:21" s="39" customFormat="1" ht="15" customHeight="1" x14ac:dyDescent="0.2">
      <c r="A21" s="487"/>
      <c r="B21" s="488" t="s">
        <v>134</v>
      </c>
      <c r="C21" s="484">
        <v>509.7</v>
      </c>
      <c r="D21" s="485">
        <v>412.1</v>
      </c>
      <c r="E21" s="486">
        <v>97.6</v>
      </c>
      <c r="F21" s="484">
        <v>512.4</v>
      </c>
      <c r="G21" s="485">
        <v>414.8</v>
      </c>
      <c r="H21" s="486">
        <v>97.6</v>
      </c>
      <c r="P21" s="2389"/>
      <c r="Q21" s="2389"/>
      <c r="R21" s="2389"/>
      <c r="S21" s="2389"/>
      <c r="T21" s="2389"/>
      <c r="U21" s="2389"/>
    </row>
    <row r="22" spans="1:21" s="39" customFormat="1" ht="15" customHeight="1" x14ac:dyDescent="0.2">
      <c r="A22" s="487"/>
      <c r="B22" s="488" t="s">
        <v>135</v>
      </c>
      <c r="C22" s="484">
        <v>93.3</v>
      </c>
      <c r="D22" s="485">
        <v>62.5</v>
      </c>
      <c r="E22" s="486">
        <v>30.8</v>
      </c>
      <c r="F22" s="484">
        <v>94</v>
      </c>
      <c r="G22" s="485">
        <v>62.7</v>
      </c>
      <c r="H22" s="486">
        <v>31.3</v>
      </c>
      <c r="P22" s="2389"/>
      <c r="Q22" s="2389"/>
      <c r="R22" s="2389"/>
      <c r="S22" s="2389"/>
      <c r="T22" s="2389"/>
      <c r="U22" s="2389"/>
    </row>
    <row r="23" spans="1:21" s="39" customFormat="1" ht="26.25" customHeight="1" x14ac:dyDescent="0.2">
      <c r="A23" s="487" t="s">
        <v>261</v>
      </c>
      <c r="B23" s="489" t="s">
        <v>266</v>
      </c>
      <c r="C23" s="484">
        <v>1144.0999999999999</v>
      </c>
      <c r="D23" s="485">
        <v>896</v>
      </c>
      <c r="E23" s="486">
        <v>248.1</v>
      </c>
      <c r="F23" s="484">
        <v>1149.5999999999999</v>
      </c>
      <c r="G23" s="485">
        <v>898.5</v>
      </c>
      <c r="H23" s="486">
        <v>251.1</v>
      </c>
      <c r="P23" s="2389"/>
      <c r="Q23" s="2389"/>
      <c r="R23" s="2389"/>
      <c r="S23" s="2389"/>
      <c r="T23" s="2389"/>
      <c r="U23" s="2389"/>
    </row>
    <row r="24" spans="1:21" s="39" customFormat="1" ht="15" customHeight="1" x14ac:dyDescent="0.2">
      <c r="A24" s="482" t="s">
        <v>261</v>
      </c>
      <c r="B24" s="490" t="s">
        <v>267</v>
      </c>
      <c r="C24" s="491">
        <v>43.8</v>
      </c>
      <c r="D24" s="492">
        <v>32.1</v>
      </c>
      <c r="E24" s="493">
        <v>11.7</v>
      </c>
      <c r="F24" s="491">
        <v>43.9</v>
      </c>
      <c r="G24" s="492">
        <v>32.1</v>
      </c>
      <c r="H24" s="493">
        <v>11.8</v>
      </c>
      <c r="P24" s="2389"/>
      <c r="Q24" s="2389"/>
      <c r="R24" s="2389"/>
      <c r="S24" s="2389"/>
      <c r="T24" s="2389"/>
      <c r="U24" s="2389"/>
    </row>
    <row r="25" spans="1:21" s="39" customFormat="1" ht="15" customHeight="1" x14ac:dyDescent="0.2">
      <c r="A25" s="482" t="s">
        <v>261</v>
      </c>
      <c r="B25" s="494" t="s">
        <v>268</v>
      </c>
      <c r="C25" s="484">
        <v>1100.3</v>
      </c>
      <c r="D25" s="485">
        <v>864</v>
      </c>
      <c r="E25" s="486">
        <v>236.3</v>
      </c>
      <c r="F25" s="484">
        <v>1105.7</v>
      </c>
      <c r="G25" s="485">
        <v>866.4</v>
      </c>
      <c r="H25" s="486">
        <v>239.3</v>
      </c>
      <c r="P25" s="2389"/>
      <c r="Q25" s="2389"/>
      <c r="R25" s="2389"/>
      <c r="S25" s="2389"/>
      <c r="T25" s="2389"/>
      <c r="U25" s="2389"/>
    </row>
    <row r="26" spans="1:21" s="39" customFormat="1" ht="15" customHeight="1" x14ac:dyDescent="0.2">
      <c r="A26" s="487"/>
      <c r="B26" s="488" t="s">
        <v>123</v>
      </c>
      <c r="C26" s="484">
        <v>528.1</v>
      </c>
      <c r="D26" s="485">
        <v>463.5</v>
      </c>
      <c r="E26" s="486">
        <v>64.599999999999994</v>
      </c>
      <c r="F26" s="484">
        <v>531.5</v>
      </c>
      <c r="G26" s="485">
        <v>466</v>
      </c>
      <c r="H26" s="486">
        <v>65.5</v>
      </c>
      <c r="P26" s="2389"/>
      <c r="Q26" s="2389"/>
      <c r="R26" s="2389"/>
      <c r="S26" s="2389"/>
      <c r="T26" s="2389"/>
      <c r="U26" s="2389"/>
    </row>
    <row r="27" spans="1:21" s="39" customFormat="1" ht="15" customHeight="1" x14ac:dyDescent="0.2">
      <c r="A27" s="487" t="s">
        <v>261</v>
      </c>
      <c r="B27" s="488" t="s">
        <v>136</v>
      </c>
      <c r="C27" s="484">
        <v>141.19999999999999</v>
      </c>
      <c r="D27" s="485">
        <v>135.69999999999999</v>
      </c>
      <c r="E27" s="486">
        <v>5.5</v>
      </c>
      <c r="F27" s="484">
        <v>142.6</v>
      </c>
      <c r="G27" s="485">
        <v>136.9</v>
      </c>
      <c r="H27" s="486">
        <v>5.7</v>
      </c>
      <c r="P27" s="2389"/>
      <c r="Q27" s="2389"/>
      <c r="R27" s="2389"/>
      <c r="S27" s="2389"/>
      <c r="T27" s="2389"/>
      <c r="U27" s="2389"/>
    </row>
    <row r="28" spans="1:21" s="39" customFormat="1" ht="15" customHeight="1" x14ac:dyDescent="0.2">
      <c r="A28" s="487" t="s">
        <v>261</v>
      </c>
      <c r="B28" s="488" t="s">
        <v>73</v>
      </c>
      <c r="C28" s="484">
        <v>748.1</v>
      </c>
      <c r="D28" s="485">
        <v>690</v>
      </c>
      <c r="E28" s="486">
        <v>58.1</v>
      </c>
      <c r="F28" s="484">
        <v>750.8</v>
      </c>
      <c r="G28" s="485">
        <v>692.9</v>
      </c>
      <c r="H28" s="486">
        <v>57.9</v>
      </c>
      <c r="P28" s="2389"/>
      <c r="Q28" s="2389"/>
      <c r="R28" s="2389"/>
      <c r="S28" s="2389"/>
      <c r="T28" s="2389"/>
      <c r="U28" s="2389"/>
    </row>
    <row r="29" spans="1:21" s="39" customFormat="1" ht="15" customHeight="1" x14ac:dyDescent="0.2">
      <c r="A29" s="487" t="s">
        <v>261</v>
      </c>
      <c r="B29" s="488" t="s">
        <v>137</v>
      </c>
      <c r="C29" s="484">
        <v>489.6</v>
      </c>
      <c r="D29" s="485">
        <v>402.5</v>
      </c>
      <c r="E29" s="486">
        <v>87.1</v>
      </c>
      <c r="F29" s="484">
        <v>489.9</v>
      </c>
      <c r="G29" s="485">
        <v>402.3</v>
      </c>
      <c r="H29" s="486">
        <v>87.6</v>
      </c>
      <c r="P29" s="2389"/>
      <c r="Q29" s="2389"/>
      <c r="R29" s="2389"/>
      <c r="S29" s="2389"/>
      <c r="T29" s="2389"/>
      <c r="U29" s="2389"/>
    </row>
    <row r="30" spans="1:21" s="39" customFormat="1" ht="15" customHeight="1" x14ac:dyDescent="0.2">
      <c r="A30" s="487"/>
      <c r="B30" s="488" t="s">
        <v>127</v>
      </c>
      <c r="C30" s="484">
        <v>190.5</v>
      </c>
      <c r="D30" s="485">
        <v>74.7</v>
      </c>
      <c r="E30" s="486">
        <v>115.8</v>
      </c>
      <c r="F30" s="484">
        <v>191.6</v>
      </c>
      <c r="G30" s="485">
        <v>74.8</v>
      </c>
      <c r="H30" s="486">
        <v>116.8</v>
      </c>
      <c r="P30" s="2389"/>
      <c r="Q30" s="2389"/>
      <c r="R30" s="2389"/>
      <c r="S30" s="2389"/>
      <c r="T30" s="2389"/>
      <c r="U30" s="2389"/>
    </row>
    <row r="31" spans="1:21" s="39" customFormat="1" ht="15" customHeight="1" x14ac:dyDescent="0.2">
      <c r="A31" s="495"/>
      <c r="B31" s="496" t="s">
        <v>269</v>
      </c>
      <c r="C31" s="484">
        <v>2224.5</v>
      </c>
      <c r="D31" s="485">
        <v>1992.3</v>
      </c>
      <c r="E31" s="486">
        <v>232.2</v>
      </c>
      <c r="F31" s="484">
        <v>2218.6</v>
      </c>
      <c r="G31" s="485">
        <v>1986</v>
      </c>
      <c r="H31" s="486">
        <v>232.6</v>
      </c>
      <c r="P31" s="2389"/>
      <c r="Q31" s="2389"/>
      <c r="R31" s="2389"/>
      <c r="S31" s="2389"/>
      <c r="T31" s="2389"/>
      <c r="U31" s="2389"/>
    </row>
    <row r="32" spans="1:21" s="39" customFormat="1" ht="15" customHeight="1" x14ac:dyDescent="0.2">
      <c r="A32" s="482" t="s">
        <v>261</v>
      </c>
      <c r="B32" s="490" t="s">
        <v>270</v>
      </c>
      <c r="C32" s="491">
        <v>1663.8</v>
      </c>
      <c r="D32" s="492">
        <v>1538</v>
      </c>
      <c r="E32" s="493">
        <v>125.8</v>
      </c>
      <c r="F32" s="491">
        <v>1659.5</v>
      </c>
      <c r="G32" s="492">
        <v>1533.2</v>
      </c>
      <c r="H32" s="493">
        <v>126.3</v>
      </c>
      <c r="P32" s="2389"/>
      <c r="Q32" s="2389"/>
      <c r="R32" s="2389"/>
      <c r="S32" s="2389"/>
      <c r="T32" s="2389"/>
      <c r="U32" s="2389"/>
    </row>
    <row r="33" spans="1:21" s="39" customFormat="1" ht="15" customHeight="1" x14ac:dyDescent="0.2">
      <c r="A33" s="487" t="s">
        <v>261</v>
      </c>
      <c r="B33" s="490" t="s">
        <v>271</v>
      </c>
      <c r="C33" s="484">
        <v>541.5</v>
      </c>
      <c r="D33" s="485">
        <v>454.3</v>
      </c>
      <c r="E33" s="486">
        <v>87.2</v>
      </c>
      <c r="F33" s="484">
        <v>540</v>
      </c>
      <c r="G33" s="485">
        <v>452.8</v>
      </c>
      <c r="H33" s="486">
        <v>87.2</v>
      </c>
      <c r="P33" s="2389"/>
      <c r="Q33" s="2389"/>
      <c r="R33" s="2389"/>
      <c r="S33" s="2389"/>
      <c r="T33" s="2389"/>
      <c r="U33" s="2389"/>
    </row>
    <row r="34" spans="1:21" s="39" customFormat="1" ht="15" customHeight="1" x14ac:dyDescent="0.2">
      <c r="A34" s="497"/>
      <c r="B34" s="490" t="s">
        <v>272</v>
      </c>
      <c r="C34" s="498">
        <v>19.2</v>
      </c>
      <c r="D34" s="499">
        <v>0</v>
      </c>
      <c r="E34" s="500">
        <v>19.2</v>
      </c>
      <c r="F34" s="498">
        <v>19.100000000000001</v>
      </c>
      <c r="G34" s="499">
        <v>0</v>
      </c>
      <c r="H34" s="500">
        <v>19.100000000000001</v>
      </c>
      <c r="P34" s="2389"/>
      <c r="Q34" s="2389"/>
      <c r="R34" s="2389"/>
      <c r="S34" s="2389"/>
      <c r="T34" s="2389"/>
      <c r="U34" s="2389"/>
    </row>
    <row r="35" spans="1:21" s="39" customFormat="1" ht="15" customHeight="1" x14ac:dyDescent="0.2">
      <c r="A35" s="501" t="s">
        <v>261</v>
      </c>
      <c r="B35" s="502" t="s">
        <v>273</v>
      </c>
      <c r="C35" s="503">
        <v>49.7</v>
      </c>
      <c r="D35" s="504">
        <v>35.200000000000003</v>
      </c>
      <c r="E35" s="505">
        <v>14.5</v>
      </c>
      <c r="F35" s="503">
        <v>49.5</v>
      </c>
      <c r="G35" s="504">
        <v>35</v>
      </c>
      <c r="H35" s="505">
        <v>14.5</v>
      </c>
      <c r="P35" s="2389"/>
      <c r="Q35" s="2389"/>
      <c r="R35" s="2389"/>
      <c r="S35" s="2389"/>
      <c r="T35" s="2389"/>
      <c r="U35" s="2389"/>
    </row>
    <row r="36" spans="1:21" x14ac:dyDescent="0.2">
      <c r="B36" s="2114" t="s">
        <v>274</v>
      </c>
      <c r="C36" s="2114"/>
      <c r="D36" s="2114"/>
      <c r="E36" s="2114"/>
      <c r="F36" s="2114"/>
      <c r="G36" s="2114"/>
      <c r="H36" s="2114"/>
      <c r="I36" s="470"/>
    </row>
    <row r="37" spans="1:21" ht="15" x14ac:dyDescent="0.25">
      <c r="A37" s="506"/>
      <c r="B37" s="470"/>
      <c r="I37" s="470"/>
    </row>
  </sheetData>
  <mergeCells count="10">
    <mergeCell ref="A9:B9"/>
    <mergeCell ref="B36:H36"/>
    <mergeCell ref="A1:B1"/>
    <mergeCell ref="B4:G4"/>
    <mergeCell ref="C6:E6"/>
    <mergeCell ref="F6:H6"/>
    <mergeCell ref="C7:C8"/>
    <mergeCell ref="D7:E7"/>
    <mergeCell ref="F7:F8"/>
    <mergeCell ref="G7:H7"/>
  </mergeCells>
  <hyperlinks>
    <hyperlink ref="A1" location="Содержание!B1" display="Содержание"/>
    <hyperlink ref="A1:B1" location="Содержание!A1" display="Содержание"/>
  </hyperlinks>
  <printOptions horizontalCentered="1" verticalCentered="1"/>
  <pageMargins left="0.78740157480314965" right="0.78740157480314965" top="0.51181102362204722" bottom="0.51181102362204722" header="0.51181102362204722" footer="0.31496062992125984"/>
  <pageSetup paperSize="9" scale="95" firstPageNumber="40" orientation="landscape" useFirstPageNumber="1" r:id="rId1"/>
  <headerFooter alignWithMargins="0">
    <oddHeader>&amp;C&amp;9&amp;P</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zoomScaleNormal="100" workbookViewId="0">
      <pane xSplit="2" ySplit="10" topLeftCell="C11" activePane="bottomRight" state="frozen"/>
      <selection pane="topRight" activeCell="C1" sqref="C1"/>
      <selection pane="bottomLeft" activeCell="A11" sqref="A11"/>
      <selection pane="bottomRight" activeCell="H35" sqref="H35"/>
    </sheetView>
  </sheetViews>
  <sheetFormatPr defaultColWidth="9.28515625" defaultRowHeight="12.75" x14ac:dyDescent="0.2"/>
  <cols>
    <col min="1" max="1" width="2.5703125" style="325" customWidth="1"/>
    <col min="2" max="2" width="49" style="468" customWidth="1"/>
    <col min="3" max="3" width="14.5703125" style="325" customWidth="1"/>
    <col min="4" max="4" width="11.42578125" style="325" customWidth="1"/>
    <col min="5" max="5" width="12.5703125" style="325" customWidth="1"/>
    <col min="6" max="6" width="14.85546875" style="325" customWidth="1"/>
    <col min="7" max="7" width="5.7109375" style="325" customWidth="1"/>
    <col min="8" max="8" width="13" style="325" customWidth="1"/>
    <col min="9" max="9" width="11.5703125" style="430" customWidth="1"/>
    <col min="10" max="10" width="9.28515625" style="325"/>
    <col min="11" max="11" width="6.85546875" style="325" customWidth="1"/>
    <col min="12" max="16384" width="9.28515625" style="325"/>
  </cols>
  <sheetData>
    <row r="1" spans="1:10" x14ac:dyDescent="0.2">
      <c r="B1" s="1973" t="s">
        <v>966</v>
      </c>
    </row>
    <row r="3" spans="1:10" ht="13.5" customHeight="1" x14ac:dyDescent="0.25">
      <c r="A3" s="2107" t="s">
        <v>275</v>
      </c>
      <c r="B3" s="2107"/>
      <c r="C3" s="2107"/>
      <c r="D3" s="2107"/>
      <c r="E3" s="2107"/>
      <c r="F3" s="2107"/>
      <c r="G3" s="2107"/>
      <c r="H3" s="2107"/>
      <c r="I3" s="2107"/>
    </row>
    <row r="4" spans="1:10" s="430" customFormat="1" ht="12" customHeight="1" x14ac:dyDescent="0.25">
      <c r="A4" s="2107" t="s">
        <v>276</v>
      </c>
      <c r="B4" s="2107"/>
      <c r="C4" s="2107"/>
      <c r="D4" s="2107"/>
      <c r="E4" s="2107"/>
      <c r="F4" s="2107"/>
      <c r="G4" s="2107"/>
      <c r="H4" s="2107"/>
      <c r="I4" s="2107"/>
    </row>
    <row r="5" spans="1:10" s="430" customFormat="1" ht="9.75" customHeight="1" x14ac:dyDescent="0.2">
      <c r="A5" s="2109" t="s">
        <v>142</v>
      </c>
      <c r="B5" s="2109"/>
      <c r="C5" s="2109"/>
      <c r="D5" s="2109"/>
      <c r="E5" s="2109"/>
      <c r="F5" s="2109"/>
      <c r="G5" s="2109"/>
      <c r="H5" s="2109"/>
      <c r="I5" s="2109"/>
    </row>
    <row r="6" spans="1:10" s="430" customFormat="1" ht="7.5" customHeight="1" x14ac:dyDescent="0.2"/>
    <row r="7" spans="1:10" ht="12" customHeight="1" x14ac:dyDescent="0.2">
      <c r="A7" s="508"/>
      <c r="B7" s="466"/>
      <c r="C7" s="509" t="s">
        <v>158</v>
      </c>
      <c r="D7" s="2110" t="s">
        <v>277</v>
      </c>
      <c r="E7" s="2126"/>
      <c r="F7" s="2126"/>
      <c r="G7" s="2127"/>
      <c r="H7" s="510" t="s">
        <v>158</v>
      </c>
      <c r="I7" s="511" t="s">
        <v>278</v>
      </c>
    </row>
    <row r="8" spans="1:10" s="430" customFormat="1" ht="12" customHeight="1" x14ac:dyDescent="0.2">
      <c r="A8" s="434"/>
      <c r="B8" s="465" t="s">
        <v>279</v>
      </c>
      <c r="C8" s="512" t="s">
        <v>161</v>
      </c>
      <c r="D8" s="509" t="s">
        <v>162</v>
      </c>
      <c r="E8" s="2102" t="s">
        <v>163</v>
      </c>
      <c r="F8" s="2111"/>
      <c r="G8" s="2103"/>
      <c r="H8" s="513" t="s">
        <v>161</v>
      </c>
      <c r="I8" s="514" t="s">
        <v>280</v>
      </c>
    </row>
    <row r="9" spans="1:10" s="430" customFormat="1" ht="12" customHeight="1" x14ac:dyDescent="0.2">
      <c r="A9" s="434"/>
      <c r="B9" s="515" t="s">
        <v>146</v>
      </c>
      <c r="C9" s="512" t="s">
        <v>164</v>
      </c>
      <c r="D9" s="512" t="s">
        <v>165</v>
      </c>
      <c r="E9" s="509" t="s">
        <v>166</v>
      </c>
      <c r="F9" s="432" t="s">
        <v>167</v>
      </c>
      <c r="G9" s="353" t="s">
        <v>168</v>
      </c>
      <c r="H9" s="513" t="s">
        <v>164</v>
      </c>
      <c r="I9" s="516"/>
    </row>
    <row r="10" spans="1:10" s="430" customFormat="1" ht="12" customHeight="1" x14ac:dyDescent="0.2">
      <c r="A10" s="437"/>
      <c r="B10" s="438"/>
      <c r="C10" s="439" t="s">
        <v>281</v>
      </c>
      <c r="D10" s="517"/>
      <c r="E10" s="518" t="s">
        <v>165</v>
      </c>
      <c r="F10" s="519" t="s">
        <v>170</v>
      </c>
      <c r="G10" s="520" t="s">
        <v>282</v>
      </c>
      <c r="H10" s="521" t="s">
        <v>278</v>
      </c>
      <c r="I10" s="517"/>
    </row>
    <row r="11" spans="1:10" ht="27.75" customHeight="1" x14ac:dyDescent="0.25">
      <c r="A11" s="2124" t="s">
        <v>265</v>
      </c>
      <c r="B11" s="2125"/>
      <c r="C11" s="522">
        <v>9920891</v>
      </c>
      <c r="D11" s="523">
        <v>-37895</v>
      </c>
      <c r="E11" s="524">
        <v>12975</v>
      </c>
      <c r="F11" s="525">
        <v>-50870</v>
      </c>
      <c r="G11" s="526">
        <v>0</v>
      </c>
      <c r="H11" s="527">
        <v>9882996</v>
      </c>
      <c r="I11" s="528">
        <v>99.618028259760138</v>
      </c>
      <c r="J11" s="529"/>
    </row>
    <row r="12" spans="1:10" ht="13.9" customHeight="1" x14ac:dyDescent="0.2">
      <c r="A12" s="482"/>
      <c r="B12" s="483" t="s">
        <v>118</v>
      </c>
      <c r="C12" s="530">
        <v>30762</v>
      </c>
      <c r="D12" s="531">
        <v>213</v>
      </c>
      <c r="E12" s="532">
        <v>446</v>
      </c>
      <c r="F12" s="533">
        <v>-233</v>
      </c>
      <c r="G12" s="534">
        <v>0</v>
      </c>
      <c r="H12" s="535">
        <v>30975</v>
      </c>
      <c r="I12" s="536">
        <v>100.6924127169885</v>
      </c>
      <c r="J12" s="529"/>
    </row>
    <row r="13" spans="1:10" ht="13.9" customHeight="1" x14ac:dyDescent="0.2">
      <c r="A13" s="487"/>
      <c r="B13" s="488" t="s">
        <v>129</v>
      </c>
      <c r="C13" s="537">
        <v>94897</v>
      </c>
      <c r="D13" s="531">
        <v>-1283</v>
      </c>
      <c r="E13" s="532">
        <v>120</v>
      </c>
      <c r="F13" s="533">
        <v>-1403</v>
      </c>
      <c r="G13" s="538">
        <v>0</v>
      </c>
      <c r="H13" s="535">
        <v>93614</v>
      </c>
      <c r="I13" s="539">
        <v>98.648007840079245</v>
      </c>
      <c r="J13" s="529"/>
    </row>
    <row r="14" spans="1:10" ht="13.9" customHeight="1" x14ac:dyDescent="0.2">
      <c r="A14" s="487" t="s">
        <v>261</v>
      </c>
      <c r="B14" s="488" t="s">
        <v>65</v>
      </c>
      <c r="C14" s="537">
        <v>622484</v>
      </c>
      <c r="D14" s="531">
        <v>-4428</v>
      </c>
      <c r="E14" s="532">
        <v>-3108</v>
      </c>
      <c r="F14" s="533">
        <v>-1320</v>
      </c>
      <c r="G14" s="538">
        <v>0</v>
      </c>
      <c r="H14" s="535">
        <v>618056</v>
      </c>
      <c r="I14" s="539">
        <v>99.288656415265294</v>
      </c>
      <c r="J14" s="529"/>
    </row>
    <row r="15" spans="1:10" ht="13.9" customHeight="1" x14ac:dyDescent="0.2">
      <c r="A15" s="487" t="s">
        <v>261</v>
      </c>
      <c r="B15" s="488" t="s">
        <v>66</v>
      </c>
      <c r="C15" s="537">
        <v>840873</v>
      </c>
      <c r="D15" s="531">
        <v>-10638</v>
      </c>
      <c r="E15" s="532">
        <v>-1362</v>
      </c>
      <c r="F15" s="533">
        <v>-9276</v>
      </c>
      <c r="G15" s="538">
        <v>0</v>
      </c>
      <c r="H15" s="535">
        <v>830235</v>
      </c>
      <c r="I15" s="539">
        <v>98.734886243225787</v>
      </c>
      <c r="J15" s="529"/>
    </row>
    <row r="16" spans="1:10" ht="13.9" customHeight="1" x14ac:dyDescent="0.2">
      <c r="A16" s="487" t="s">
        <v>261</v>
      </c>
      <c r="B16" s="488" t="s">
        <v>130</v>
      </c>
      <c r="C16" s="537">
        <v>964330</v>
      </c>
      <c r="D16" s="531">
        <v>2679</v>
      </c>
      <c r="E16" s="532">
        <v>5619</v>
      </c>
      <c r="F16" s="533">
        <v>-2940</v>
      </c>
      <c r="G16" s="538">
        <v>0</v>
      </c>
      <c r="H16" s="535">
        <v>967009</v>
      </c>
      <c r="I16" s="539">
        <v>100.27780946356538</v>
      </c>
      <c r="J16" s="529"/>
    </row>
    <row r="17" spans="1:10" ht="13.9" customHeight="1" x14ac:dyDescent="0.2">
      <c r="A17" s="487" t="s">
        <v>261</v>
      </c>
      <c r="B17" s="488" t="s">
        <v>119</v>
      </c>
      <c r="C17" s="537">
        <v>321722</v>
      </c>
      <c r="D17" s="531">
        <v>2701</v>
      </c>
      <c r="E17" s="532">
        <v>3681</v>
      </c>
      <c r="F17" s="533">
        <v>-980</v>
      </c>
      <c r="G17" s="538">
        <v>0</v>
      </c>
      <c r="H17" s="535">
        <v>324423</v>
      </c>
      <c r="I17" s="539">
        <v>100.83954470008267</v>
      </c>
      <c r="J17" s="529"/>
    </row>
    <row r="18" spans="1:10" ht="13.9" customHeight="1" x14ac:dyDescent="0.2">
      <c r="A18" s="487"/>
      <c r="B18" s="488" t="s">
        <v>131</v>
      </c>
      <c r="C18" s="537">
        <v>21041</v>
      </c>
      <c r="D18" s="531">
        <v>-440</v>
      </c>
      <c r="E18" s="532">
        <v>-13</v>
      </c>
      <c r="F18" s="533">
        <v>-427</v>
      </c>
      <c r="G18" s="538">
        <v>0</v>
      </c>
      <c r="H18" s="535">
        <v>20601</v>
      </c>
      <c r="I18" s="539">
        <v>97.908844636661755</v>
      </c>
      <c r="J18" s="529"/>
    </row>
    <row r="19" spans="1:10" ht="13.9" customHeight="1" x14ac:dyDescent="0.2">
      <c r="A19" s="487" t="s">
        <v>261</v>
      </c>
      <c r="B19" s="488" t="s">
        <v>132</v>
      </c>
      <c r="C19" s="537">
        <v>315557</v>
      </c>
      <c r="D19" s="531">
        <v>-834</v>
      </c>
      <c r="E19" s="532">
        <v>-132</v>
      </c>
      <c r="F19" s="533">
        <v>-702</v>
      </c>
      <c r="G19" s="538">
        <v>0</v>
      </c>
      <c r="H19" s="535">
        <v>314723</v>
      </c>
      <c r="I19" s="539">
        <v>99.735705435151175</v>
      </c>
      <c r="J19" s="529"/>
    </row>
    <row r="20" spans="1:10" ht="13.9" customHeight="1" x14ac:dyDescent="0.2">
      <c r="A20" s="482"/>
      <c r="B20" s="488" t="s">
        <v>122</v>
      </c>
      <c r="C20" s="530">
        <v>439276</v>
      </c>
      <c r="D20" s="531">
        <v>-133</v>
      </c>
      <c r="E20" s="532">
        <v>1201</v>
      </c>
      <c r="F20" s="533">
        <v>-1334</v>
      </c>
      <c r="G20" s="538">
        <v>0</v>
      </c>
      <c r="H20" s="535">
        <v>439143</v>
      </c>
      <c r="I20" s="536">
        <v>99.969722907693566</v>
      </c>
      <c r="J20" s="529"/>
    </row>
    <row r="21" spans="1:10" ht="13.9" customHeight="1" x14ac:dyDescent="0.2">
      <c r="A21" s="487"/>
      <c r="B21" s="488" t="s">
        <v>101</v>
      </c>
      <c r="C21" s="537">
        <v>28387</v>
      </c>
      <c r="D21" s="531">
        <v>-393</v>
      </c>
      <c r="E21" s="532">
        <v>-77</v>
      </c>
      <c r="F21" s="533">
        <v>-316</v>
      </c>
      <c r="G21" s="538">
        <v>0</v>
      </c>
      <c r="H21" s="535">
        <v>27994</v>
      </c>
      <c r="I21" s="539">
        <v>98.615563462148174</v>
      </c>
      <c r="J21" s="529"/>
    </row>
    <row r="22" spans="1:10" ht="13.9" customHeight="1" x14ac:dyDescent="0.2">
      <c r="A22" s="487"/>
      <c r="B22" s="488" t="s">
        <v>133</v>
      </c>
      <c r="C22" s="537">
        <v>99173</v>
      </c>
      <c r="D22" s="531">
        <v>-1676</v>
      </c>
      <c r="E22" s="532">
        <v>-687</v>
      </c>
      <c r="F22" s="533">
        <v>-989</v>
      </c>
      <c r="G22" s="538">
        <v>0</v>
      </c>
      <c r="H22" s="535">
        <v>97497</v>
      </c>
      <c r="I22" s="539">
        <v>98.310023897633428</v>
      </c>
      <c r="J22" s="529"/>
    </row>
    <row r="23" spans="1:10" ht="13.9" customHeight="1" x14ac:dyDescent="0.2">
      <c r="A23" s="487"/>
      <c r="B23" s="488" t="s">
        <v>134</v>
      </c>
      <c r="C23" s="537">
        <v>515285</v>
      </c>
      <c r="D23" s="531">
        <v>-5610</v>
      </c>
      <c r="E23" s="532">
        <v>-2064</v>
      </c>
      <c r="F23" s="533">
        <v>-3546</v>
      </c>
      <c r="G23" s="538">
        <v>0</v>
      </c>
      <c r="H23" s="535">
        <v>509675</v>
      </c>
      <c r="I23" s="539">
        <v>98.911282106018987</v>
      </c>
      <c r="J23" s="529"/>
    </row>
    <row r="24" spans="1:10" ht="13.9" customHeight="1" x14ac:dyDescent="0.2">
      <c r="A24" s="487"/>
      <c r="B24" s="488" t="s">
        <v>135</v>
      </c>
      <c r="C24" s="537">
        <v>94690</v>
      </c>
      <c r="D24" s="531">
        <v>-1380</v>
      </c>
      <c r="E24" s="532">
        <v>-297</v>
      </c>
      <c r="F24" s="533">
        <v>-1083</v>
      </c>
      <c r="G24" s="538">
        <v>0</v>
      </c>
      <c r="H24" s="535">
        <v>93310</v>
      </c>
      <c r="I24" s="539">
        <v>98.5426127362974</v>
      </c>
      <c r="J24" s="529"/>
    </row>
    <row r="25" spans="1:10" ht="28.5" x14ac:dyDescent="0.2">
      <c r="A25" s="487" t="s">
        <v>261</v>
      </c>
      <c r="B25" s="489" t="s">
        <v>67</v>
      </c>
      <c r="C25" s="537">
        <v>1155028</v>
      </c>
      <c r="D25" s="531">
        <v>-10909</v>
      </c>
      <c r="E25" s="532">
        <v>-3816</v>
      </c>
      <c r="F25" s="533">
        <v>-7093</v>
      </c>
      <c r="G25" s="538">
        <v>0</v>
      </c>
      <c r="H25" s="535">
        <v>1144119</v>
      </c>
      <c r="I25" s="539">
        <v>99.055520731964947</v>
      </c>
      <c r="J25" s="529"/>
    </row>
    <row r="26" spans="1:10" ht="13.9" customHeight="1" x14ac:dyDescent="0.2">
      <c r="A26" s="482" t="s">
        <v>261</v>
      </c>
      <c r="B26" s="490" t="s">
        <v>68</v>
      </c>
      <c r="C26" s="530">
        <v>43997</v>
      </c>
      <c r="D26" s="540">
        <v>-168</v>
      </c>
      <c r="E26" s="541">
        <v>224</v>
      </c>
      <c r="F26" s="542">
        <v>-392</v>
      </c>
      <c r="G26" s="534">
        <v>0</v>
      </c>
      <c r="H26" s="543">
        <v>43829</v>
      </c>
      <c r="I26" s="536">
        <v>99.618155783348854</v>
      </c>
      <c r="J26" s="529"/>
    </row>
    <row r="27" spans="1:10" ht="13.9" customHeight="1" x14ac:dyDescent="0.2">
      <c r="A27" s="482" t="s">
        <v>261</v>
      </c>
      <c r="B27" s="494" t="s">
        <v>283</v>
      </c>
      <c r="C27" s="537">
        <v>1111031</v>
      </c>
      <c r="D27" s="531">
        <v>-10741</v>
      </c>
      <c r="E27" s="532">
        <v>-4040</v>
      </c>
      <c r="F27" s="533">
        <v>-6701</v>
      </c>
      <c r="G27" s="538">
        <v>0</v>
      </c>
      <c r="H27" s="535">
        <v>1100290</v>
      </c>
      <c r="I27" s="539">
        <v>99.033240296625394</v>
      </c>
      <c r="J27" s="529"/>
    </row>
    <row r="28" spans="1:10" ht="13.9" customHeight="1" x14ac:dyDescent="0.2">
      <c r="A28" s="487"/>
      <c r="B28" s="488" t="s">
        <v>123</v>
      </c>
      <c r="C28" s="537">
        <v>534792</v>
      </c>
      <c r="D28" s="531">
        <v>-6712</v>
      </c>
      <c r="E28" s="532">
        <v>-1772</v>
      </c>
      <c r="F28" s="533">
        <v>-4940</v>
      </c>
      <c r="G28" s="538"/>
      <c r="H28" s="535">
        <v>528080</v>
      </c>
      <c r="I28" s="539">
        <v>98.744932609313523</v>
      </c>
      <c r="J28" s="529"/>
    </row>
    <row r="29" spans="1:10" ht="13.9" customHeight="1" x14ac:dyDescent="0.2">
      <c r="A29" s="487" t="s">
        <v>261</v>
      </c>
      <c r="B29" s="544" t="s">
        <v>136</v>
      </c>
      <c r="C29" s="537">
        <v>144091</v>
      </c>
      <c r="D29" s="531">
        <v>-2857</v>
      </c>
      <c r="E29" s="532">
        <v>-194</v>
      </c>
      <c r="F29" s="533">
        <v>-2663</v>
      </c>
      <c r="G29" s="538">
        <v>0</v>
      </c>
      <c r="H29" s="535">
        <v>141234</v>
      </c>
      <c r="I29" s="539">
        <v>98.017225225725412</v>
      </c>
      <c r="J29" s="529"/>
    </row>
    <row r="30" spans="1:10" ht="13.9" customHeight="1" x14ac:dyDescent="0.2">
      <c r="A30" s="487" t="s">
        <v>261</v>
      </c>
      <c r="B30" s="488" t="s">
        <v>73</v>
      </c>
      <c r="C30" s="537">
        <v>753557</v>
      </c>
      <c r="D30" s="531">
        <v>-5501</v>
      </c>
      <c r="E30" s="532">
        <v>-1099</v>
      </c>
      <c r="F30" s="533">
        <v>-4402</v>
      </c>
      <c r="G30" s="538">
        <v>0</v>
      </c>
      <c r="H30" s="535">
        <v>748056</v>
      </c>
      <c r="I30" s="539">
        <v>99.269995501335657</v>
      </c>
      <c r="J30" s="529"/>
    </row>
    <row r="31" spans="1:10" ht="13.9" customHeight="1" x14ac:dyDescent="0.2">
      <c r="A31" s="487" t="s">
        <v>261</v>
      </c>
      <c r="B31" s="488" t="s">
        <v>137</v>
      </c>
      <c r="C31" s="537">
        <v>490181</v>
      </c>
      <c r="D31" s="531">
        <v>-543</v>
      </c>
      <c r="E31" s="532">
        <v>-219</v>
      </c>
      <c r="F31" s="533">
        <v>-324</v>
      </c>
      <c r="G31" s="538">
        <v>0</v>
      </c>
      <c r="H31" s="535">
        <v>489638</v>
      </c>
      <c r="I31" s="539">
        <v>99.889224592548459</v>
      </c>
      <c r="J31" s="529"/>
    </row>
    <row r="32" spans="1:10" ht="13.9" customHeight="1" x14ac:dyDescent="0.2">
      <c r="A32" s="487"/>
      <c r="B32" s="488" t="s">
        <v>127</v>
      </c>
      <c r="C32" s="537">
        <v>192620</v>
      </c>
      <c r="D32" s="545">
        <v>-2120</v>
      </c>
      <c r="E32" s="532">
        <v>-190</v>
      </c>
      <c r="F32" s="533">
        <v>-1930</v>
      </c>
      <c r="G32" s="538">
        <v>0</v>
      </c>
      <c r="H32" s="535">
        <v>190500</v>
      </c>
      <c r="I32" s="539">
        <v>98.899387394870729</v>
      </c>
      <c r="J32" s="529"/>
    </row>
    <row r="33" spans="1:10" ht="13.9" customHeight="1" x14ac:dyDescent="0.2">
      <c r="A33" s="495"/>
      <c r="B33" s="496" t="s">
        <v>284</v>
      </c>
      <c r="C33" s="537">
        <v>2212797</v>
      </c>
      <c r="D33" s="540">
        <v>11654</v>
      </c>
      <c r="E33" s="541">
        <v>16860</v>
      </c>
      <c r="F33" s="542">
        <v>-5206</v>
      </c>
      <c r="G33" s="538">
        <v>0</v>
      </c>
      <c r="H33" s="543">
        <v>2224451</v>
      </c>
      <c r="I33" s="539">
        <v>98.899387394870729</v>
      </c>
      <c r="J33" s="529"/>
    </row>
    <row r="34" spans="1:10" ht="13.9" customHeight="1" x14ac:dyDescent="0.2">
      <c r="A34" s="482" t="s">
        <v>261</v>
      </c>
      <c r="B34" s="490" t="s">
        <v>153</v>
      </c>
      <c r="C34" s="530">
        <v>1655074</v>
      </c>
      <c r="D34" s="540">
        <v>8721</v>
      </c>
      <c r="E34" s="541">
        <v>12145</v>
      </c>
      <c r="F34" s="542">
        <v>-3424</v>
      </c>
      <c r="G34" s="540">
        <v>0</v>
      </c>
      <c r="H34" s="543">
        <v>1663795</v>
      </c>
      <c r="I34" s="536">
        <v>100.52692508008705</v>
      </c>
      <c r="J34" s="529"/>
    </row>
    <row r="35" spans="1:10" ht="13.9" customHeight="1" x14ac:dyDescent="0.2">
      <c r="A35" s="487" t="s">
        <v>261</v>
      </c>
      <c r="B35" s="490" t="s">
        <v>114</v>
      </c>
      <c r="C35" s="537">
        <v>538547</v>
      </c>
      <c r="D35" s="531">
        <v>2932</v>
      </c>
      <c r="E35" s="532">
        <v>4667</v>
      </c>
      <c r="F35" s="533">
        <v>-1735</v>
      </c>
      <c r="G35" s="538">
        <v>0</v>
      </c>
      <c r="H35" s="535">
        <v>541479</v>
      </c>
      <c r="I35" s="539">
        <v>100.54442787723264</v>
      </c>
      <c r="J35" s="529"/>
    </row>
    <row r="36" spans="1:10" ht="13.9" customHeight="1" x14ac:dyDescent="0.2">
      <c r="A36" s="497"/>
      <c r="B36" s="490" t="s">
        <v>285</v>
      </c>
      <c r="C36" s="537">
        <v>19176</v>
      </c>
      <c r="D36" s="531">
        <v>1</v>
      </c>
      <c r="E36" s="532">
        <v>48</v>
      </c>
      <c r="F36" s="533">
        <v>-47</v>
      </c>
      <c r="G36" s="538">
        <v>0</v>
      </c>
      <c r="H36" s="535">
        <v>19177</v>
      </c>
      <c r="I36" s="539">
        <v>100.00521485189822</v>
      </c>
      <c r="J36" s="529"/>
    </row>
    <row r="37" spans="1:10" ht="13.9" customHeight="1" x14ac:dyDescent="0.2">
      <c r="A37" s="501" t="s">
        <v>261</v>
      </c>
      <c r="B37" s="502" t="s">
        <v>139</v>
      </c>
      <c r="C37" s="546">
        <v>49348</v>
      </c>
      <c r="D37" s="547">
        <v>315</v>
      </c>
      <c r="E37" s="548">
        <v>78</v>
      </c>
      <c r="F37" s="549">
        <v>237</v>
      </c>
      <c r="G37" s="547">
        <v>0</v>
      </c>
      <c r="H37" s="550">
        <v>49663</v>
      </c>
      <c r="I37" s="551">
        <v>100.63832374159034</v>
      </c>
      <c r="J37" s="529"/>
    </row>
    <row r="38" spans="1:10" x14ac:dyDescent="0.2">
      <c r="C38" s="430"/>
    </row>
    <row r="39" spans="1:10" x14ac:dyDescent="0.2">
      <c r="B39" s="2123" t="s">
        <v>274</v>
      </c>
      <c r="C39" s="2123"/>
      <c r="D39" s="2123"/>
      <c r="E39" s="2123"/>
      <c r="F39" s="2123"/>
      <c r="G39" s="2123"/>
      <c r="H39" s="2123"/>
      <c r="I39" s="552"/>
    </row>
    <row r="40" spans="1:10" x14ac:dyDescent="0.2">
      <c r="C40" s="430"/>
    </row>
    <row r="41" spans="1:10" x14ac:dyDescent="0.2">
      <c r="C41" s="430"/>
    </row>
    <row r="42" spans="1:10" x14ac:dyDescent="0.2">
      <c r="C42" s="430"/>
    </row>
    <row r="43" spans="1:10" x14ac:dyDescent="0.2">
      <c r="C43" s="430"/>
    </row>
    <row r="44" spans="1:10" x14ac:dyDescent="0.2">
      <c r="C44" s="430"/>
    </row>
    <row r="45" spans="1:10" x14ac:dyDescent="0.2">
      <c r="C45" s="430"/>
    </row>
    <row r="46" spans="1:10" x14ac:dyDescent="0.2">
      <c r="C46" s="430"/>
    </row>
    <row r="47" spans="1:10" x14ac:dyDescent="0.2">
      <c r="C47" s="430"/>
    </row>
    <row r="48" spans="1:10" x14ac:dyDescent="0.2">
      <c r="C48" s="430"/>
    </row>
    <row r="49" spans="3:3" x14ac:dyDescent="0.2">
      <c r="C49" s="430"/>
    </row>
    <row r="50" spans="3:3" x14ac:dyDescent="0.2">
      <c r="C50" s="430"/>
    </row>
    <row r="51" spans="3:3" x14ac:dyDescent="0.2">
      <c r="C51" s="430"/>
    </row>
    <row r="52" spans="3:3" x14ac:dyDescent="0.2">
      <c r="C52" s="430"/>
    </row>
    <row r="53" spans="3:3" x14ac:dyDescent="0.2">
      <c r="C53" s="430"/>
    </row>
    <row r="54" spans="3:3" x14ac:dyDescent="0.2">
      <c r="C54" s="430"/>
    </row>
    <row r="55" spans="3:3" x14ac:dyDescent="0.2">
      <c r="C55" s="430"/>
    </row>
    <row r="56" spans="3:3" x14ac:dyDescent="0.2">
      <c r="C56" s="430"/>
    </row>
    <row r="57" spans="3:3" x14ac:dyDescent="0.2">
      <c r="C57" s="430"/>
    </row>
    <row r="58" spans="3:3" x14ac:dyDescent="0.2">
      <c r="C58" s="430"/>
    </row>
    <row r="59" spans="3:3" x14ac:dyDescent="0.2">
      <c r="C59" s="430"/>
    </row>
    <row r="60" spans="3:3" x14ac:dyDescent="0.2">
      <c r="C60" s="430"/>
    </row>
    <row r="61" spans="3:3" x14ac:dyDescent="0.2">
      <c r="C61" s="430"/>
    </row>
    <row r="62" spans="3:3" x14ac:dyDescent="0.2">
      <c r="C62" s="430"/>
    </row>
    <row r="63" spans="3:3" x14ac:dyDescent="0.2">
      <c r="C63" s="430"/>
    </row>
    <row r="64" spans="3:3" x14ac:dyDescent="0.2">
      <c r="C64" s="430"/>
    </row>
    <row r="65" spans="3:3" x14ac:dyDescent="0.2">
      <c r="C65" s="430"/>
    </row>
    <row r="66" spans="3:3" x14ac:dyDescent="0.2">
      <c r="C66" s="430"/>
    </row>
    <row r="67" spans="3:3" x14ac:dyDescent="0.2">
      <c r="C67" s="430"/>
    </row>
    <row r="68" spans="3:3" x14ac:dyDescent="0.2">
      <c r="C68" s="430"/>
    </row>
    <row r="69" spans="3:3" x14ac:dyDescent="0.2">
      <c r="C69" s="430"/>
    </row>
    <row r="70" spans="3:3" x14ac:dyDescent="0.2">
      <c r="C70" s="430"/>
    </row>
    <row r="71" spans="3:3" x14ac:dyDescent="0.2">
      <c r="C71" s="430"/>
    </row>
    <row r="72" spans="3:3" x14ac:dyDescent="0.2">
      <c r="C72" s="430"/>
    </row>
    <row r="73" spans="3:3" x14ac:dyDescent="0.2">
      <c r="C73" s="430"/>
    </row>
    <row r="74" spans="3:3" x14ac:dyDescent="0.2">
      <c r="C74" s="430"/>
    </row>
    <row r="75" spans="3:3" x14ac:dyDescent="0.2">
      <c r="C75" s="430"/>
    </row>
    <row r="76" spans="3:3" x14ac:dyDescent="0.2">
      <c r="C76" s="430"/>
    </row>
    <row r="77" spans="3:3" x14ac:dyDescent="0.2">
      <c r="C77" s="430"/>
    </row>
    <row r="78" spans="3:3" x14ac:dyDescent="0.2">
      <c r="C78" s="430"/>
    </row>
    <row r="79" spans="3:3" x14ac:dyDescent="0.2">
      <c r="C79" s="430"/>
    </row>
    <row r="80" spans="3:3" x14ac:dyDescent="0.2">
      <c r="C80" s="430"/>
    </row>
    <row r="81" spans="3:3" x14ac:dyDescent="0.2">
      <c r="C81" s="430"/>
    </row>
    <row r="82" spans="3:3" x14ac:dyDescent="0.2">
      <c r="C82" s="430"/>
    </row>
    <row r="83" spans="3:3" x14ac:dyDescent="0.2">
      <c r="C83" s="430"/>
    </row>
    <row r="84" spans="3:3" x14ac:dyDescent="0.2">
      <c r="C84" s="430"/>
    </row>
    <row r="85" spans="3:3" x14ac:dyDescent="0.2">
      <c r="C85" s="430"/>
    </row>
    <row r="86" spans="3:3" x14ac:dyDescent="0.2">
      <c r="C86" s="430"/>
    </row>
    <row r="87" spans="3:3" x14ac:dyDescent="0.2">
      <c r="C87" s="430"/>
    </row>
    <row r="88" spans="3:3" x14ac:dyDescent="0.2">
      <c r="C88" s="430"/>
    </row>
    <row r="89" spans="3:3" x14ac:dyDescent="0.2">
      <c r="C89" s="430"/>
    </row>
    <row r="90" spans="3:3" x14ac:dyDescent="0.2">
      <c r="C90" s="430"/>
    </row>
    <row r="91" spans="3:3" x14ac:dyDescent="0.2">
      <c r="C91" s="430"/>
    </row>
    <row r="92" spans="3:3" x14ac:dyDescent="0.2">
      <c r="C92" s="430"/>
    </row>
    <row r="93" spans="3:3" x14ac:dyDescent="0.2">
      <c r="C93" s="430"/>
    </row>
    <row r="94" spans="3:3" x14ac:dyDescent="0.2">
      <c r="C94" s="430"/>
    </row>
    <row r="95" spans="3:3" x14ac:dyDescent="0.2">
      <c r="C95" s="430"/>
    </row>
    <row r="96" spans="3:3" x14ac:dyDescent="0.2">
      <c r="C96" s="430"/>
    </row>
    <row r="97" spans="3:3" x14ac:dyDescent="0.2">
      <c r="C97" s="430"/>
    </row>
    <row r="98" spans="3:3" x14ac:dyDescent="0.2">
      <c r="C98" s="430"/>
    </row>
    <row r="99" spans="3:3" x14ac:dyDescent="0.2">
      <c r="C99" s="430"/>
    </row>
    <row r="100" spans="3:3" x14ac:dyDescent="0.2">
      <c r="C100" s="430"/>
    </row>
    <row r="101" spans="3:3" x14ac:dyDescent="0.2">
      <c r="C101" s="430"/>
    </row>
    <row r="102" spans="3:3" x14ac:dyDescent="0.2">
      <c r="C102" s="430"/>
    </row>
    <row r="103" spans="3:3" x14ac:dyDescent="0.2">
      <c r="C103" s="430"/>
    </row>
    <row r="104" spans="3:3" x14ac:dyDescent="0.2">
      <c r="C104" s="430"/>
    </row>
    <row r="105" spans="3:3" x14ac:dyDescent="0.2">
      <c r="C105" s="430"/>
    </row>
    <row r="106" spans="3:3" x14ac:dyDescent="0.2">
      <c r="C106" s="430"/>
    </row>
    <row r="107" spans="3:3" x14ac:dyDescent="0.2">
      <c r="C107" s="430"/>
    </row>
    <row r="108" spans="3:3" x14ac:dyDescent="0.2">
      <c r="C108" s="430"/>
    </row>
    <row r="109" spans="3:3" x14ac:dyDescent="0.2">
      <c r="C109" s="430"/>
    </row>
    <row r="110" spans="3:3" x14ac:dyDescent="0.2">
      <c r="C110" s="430"/>
    </row>
    <row r="111" spans="3:3" x14ac:dyDescent="0.2">
      <c r="C111" s="430"/>
    </row>
    <row r="112" spans="3:3" x14ac:dyDescent="0.2">
      <c r="C112" s="430"/>
    </row>
    <row r="113" spans="3:3" x14ac:dyDescent="0.2">
      <c r="C113" s="430"/>
    </row>
    <row r="114" spans="3:3" x14ac:dyDescent="0.2">
      <c r="C114" s="430"/>
    </row>
    <row r="115" spans="3:3" x14ac:dyDescent="0.2">
      <c r="C115" s="430"/>
    </row>
    <row r="116" spans="3:3" x14ac:dyDescent="0.2">
      <c r="C116" s="430"/>
    </row>
    <row r="117" spans="3:3" x14ac:dyDescent="0.2">
      <c r="C117" s="430"/>
    </row>
    <row r="118" spans="3:3" x14ac:dyDescent="0.2">
      <c r="C118" s="430"/>
    </row>
    <row r="119" spans="3:3" x14ac:dyDescent="0.2">
      <c r="C119" s="430"/>
    </row>
    <row r="120" spans="3:3" x14ac:dyDescent="0.2">
      <c r="C120" s="430"/>
    </row>
    <row r="121" spans="3:3" x14ac:dyDescent="0.2">
      <c r="C121" s="430"/>
    </row>
    <row r="122" spans="3:3" x14ac:dyDescent="0.2">
      <c r="C122" s="430"/>
    </row>
    <row r="123" spans="3:3" x14ac:dyDescent="0.2">
      <c r="C123" s="430"/>
    </row>
    <row r="124" spans="3:3" x14ac:dyDescent="0.2">
      <c r="C124" s="430"/>
    </row>
    <row r="125" spans="3:3" x14ac:dyDescent="0.2">
      <c r="C125" s="430"/>
    </row>
    <row r="126" spans="3:3" x14ac:dyDescent="0.2">
      <c r="C126" s="430"/>
    </row>
    <row r="127" spans="3:3" x14ac:dyDescent="0.2">
      <c r="C127" s="430"/>
    </row>
    <row r="128" spans="3:3" x14ac:dyDescent="0.2">
      <c r="C128" s="430"/>
    </row>
    <row r="129" spans="3:3" x14ac:dyDescent="0.2">
      <c r="C129" s="430"/>
    </row>
    <row r="130" spans="3:3" x14ac:dyDescent="0.2">
      <c r="C130" s="430"/>
    </row>
    <row r="131" spans="3:3" x14ac:dyDescent="0.2">
      <c r="C131" s="430"/>
    </row>
    <row r="132" spans="3:3" x14ac:dyDescent="0.2">
      <c r="C132" s="430"/>
    </row>
    <row r="133" spans="3:3" x14ac:dyDescent="0.2">
      <c r="C133" s="430"/>
    </row>
    <row r="134" spans="3:3" x14ac:dyDescent="0.2">
      <c r="C134" s="430"/>
    </row>
    <row r="135" spans="3:3" x14ac:dyDescent="0.2">
      <c r="C135" s="430"/>
    </row>
    <row r="136" spans="3:3" x14ac:dyDescent="0.2">
      <c r="C136" s="430"/>
    </row>
    <row r="137" spans="3:3" x14ac:dyDescent="0.2">
      <c r="C137" s="430"/>
    </row>
    <row r="138" spans="3:3" x14ac:dyDescent="0.2">
      <c r="C138" s="430"/>
    </row>
    <row r="139" spans="3:3" x14ac:dyDescent="0.2">
      <c r="C139" s="430"/>
    </row>
    <row r="140" spans="3:3" x14ac:dyDescent="0.2">
      <c r="C140" s="430"/>
    </row>
    <row r="141" spans="3:3" x14ac:dyDescent="0.2">
      <c r="C141" s="430"/>
    </row>
    <row r="142" spans="3:3" x14ac:dyDescent="0.2">
      <c r="C142" s="430"/>
    </row>
    <row r="143" spans="3:3" x14ac:dyDescent="0.2">
      <c r="C143" s="430"/>
    </row>
    <row r="144" spans="3:3" x14ac:dyDescent="0.2">
      <c r="C144" s="430"/>
    </row>
    <row r="145" spans="3:3" x14ac:dyDescent="0.2">
      <c r="C145" s="430"/>
    </row>
    <row r="146" spans="3:3" x14ac:dyDescent="0.2">
      <c r="C146" s="430"/>
    </row>
  </sheetData>
  <mergeCells count="7">
    <mergeCell ref="B39:H39"/>
    <mergeCell ref="A11:B11"/>
    <mergeCell ref="A3:I3"/>
    <mergeCell ref="A4:I4"/>
    <mergeCell ref="A5:I5"/>
    <mergeCell ref="D7:G7"/>
    <mergeCell ref="E8:G8"/>
  </mergeCells>
  <hyperlinks>
    <hyperlink ref="B1" location="Содержание!A1" display="Содержание"/>
  </hyperlinks>
  <printOptions horizontalCentered="1" verticalCentered="1"/>
  <pageMargins left="0.78740157480314965" right="0.51181102362204722" top="0.59055118110236227" bottom="0.51181102362204722" header="0.31496062992125984" footer="0.31496062992125984"/>
  <pageSetup paperSize="9" scale="99" firstPageNumber="41" orientation="landscape" useFirstPageNumber="1" r:id="rId1"/>
  <headerFooter alignWithMargins="0">
    <oddHeader>&amp;C&amp;9&amp;P</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zoomScaleNormal="100" workbookViewId="0">
      <pane xSplit="2" ySplit="7" topLeftCell="C8" activePane="bottomRight" state="frozen"/>
      <selection pane="topRight" activeCell="C1" sqref="C1"/>
      <selection pane="bottomLeft" activeCell="A8" sqref="A8"/>
      <selection pane="bottomRight" activeCell="F22" sqref="F22"/>
    </sheetView>
  </sheetViews>
  <sheetFormatPr defaultRowHeight="12.75" x14ac:dyDescent="0.2"/>
  <cols>
    <col min="1" max="1" width="3.28515625" style="8" customWidth="1"/>
    <col min="2" max="2" width="50.140625" style="72" customWidth="1"/>
    <col min="3" max="3" width="12.7109375" style="10" customWidth="1"/>
    <col min="4" max="4" width="9.140625" style="8" bestFit="1" customWidth="1"/>
    <col min="5" max="5" width="12.28515625" style="8" customWidth="1"/>
    <col min="6" max="6" width="13.28515625" style="8" customWidth="1"/>
    <col min="7" max="7" width="8.42578125" style="8" customWidth="1"/>
    <col min="8" max="8" width="12.7109375" style="8" customWidth="1"/>
    <col min="9" max="9" width="11.5703125" style="12" customWidth="1"/>
    <col min="10" max="12" width="9.140625" style="8"/>
    <col min="13" max="13" width="9.5703125" style="8" bestFit="1" customWidth="1"/>
    <col min="14" max="16384" width="9.140625" style="8"/>
  </cols>
  <sheetData>
    <row r="1" spans="1:14" ht="12" customHeight="1" x14ac:dyDescent="0.2">
      <c r="B1" s="1973" t="s">
        <v>966</v>
      </c>
      <c r="I1" s="8"/>
    </row>
    <row r="2" spans="1:14" s="25" customFormat="1" ht="12.75" customHeight="1" x14ac:dyDescent="0.2">
      <c r="B2" s="24"/>
      <c r="C2" s="10"/>
      <c r="D2" s="8"/>
      <c r="E2" s="8"/>
      <c r="F2" s="8"/>
      <c r="G2" s="8"/>
      <c r="H2" s="8"/>
    </row>
    <row r="3" spans="1:14" s="25" customFormat="1" ht="15" customHeight="1" x14ac:dyDescent="0.2">
      <c r="B3" s="24"/>
      <c r="C3" s="10"/>
      <c r="D3" s="8"/>
      <c r="E3" s="8"/>
      <c r="F3" s="8"/>
      <c r="G3" s="8"/>
      <c r="H3" s="8"/>
    </row>
    <row r="4" spans="1:14" s="25" customFormat="1" ht="13.5" customHeight="1" x14ac:dyDescent="0.2">
      <c r="A4" s="553"/>
      <c r="B4" s="554"/>
      <c r="C4" s="509" t="s">
        <v>158</v>
      </c>
      <c r="D4" s="2110" t="s">
        <v>277</v>
      </c>
      <c r="E4" s="2126"/>
      <c r="F4" s="2126"/>
      <c r="G4" s="2127"/>
      <c r="H4" s="510" t="s">
        <v>158</v>
      </c>
      <c r="I4" s="555" t="s">
        <v>278</v>
      </c>
    </row>
    <row r="5" spans="1:14" ht="11.65" customHeight="1" x14ac:dyDescent="0.2">
      <c r="A5" s="556"/>
      <c r="B5" s="465" t="s">
        <v>279</v>
      </c>
      <c r="C5" s="512" t="s">
        <v>161</v>
      </c>
      <c r="D5" s="509" t="s">
        <v>162</v>
      </c>
      <c r="E5" s="2102" t="s">
        <v>163</v>
      </c>
      <c r="F5" s="2111"/>
      <c r="G5" s="2103"/>
      <c r="H5" s="513" t="s">
        <v>161</v>
      </c>
      <c r="I5" s="436" t="s">
        <v>280</v>
      </c>
    </row>
    <row r="6" spans="1:14" s="12" customFormat="1" ht="11.65" customHeight="1" x14ac:dyDescent="0.2">
      <c r="A6" s="556"/>
      <c r="B6" s="557" t="s">
        <v>173</v>
      </c>
      <c r="C6" s="512" t="s">
        <v>164</v>
      </c>
      <c r="D6" s="512" t="s">
        <v>165</v>
      </c>
      <c r="E6" s="509" t="s">
        <v>166</v>
      </c>
      <c r="F6" s="432" t="s">
        <v>167</v>
      </c>
      <c r="G6" s="353" t="s">
        <v>168</v>
      </c>
      <c r="H6" s="513" t="s">
        <v>164</v>
      </c>
      <c r="I6" s="516"/>
    </row>
    <row r="7" spans="1:14" s="12" customFormat="1" ht="11.65" customHeight="1" x14ac:dyDescent="0.2">
      <c r="A7" s="558"/>
      <c r="B7" s="559"/>
      <c r="C7" s="439" t="s">
        <v>281</v>
      </c>
      <c r="D7" s="517"/>
      <c r="E7" s="518" t="s">
        <v>165</v>
      </c>
      <c r="F7" s="519" t="s">
        <v>170</v>
      </c>
      <c r="G7" s="520" t="s">
        <v>282</v>
      </c>
      <c r="H7" s="521" t="s">
        <v>278</v>
      </c>
      <c r="I7" s="517"/>
    </row>
    <row r="8" spans="1:14" ht="29.25" customHeight="1" x14ac:dyDescent="0.25">
      <c r="A8" s="2128" t="s">
        <v>265</v>
      </c>
      <c r="B8" s="2129"/>
      <c r="C8" s="560">
        <v>7837876</v>
      </c>
      <c r="D8" s="523">
        <v>-15527</v>
      </c>
      <c r="E8" s="524">
        <v>12985</v>
      </c>
      <c r="F8" s="525">
        <v>-27153</v>
      </c>
      <c r="G8" s="526">
        <v>-1359</v>
      </c>
      <c r="H8" s="527">
        <v>7822349</v>
      </c>
      <c r="I8" s="528">
        <v>99.801897861104209</v>
      </c>
      <c r="M8" s="2387"/>
      <c r="N8" s="2387"/>
    </row>
    <row r="9" spans="1:14" ht="13.9" customHeight="1" x14ac:dyDescent="0.2">
      <c r="A9" s="561"/>
      <c r="B9" s="562" t="s">
        <v>118</v>
      </c>
      <c r="C9" s="563">
        <v>0</v>
      </c>
      <c r="D9" s="531">
        <v>0</v>
      </c>
      <c r="E9" s="532">
        <v>0</v>
      </c>
      <c r="F9" s="533">
        <v>0</v>
      </c>
      <c r="G9" s="534">
        <v>0</v>
      </c>
      <c r="H9" s="535">
        <v>0</v>
      </c>
      <c r="I9" s="536">
        <v>0</v>
      </c>
      <c r="M9" s="2387"/>
      <c r="N9" s="2387"/>
    </row>
    <row r="10" spans="1:14" ht="13.9" customHeight="1" x14ac:dyDescent="0.2">
      <c r="A10" s="564"/>
      <c r="B10" s="544" t="s">
        <v>129</v>
      </c>
      <c r="C10" s="563">
        <v>48022</v>
      </c>
      <c r="D10" s="531">
        <v>-792</v>
      </c>
      <c r="E10" s="532">
        <v>30</v>
      </c>
      <c r="F10" s="533">
        <v>-822</v>
      </c>
      <c r="G10" s="538">
        <v>0</v>
      </c>
      <c r="H10" s="535">
        <v>47230</v>
      </c>
      <c r="I10" s="539">
        <v>98.350755903544211</v>
      </c>
      <c r="M10" s="2387"/>
      <c r="N10" s="2387"/>
    </row>
    <row r="11" spans="1:14" ht="13.9" customHeight="1" x14ac:dyDescent="0.2">
      <c r="A11" s="564" t="s">
        <v>261</v>
      </c>
      <c r="B11" s="544" t="s">
        <v>65</v>
      </c>
      <c r="C11" s="563">
        <v>500558</v>
      </c>
      <c r="D11" s="531">
        <v>-1729</v>
      </c>
      <c r="E11" s="532">
        <v>-1659</v>
      </c>
      <c r="F11" s="533">
        <v>-70</v>
      </c>
      <c r="G11" s="538">
        <v>0</v>
      </c>
      <c r="H11" s="535">
        <v>498829</v>
      </c>
      <c r="I11" s="539">
        <v>99.654585482601419</v>
      </c>
      <c r="M11" s="2387"/>
      <c r="N11" s="2387"/>
    </row>
    <row r="12" spans="1:14" ht="13.9" customHeight="1" x14ac:dyDescent="0.2">
      <c r="A12" s="564" t="s">
        <v>261</v>
      </c>
      <c r="B12" s="544" t="s">
        <v>66</v>
      </c>
      <c r="C12" s="563">
        <v>656821</v>
      </c>
      <c r="D12" s="531">
        <v>-7370</v>
      </c>
      <c r="E12" s="532">
        <v>-523</v>
      </c>
      <c r="F12" s="533">
        <v>-6847</v>
      </c>
      <c r="G12" s="538">
        <v>0</v>
      </c>
      <c r="H12" s="535">
        <v>649451</v>
      </c>
      <c r="I12" s="539">
        <v>98.877928689856148</v>
      </c>
      <c r="M12" s="2387"/>
      <c r="N12" s="2387"/>
    </row>
    <row r="13" spans="1:14" ht="13.9" customHeight="1" x14ac:dyDescent="0.2">
      <c r="A13" s="564" t="s">
        <v>261</v>
      </c>
      <c r="B13" s="544" t="s">
        <v>130</v>
      </c>
      <c r="C13" s="563">
        <v>632857</v>
      </c>
      <c r="D13" s="531">
        <v>4594</v>
      </c>
      <c r="E13" s="532">
        <v>3209</v>
      </c>
      <c r="F13" s="533">
        <v>1385</v>
      </c>
      <c r="G13" s="538">
        <v>0</v>
      </c>
      <c r="H13" s="535">
        <v>637451</v>
      </c>
      <c r="I13" s="539">
        <v>100.72591438508225</v>
      </c>
      <c r="M13" s="2387"/>
      <c r="N13" s="2387"/>
    </row>
    <row r="14" spans="1:14" ht="13.9" customHeight="1" x14ac:dyDescent="0.2">
      <c r="A14" s="564" t="s">
        <v>261</v>
      </c>
      <c r="B14" s="544" t="s">
        <v>119</v>
      </c>
      <c r="C14" s="563">
        <v>173853</v>
      </c>
      <c r="D14" s="531">
        <v>1610</v>
      </c>
      <c r="E14" s="532">
        <v>1757</v>
      </c>
      <c r="F14" s="533">
        <v>-147</v>
      </c>
      <c r="G14" s="538">
        <v>0</v>
      </c>
      <c r="H14" s="535">
        <v>175463</v>
      </c>
      <c r="I14" s="539">
        <v>100.92606972557276</v>
      </c>
      <c r="M14" s="2387"/>
      <c r="N14" s="2387"/>
    </row>
    <row r="15" spans="1:14" ht="13.9" customHeight="1" x14ac:dyDescent="0.2">
      <c r="A15" s="564"/>
      <c r="B15" s="544" t="s">
        <v>131</v>
      </c>
      <c r="C15" s="563">
        <v>9347</v>
      </c>
      <c r="D15" s="531">
        <v>-248</v>
      </c>
      <c r="E15" s="532">
        <v>-21</v>
      </c>
      <c r="F15" s="533">
        <v>-227</v>
      </c>
      <c r="G15" s="538">
        <v>0</v>
      </c>
      <c r="H15" s="535">
        <v>9099</v>
      </c>
      <c r="I15" s="539">
        <v>97.346742270247134</v>
      </c>
      <c r="M15" s="2387"/>
      <c r="N15" s="2387"/>
    </row>
    <row r="16" spans="1:14" ht="13.9" customHeight="1" x14ac:dyDescent="0.2">
      <c r="A16" s="564" t="s">
        <v>261</v>
      </c>
      <c r="B16" s="544" t="s">
        <v>132</v>
      </c>
      <c r="C16" s="563">
        <v>246833</v>
      </c>
      <c r="D16" s="531">
        <v>-72</v>
      </c>
      <c r="E16" s="532">
        <v>137</v>
      </c>
      <c r="F16" s="533">
        <v>-209</v>
      </c>
      <c r="G16" s="538">
        <v>0</v>
      </c>
      <c r="H16" s="535">
        <v>246761</v>
      </c>
      <c r="I16" s="539">
        <v>99.970830480527312</v>
      </c>
      <c r="M16" s="2387"/>
      <c r="N16" s="2387"/>
    </row>
    <row r="17" spans="1:14" ht="13.9" customHeight="1" x14ac:dyDescent="0.2">
      <c r="A17" s="561"/>
      <c r="B17" s="544" t="s">
        <v>122</v>
      </c>
      <c r="C17" s="563">
        <v>322624</v>
      </c>
      <c r="D17" s="531">
        <v>510</v>
      </c>
      <c r="E17" s="532">
        <v>1206</v>
      </c>
      <c r="F17" s="533">
        <v>-696</v>
      </c>
      <c r="G17" s="538">
        <v>0</v>
      </c>
      <c r="H17" s="535">
        <v>323134</v>
      </c>
      <c r="I17" s="536">
        <v>100.15807875421542</v>
      </c>
      <c r="M17" s="2387"/>
      <c r="N17" s="2387"/>
    </row>
    <row r="18" spans="1:14" ht="13.9" customHeight="1" x14ac:dyDescent="0.2">
      <c r="A18" s="564"/>
      <c r="B18" s="544" t="s">
        <v>101</v>
      </c>
      <c r="C18" s="563">
        <v>0</v>
      </c>
      <c r="D18" s="531">
        <v>0</v>
      </c>
      <c r="E18" s="532">
        <v>0</v>
      </c>
      <c r="F18" s="533">
        <v>0</v>
      </c>
      <c r="G18" s="538">
        <v>0</v>
      </c>
      <c r="H18" s="535">
        <v>0</v>
      </c>
      <c r="I18" s="539">
        <v>0</v>
      </c>
      <c r="M18" s="2387"/>
      <c r="N18" s="2387"/>
    </row>
    <row r="19" spans="1:14" ht="13.9" customHeight="1" x14ac:dyDescent="0.2">
      <c r="A19" s="564"/>
      <c r="B19" s="544" t="s">
        <v>133</v>
      </c>
      <c r="C19" s="563">
        <v>71412</v>
      </c>
      <c r="D19" s="531">
        <v>-884</v>
      </c>
      <c r="E19" s="532">
        <v>-462</v>
      </c>
      <c r="F19" s="533">
        <v>-422</v>
      </c>
      <c r="G19" s="538">
        <v>0</v>
      </c>
      <c r="H19" s="535">
        <v>70528</v>
      </c>
      <c r="I19" s="539">
        <v>98.762112810171971</v>
      </c>
      <c r="M19" s="2387"/>
      <c r="N19" s="2387"/>
    </row>
    <row r="20" spans="1:14" ht="13.9" customHeight="1" x14ac:dyDescent="0.2">
      <c r="A20" s="564"/>
      <c r="B20" s="544" t="s">
        <v>134</v>
      </c>
      <c r="C20" s="563">
        <v>417651</v>
      </c>
      <c r="D20" s="531">
        <v>-5586</v>
      </c>
      <c r="E20" s="532">
        <v>-1839</v>
      </c>
      <c r="F20" s="533">
        <v>-2388</v>
      </c>
      <c r="G20" s="538">
        <v>-1359</v>
      </c>
      <c r="H20" s="535">
        <v>412065</v>
      </c>
      <c r="I20" s="539">
        <v>98.662519663546831</v>
      </c>
      <c r="M20" s="2387"/>
      <c r="N20" s="2387"/>
    </row>
    <row r="21" spans="1:14" ht="13.9" customHeight="1" x14ac:dyDescent="0.2">
      <c r="A21" s="564"/>
      <c r="B21" s="544" t="s">
        <v>135</v>
      </c>
      <c r="C21" s="563">
        <v>62980</v>
      </c>
      <c r="D21" s="531">
        <v>-494</v>
      </c>
      <c r="E21" s="532">
        <v>-147</v>
      </c>
      <c r="F21" s="533">
        <v>-347</v>
      </c>
      <c r="G21" s="538">
        <v>0</v>
      </c>
      <c r="H21" s="535">
        <v>62486</v>
      </c>
      <c r="I21" s="539">
        <v>99.215624007621471</v>
      </c>
      <c r="M21" s="2387"/>
      <c r="N21" s="2387"/>
    </row>
    <row r="22" spans="1:14" ht="13.9" customHeight="1" x14ac:dyDescent="0.2">
      <c r="A22" s="564" t="s">
        <v>261</v>
      </c>
      <c r="B22" s="489" t="s">
        <v>67</v>
      </c>
      <c r="C22" s="563">
        <v>900962</v>
      </c>
      <c r="D22" s="531">
        <v>-4894</v>
      </c>
      <c r="E22" s="532">
        <v>-1745</v>
      </c>
      <c r="F22" s="533">
        <v>-3149</v>
      </c>
      <c r="G22" s="538">
        <v>0</v>
      </c>
      <c r="H22" s="535">
        <v>896068</v>
      </c>
      <c r="I22" s="539">
        <v>99.456802839631422</v>
      </c>
      <c r="M22" s="2387"/>
      <c r="N22" s="2387"/>
    </row>
    <row r="23" spans="1:14" ht="13.9" customHeight="1" x14ac:dyDescent="0.2">
      <c r="A23" s="564" t="s">
        <v>261</v>
      </c>
      <c r="B23" s="490" t="s">
        <v>68</v>
      </c>
      <c r="C23" s="565">
        <v>32049</v>
      </c>
      <c r="D23" s="540">
        <v>59</v>
      </c>
      <c r="E23" s="541">
        <v>202</v>
      </c>
      <c r="F23" s="542">
        <v>-143</v>
      </c>
      <c r="G23" s="534">
        <v>0</v>
      </c>
      <c r="H23" s="543">
        <v>32108</v>
      </c>
      <c r="I23" s="536">
        <v>100.18409310742923</v>
      </c>
      <c r="M23" s="2387"/>
      <c r="N23" s="2387"/>
    </row>
    <row r="24" spans="1:14" ht="13.9" customHeight="1" x14ac:dyDescent="0.2">
      <c r="A24" s="564" t="s">
        <v>261</v>
      </c>
      <c r="B24" s="494" t="s">
        <v>283</v>
      </c>
      <c r="C24" s="563">
        <v>868913</v>
      </c>
      <c r="D24" s="531">
        <v>-4953</v>
      </c>
      <c r="E24" s="532">
        <v>-1947</v>
      </c>
      <c r="F24" s="533">
        <v>-3006</v>
      </c>
      <c r="G24" s="538">
        <v>0</v>
      </c>
      <c r="H24" s="535">
        <v>863960</v>
      </c>
      <c r="I24" s="539">
        <v>99.429977454589817</v>
      </c>
      <c r="M24" s="2387"/>
      <c r="N24" s="2387"/>
    </row>
    <row r="25" spans="1:14" ht="13.9" customHeight="1" x14ac:dyDescent="0.2">
      <c r="A25" s="564"/>
      <c r="B25" s="544" t="s">
        <v>123</v>
      </c>
      <c r="C25" s="563">
        <v>468525</v>
      </c>
      <c r="D25" s="531">
        <v>-5108</v>
      </c>
      <c r="E25" s="532">
        <v>-1406</v>
      </c>
      <c r="F25" s="533">
        <v>-3702</v>
      </c>
      <c r="G25" s="538">
        <v>0</v>
      </c>
      <c r="H25" s="535">
        <v>463417</v>
      </c>
      <c r="I25" s="539">
        <v>98.909770022944343</v>
      </c>
      <c r="M25" s="2387"/>
      <c r="N25" s="2387"/>
    </row>
    <row r="26" spans="1:14" ht="13.9" customHeight="1" x14ac:dyDescent="0.2">
      <c r="A26" s="564" t="s">
        <v>261</v>
      </c>
      <c r="B26" s="544" t="s">
        <v>136</v>
      </c>
      <c r="C26" s="563">
        <v>138169</v>
      </c>
      <c r="D26" s="531">
        <v>-2478</v>
      </c>
      <c r="E26" s="532">
        <v>-107</v>
      </c>
      <c r="F26" s="533">
        <v>-2371</v>
      </c>
      <c r="G26" s="538">
        <v>0</v>
      </c>
      <c r="H26" s="535">
        <v>135691</v>
      </c>
      <c r="I26" s="539">
        <v>98.206544159688505</v>
      </c>
      <c r="M26" s="2387"/>
      <c r="N26" s="2387"/>
    </row>
    <row r="27" spans="1:14" ht="13.9" customHeight="1" x14ac:dyDescent="0.2">
      <c r="A27" s="564" t="s">
        <v>261</v>
      </c>
      <c r="B27" s="544" t="s">
        <v>73</v>
      </c>
      <c r="C27" s="563">
        <v>695764</v>
      </c>
      <c r="D27" s="531">
        <v>-5796</v>
      </c>
      <c r="E27" s="532">
        <v>-1158</v>
      </c>
      <c r="F27" s="533">
        <v>-4638</v>
      </c>
      <c r="G27" s="538">
        <v>0</v>
      </c>
      <c r="H27" s="535">
        <v>689968</v>
      </c>
      <c r="I27" s="539">
        <v>99.166958911354996</v>
      </c>
      <c r="M27" s="2387"/>
      <c r="N27" s="2387"/>
    </row>
    <row r="28" spans="1:14" ht="13.9" customHeight="1" x14ac:dyDescent="0.2">
      <c r="A28" s="564" t="s">
        <v>261</v>
      </c>
      <c r="B28" s="544" t="s">
        <v>137</v>
      </c>
      <c r="C28" s="563">
        <v>402043</v>
      </c>
      <c r="D28" s="531">
        <v>476</v>
      </c>
      <c r="E28" s="532">
        <v>242</v>
      </c>
      <c r="F28" s="533">
        <v>234</v>
      </c>
      <c r="G28" s="538">
        <v>0</v>
      </c>
      <c r="H28" s="535">
        <v>402519</v>
      </c>
      <c r="I28" s="539">
        <v>100.11839529602555</v>
      </c>
      <c r="M28" s="2387"/>
      <c r="N28" s="2387"/>
    </row>
    <row r="29" spans="1:14" ht="13.9" customHeight="1" x14ac:dyDescent="0.2">
      <c r="A29" s="564"/>
      <c r="B29" s="544" t="s">
        <v>127</v>
      </c>
      <c r="C29" s="563">
        <v>74957</v>
      </c>
      <c r="D29" s="545">
        <v>-254</v>
      </c>
      <c r="E29" s="532">
        <v>141</v>
      </c>
      <c r="F29" s="533">
        <v>-395</v>
      </c>
      <c r="G29" s="538">
        <v>0</v>
      </c>
      <c r="H29" s="535">
        <v>74703</v>
      </c>
      <c r="I29" s="539">
        <v>99.661139053057084</v>
      </c>
      <c r="M29" s="2387"/>
      <c r="N29" s="2387"/>
    </row>
    <row r="30" spans="1:14" ht="13.9" customHeight="1" x14ac:dyDescent="0.2">
      <c r="A30" s="566"/>
      <c r="B30" s="496" t="s">
        <v>284</v>
      </c>
      <c r="C30" s="565">
        <v>1979703</v>
      </c>
      <c r="D30" s="540">
        <v>12590</v>
      </c>
      <c r="E30" s="541">
        <v>15229</v>
      </c>
      <c r="F30" s="542">
        <v>-2639</v>
      </c>
      <c r="G30" s="540">
        <v>0</v>
      </c>
      <c r="H30" s="543">
        <v>1992293</v>
      </c>
      <c r="I30" s="539">
        <v>99.661139053057084</v>
      </c>
      <c r="M30" s="2387"/>
      <c r="N30" s="2387"/>
    </row>
    <row r="31" spans="1:14" ht="13.9" customHeight="1" x14ac:dyDescent="0.2">
      <c r="A31" s="561" t="s">
        <v>261</v>
      </c>
      <c r="B31" s="490" t="s">
        <v>153</v>
      </c>
      <c r="C31" s="565">
        <v>1528299</v>
      </c>
      <c r="D31" s="540">
        <v>9740</v>
      </c>
      <c r="E31" s="541">
        <v>11542</v>
      </c>
      <c r="F31" s="542">
        <v>-1802</v>
      </c>
      <c r="G31" s="540">
        <v>0</v>
      </c>
      <c r="H31" s="543">
        <v>1538039</v>
      </c>
      <c r="I31" s="536">
        <v>100.63730984578278</v>
      </c>
      <c r="M31" s="2387"/>
      <c r="N31" s="2387"/>
    </row>
    <row r="32" spans="1:14" ht="13.9" customHeight="1" x14ac:dyDescent="0.2">
      <c r="A32" s="564" t="s">
        <v>261</v>
      </c>
      <c r="B32" s="490" t="s">
        <v>114</v>
      </c>
      <c r="C32" s="563">
        <v>451404</v>
      </c>
      <c r="D32" s="531">
        <v>2850</v>
      </c>
      <c r="E32" s="532">
        <v>3687</v>
      </c>
      <c r="F32" s="533">
        <v>-837</v>
      </c>
      <c r="G32" s="538">
        <v>0</v>
      </c>
      <c r="H32" s="535">
        <v>454254</v>
      </c>
      <c r="I32" s="539">
        <v>100.63136347927799</v>
      </c>
      <c r="M32" s="2387"/>
      <c r="N32" s="2387"/>
    </row>
    <row r="33" spans="1:14" ht="13.9" customHeight="1" x14ac:dyDescent="0.2">
      <c r="A33" s="567"/>
      <c r="B33" s="490" t="s">
        <v>285</v>
      </c>
      <c r="C33" s="563">
        <v>0</v>
      </c>
      <c r="D33" s="531">
        <v>0</v>
      </c>
      <c r="E33" s="532">
        <v>0</v>
      </c>
      <c r="F33" s="533">
        <v>0</v>
      </c>
      <c r="G33" s="538">
        <v>0</v>
      </c>
      <c r="H33" s="535">
        <v>0</v>
      </c>
      <c r="I33" s="539">
        <v>0</v>
      </c>
      <c r="M33" s="2387"/>
      <c r="N33" s="2387"/>
    </row>
    <row r="34" spans="1:14" ht="13.9" customHeight="1" x14ac:dyDescent="0.2">
      <c r="A34" s="568" t="s">
        <v>261</v>
      </c>
      <c r="B34" s="569" t="s">
        <v>139</v>
      </c>
      <c r="C34" s="570">
        <v>34795</v>
      </c>
      <c r="D34" s="547">
        <v>398</v>
      </c>
      <c r="E34" s="548">
        <v>101</v>
      </c>
      <c r="F34" s="549">
        <v>297</v>
      </c>
      <c r="G34" s="547">
        <v>0</v>
      </c>
      <c r="H34" s="550">
        <v>35193</v>
      </c>
      <c r="I34" s="551">
        <v>101.14384250610719</v>
      </c>
      <c r="M34" s="2387"/>
      <c r="N34" s="2387"/>
    </row>
    <row r="35" spans="1:14" x14ac:dyDescent="0.2">
      <c r="C35" s="571"/>
      <c r="D35" s="572"/>
      <c r="E35" s="573"/>
      <c r="F35" s="574"/>
      <c r="G35" s="575"/>
      <c r="H35" s="571"/>
      <c r="I35" s="576"/>
    </row>
    <row r="36" spans="1:14" ht="15" x14ac:dyDescent="0.25">
      <c r="B36" s="2123" t="s">
        <v>274</v>
      </c>
      <c r="C36" s="2123"/>
      <c r="D36" s="2123"/>
      <c r="E36" s="2123"/>
      <c r="F36" s="2123"/>
      <c r="G36" s="2123"/>
      <c r="H36" s="2123"/>
      <c r="I36" s="577"/>
    </row>
    <row r="37" spans="1:14" x14ac:dyDescent="0.2">
      <c r="C37" s="571"/>
      <c r="D37" s="571"/>
      <c r="E37" s="571"/>
      <c r="F37" s="571"/>
      <c r="G37" s="571"/>
      <c r="H37" s="571"/>
      <c r="I37" s="571"/>
    </row>
    <row r="38" spans="1:14" x14ac:dyDescent="0.2">
      <c r="C38" s="571"/>
      <c r="D38" s="571"/>
      <c r="E38" s="571"/>
      <c r="F38" s="571"/>
      <c r="G38" s="571"/>
      <c r="H38" s="571"/>
      <c r="I38" s="571"/>
    </row>
    <row r="39" spans="1:14" x14ac:dyDescent="0.2">
      <c r="C39" s="571"/>
      <c r="D39" s="571"/>
      <c r="E39" s="571"/>
      <c r="F39" s="571"/>
      <c r="G39" s="571"/>
      <c r="H39" s="571"/>
      <c r="I39" s="571"/>
    </row>
    <row r="40" spans="1:14" x14ac:dyDescent="0.2">
      <c r="C40" s="571"/>
      <c r="D40" s="572"/>
      <c r="E40" s="573"/>
      <c r="F40" s="574"/>
      <c r="G40" s="575"/>
      <c r="H40" s="571"/>
      <c r="I40" s="576"/>
    </row>
    <row r="41" spans="1:14" x14ac:dyDescent="0.2">
      <c r="C41" s="571"/>
      <c r="D41" s="572"/>
      <c r="E41" s="573"/>
      <c r="F41" s="574"/>
      <c r="G41" s="578"/>
      <c r="H41" s="571"/>
      <c r="I41" s="576"/>
    </row>
    <row r="42" spans="1:14" x14ac:dyDescent="0.2">
      <c r="C42" s="571"/>
      <c r="D42" s="572"/>
      <c r="E42" s="573"/>
      <c r="F42" s="574"/>
      <c r="G42" s="575"/>
      <c r="H42" s="571"/>
      <c r="I42" s="576"/>
    </row>
    <row r="43" spans="1:14" x14ac:dyDescent="0.2">
      <c r="C43" s="579"/>
      <c r="D43" s="580"/>
      <c r="E43" s="581"/>
      <c r="F43" s="582"/>
      <c r="G43" s="583"/>
      <c r="H43" s="579"/>
      <c r="I43" s="584"/>
    </row>
    <row r="44" spans="1:14" x14ac:dyDescent="0.2">
      <c r="C44" s="571"/>
      <c r="D44" s="572"/>
      <c r="E44" s="573"/>
      <c r="F44" s="574"/>
      <c r="G44" s="575"/>
      <c r="H44" s="571"/>
      <c r="I44" s="576"/>
    </row>
    <row r="45" spans="1:14" x14ac:dyDescent="0.2">
      <c r="C45" s="571"/>
      <c r="D45" s="572"/>
      <c r="E45" s="573"/>
      <c r="F45" s="574"/>
      <c r="G45" s="575"/>
      <c r="H45" s="571"/>
      <c r="I45" s="576"/>
    </row>
    <row r="46" spans="1:14" x14ac:dyDescent="0.2">
      <c r="C46" s="571"/>
      <c r="D46" s="572"/>
      <c r="E46" s="573"/>
      <c r="F46" s="574"/>
      <c r="G46" s="578"/>
      <c r="H46" s="571"/>
      <c r="I46" s="576"/>
    </row>
    <row r="47" spans="1:14" x14ac:dyDescent="0.2">
      <c r="C47" s="571"/>
      <c r="D47" s="572"/>
      <c r="E47" s="573"/>
      <c r="F47" s="574"/>
      <c r="G47" s="578"/>
      <c r="H47" s="571"/>
      <c r="I47" s="576"/>
    </row>
    <row r="48" spans="1:14" x14ac:dyDescent="0.2">
      <c r="C48" s="571"/>
      <c r="D48" s="572"/>
      <c r="E48" s="573"/>
      <c r="F48" s="574"/>
      <c r="G48" s="575"/>
      <c r="H48" s="571"/>
      <c r="I48" s="576"/>
    </row>
    <row r="49" spans="3:9" x14ac:dyDescent="0.2">
      <c r="C49" s="571"/>
      <c r="D49" s="572"/>
      <c r="E49" s="573"/>
      <c r="F49" s="574"/>
      <c r="G49" s="575"/>
      <c r="H49" s="571"/>
      <c r="I49" s="576"/>
    </row>
    <row r="50" spans="3:9" x14ac:dyDescent="0.2">
      <c r="C50" s="571"/>
      <c r="D50" s="572"/>
      <c r="E50" s="573"/>
      <c r="F50" s="574"/>
      <c r="G50" s="575"/>
      <c r="H50" s="571"/>
      <c r="I50" s="576"/>
    </row>
    <row r="51" spans="3:9" x14ac:dyDescent="0.2">
      <c r="C51" s="571"/>
      <c r="D51" s="572"/>
      <c r="E51" s="573"/>
      <c r="F51" s="574"/>
      <c r="G51" s="575"/>
      <c r="H51" s="571"/>
      <c r="I51" s="576"/>
    </row>
    <row r="52" spans="3:9" x14ac:dyDescent="0.2">
      <c r="C52" s="571"/>
      <c r="D52" s="572"/>
      <c r="E52" s="573"/>
      <c r="F52" s="574"/>
      <c r="G52" s="575"/>
      <c r="H52" s="571"/>
      <c r="I52" s="576"/>
    </row>
    <row r="53" spans="3:9" x14ac:dyDescent="0.2">
      <c r="C53" s="571"/>
      <c r="D53" s="572"/>
      <c r="E53" s="573"/>
      <c r="F53" s="574"/>
      <c r="G53" s="575"/>
      <c r="H53" s="571"/>
      <c r="I53" s="576"/>
    </row>
    <row r="54" spans="3:9" x14ac:dyDescent="0.2">
      <c r="C54" s="571"/>
      <c r="D54" s="572"/>
      <c r="E54" s="573"/>
      <c r="F54" s="574"/>
      <c r="G54" s="575"/>
      <c r="H54" s="571"/>
      <c r="I54" s="576"/>
    </row>
    <row r="55" spans="3:9" x14ac:dyDescent="0.2">
      <c r="C55" s="571"/>
      <c r="D55" s="572"/>
      <c r="E55" s="573"/>
      <c r="F55" s="574"/>
      <c r="G55" s="575"/>
      <c r="H55" s="571"/>
      <c r="I55" s="576"/>
    </row>
    <row r="56" spans="3:9" x14ac:dyDescent="0.2">
      <c r="C56" s="571"/>
      <c r="D56" s="572"/>
      <c r="E56" s="573"/>
      <c r="F56" s="574"/>
      <c r="G56" s="575"/>
      <c r="H56" s="571"/>
      <c r="I56" s="576"/>
    </row>
    <row r="57" spans="3:9" x14ac:dyDescent="0.2">
      <c r="C57" s="571"/>
      <c r="D57" s="572"/>
      <c r="E57" s="573"/>
      <c r="F57" s="574"/>
      <c r="G57" s="578"/>
      <c r="H57" s="571"/>
      <c r="I57" s="576"/>
    </row>
    <row r="58" spans="3:9" x14ac:dyDescent="0.2">
      <c r="C58" s="571"/>
      <c r="D58" s="572"/>
      <c r="E58" s="573"/>
      <c r="F58" s="574"/>
      <c r="G58" s="578"/>
      <c r="H58" s="571"/>
      <c r="I58" s="576"/>
    </row>
    <row r="59" spans="3:9" x14ac:dyDescent="0.2">
      <c r="C59" s="579"/>
      <c r="D59" s="580"/>
      <c r="E59" s="581"/>
      <c r="F59" s="582"/>
      <c r="G59" s="583"/>
      <c r="H59" s="579"/>
      <c r="I59" s="584"/>
    </row>
    <row r="60" spans="3:9" x14ac:dyDescent="0.2">
      <c r="C60" s="571"/>
      <c r="D60" s="572"/>
      <c r="E60" s="573"/>
      <c r="F60" s="574"/>
      <c r="G60" s="575"/>
      <c r="H60" s="571"/>
      <c r="I60" s="576"/>
    </row>
    <row r="61" spans="3:9" x14ac:dyDescent="0.2">
      <c r="C61" s="571"/>
      <c r="D61" s="572"/>
      <c r="E61" s="573"/>
      <c r="F61" s="574"/>
      <c r="G61" s="575"/>
      <c r="H61" s="571"/>
      <c r="I61" s="576"/>
    </row>
    <row r="62" spans="3:9" x14ac:dyDescent="0.2">
      <c r="C62" s="571"/>
      <c r="D62" s="572"/>
      <c r="E62" s="573"/>
      <c r="F62" s="574"/>
      <c r="G62" s="575"/>
      <c r="H62" s="571"/>
      <c r="I62" s="576"/>
    </row>
    <row r="63" spans="3:9" x14ac:dyDescent="0.2">
      <c r="C63" s="571"/>
      <c r="D63" s="572"/>
      <c r="E63" s="573"/>
      <c r="F63" s="574"/>
      <c r="G63" s="575"/>
      <c r="H63" s="571"/>
      <c r="I63" s="576"/>
    </row>
    <row r="64" spans="3:9" x14ac:dyDescent="0.2">
      <c r="C64" s="571"/>
      <c r="D64" s="572"/>
      <c r="E64" s="573"/>
      <c r="F64" s="574"/>
      <c r="G64" s="575"/>
      <c r="H64" s="571"/>
      <c r="I64" s="576"/>
    </row>
    <row r="65" spans="3:9" x14ac:dyDescent="0.2">
      <c r="C65" s="571"/>
      <c r="D65" s="572"/>
      <c r="E65" s="573"/>
      <c r="F65" s="574"/>
      <c r="G65" s="575"/>
      <c r="H65" s="571"/>
      <c r="I65" s="576"/>
    </row>
    <row r="66" spans="3:9" x14ac:dyDescent="0.2">
      <c r="C66" s="571"/>
      <c r="D66" s="572"/>
      <c r="E66" s="573"/>
      <c r="F66" s="574"/>
      <c r="G66" s="575"/>
      <c r="H66" s="571"/>
      <c r="I66" s="576"/>
    </row>
    <row r="67" spans="3:9" x14ac:dyDescent="0.2">
      <c r="C67" s="579"/>
      <c r="D67" s="580"/>
      <c r="E67" s="581"/>
      <c r="F67" s="582"/>
      <c r="G67" s="583"/>
      <c r="H67" s="579"/>
      <c r="I67" s="584"/>
    </row>
    <row r="68" spans="3:9" x14ac:dyDescent="0.2">
      <c r="C68" s="571"/>
      <c r="D68" s="572"/>
      <c r="E68" s="573"/>
      <c r="F68" s="574"/>
      <c r="G68" s="575"/>
      <c r="H68" s="571"/>
      <c r="I68" s="576"/>
    </row>
    <row r="69" spans="3:9" x14ac:dyDescent="0.2">
      <c r="C69" s="571"/>
      <c r="D69" s="572"/>
      <c r="E69" s="573"/>
      <c r="F69" s="574"/>
      <c r="G69" s="578"/>
      <c r="H69" s="571"/>
      <c r="I69" s="576"/>
    </row>
    <row r="70" spans="3:9" x14ac:dyDescent="0.2">
      <c r="C70" s="571"/>
      <c r="D70" s="572"/>
      <c r="E70" s="573"/>
      <c r="F70" s="574"/>
      <c r="G70" s="575"/>
      <c r="H70" s="571"/>
      <c r="I70" s="576"/>
    </row>
    <row r="71" spans="3:9" x14ac:dyDescent="0.2">
      <c r="C71" s="571"/>
      <c r="D71" s="572"/>
      <c r="E71" s="573"/>
      <c r="F71" s="574"/>
      <c r="G71" s="575"/>
      <c r="H71" s="571"/>
      <c r="I71" s="576"/>
    </row>
    <row r="72" spans="3:9" x14ac:dyDescent="0.2">
      <c r="C72" s="571"/>
      <c r="D72" s="572"/>
      <c r="E72" s="573"/>
      <c r="F72" s="574"/>
      <c r="G72" s="578"/>
      <c r="H72" s="571"/>
      <c r="I72" s="576"/>
    </row>
    <row r="73" spans="3:9" x14ac:dyDescent="0.2">
      <c r="C73" s="571"/>
      <c r="D73" s="572"/>
      <c r="E73" s="573"/>
      <c r="F73" s="574"/>
      <c r="G73" s="578"/>
      <c r="H73" s="571"/>
      <c r="I73" s="576"/>
    </row>
    <row r="74" spans="3:9" x14ac:dyDescent="0.2">
      <c r="C74" s="571"/>
      <c r="D74" s="572"/>
      <c r="E74" s="573"/>
      <c r="F74" s="574"/>
      <c r="G74" s="575"/>
      <c r="H74" s="571"/>
      <c r="I74" s="576"/>
    </row>
    <row r="75" spans="3:9" x14ac:dyDescent="0.2">
      <c r="C75" s="571"/>
      <c r="D75" s="572"/>
      <c r="E75" s="573"/>
      <c r="F75" s="574"/>
      <c r="G75" s="575"/>
      <c r="H75" s="571"/>
      <c r="I75" s="576"/>
    </row>
    <row r="76" spans="3:9" x14ac:dyDescent="0.2">
      <c r="C76" s="571"/>
      <c r="D76" s="572"/>
      <c r="E76" s="573"/>
      <c r="F76" s="574"/>
      <c r="G76" s="575"/>
      <c r="H76" s="571"/>
      <c r="I76" s="576"/>
    </row>
    <row r="77" spans="3:9" x14ac:dyDescent="0.2">
      <c r="C77" s="571"/>
      <c r="D77" s="572"/>
      <c r="E77" s="573"/>
      <c r="F77" s="574"/>
      <c r="G77" s="575"/>
      <c r="H77" s="571"/>
      <c r="I77" s="576"/>
    </row>
    <row r="78" spans="3:9" x14ac:dyDescent="0.2">
      <c r="C78" s="585"/>
      <c r="D78" s="575"/>
      <c r="E78" s="586"/>
      <c r="F78" s="587"/>
      <c r="G78" s="575"/>
      <c r="H78" s="585"/>
      <c r="I78" s="585"/>
    </row>
    <row r="79" spans="3:9" x14ac:dyDescent="0.2">
      <c r="C79" s="571"/>
      <c r="D79" s="572"/>
      <c r="E79" s="573"/>
      <c r="F79" s="574"/>
      <c r="G79" s="575"/>
      <c r="H79" s="571"/>
      <c r="I79" s="576"/>
    </row>
    <row r="80" spans="3:9" x14ac:dyDescent="0.2">
      <c r="C80" s="571"/>
      <c r="D80" s="572"/>
      <c r="E80" s="573"/>
      <c r="F80" s="574"/>
      <c r="G80" s="575"/>
      <c r="H80" s="571"/>
      <c r="I80" s="576"/>
    </row>
    <row r="81" spans="3:9" x14ac:dyDescent="0.2">
      <c r="C81" s="571"/>
      <c r="D81" s="572"/>
      <c r="E81" s="573"/>
      <c r="F81" s="574"/>
      <c r="G81" s="575"/>
      <c r="H81" s="571"/>
      <c r="I81" s="576"/>
    </row>
    <row r="82" spans="3:9" x14ac:dyDescent="0.2">
      <c r="C82" s="571"/>
      <c r="D82" s="572"/>
      <c r="E82" s="573"/>
      <c r="F82" s="574"/>
      <c r="G82" s="575"/>
      <c r="H82" s="571"/>
      <c r="I82" s="576"/>
    </row>
    <row r="83" spans="3:9" x14ac:dyDescent="0.2">
      <c r="C83" s="571"/>
      <c r="D83" s="572"/>
      <c r="E83" s="573"/>
      <c r="F83" s="574"/>
      <c r="G83" s="578"/>
      <c r="H83" s="571"/>
      <c r="I83" s="576"/>
    </row>
    <row r="84" spans="3:9" x14ac:dyDescent="0.2">
      <c r="C84" s="571"/>
      <c r="D84" s="572"/>
      <c r="E84" s="573"/>
      <c r="F84" s="574"/>
      <c r="G84" s="575"/>
      <c r="H84" s="571"/>
      <c r="I84" s="576"/>
    </row>
    <row r="85" spans="3:9" x14ac:dyDescent="0.2">
      <c r="C85" s="579"/>
      <c r="D85" s="580"/>
      <c r="E85" s="581"/>
      <c r="F85" s="582"/>
      <c r="G85" s="583"/>
      <c r="H85" s="579"/>
      <c r="I85" s="584"/>
    </row>
    <row r="86" spans="3:9" x14ac:dyDescent="0.2">
      <c r="C86" s="571"/>
      <c r="D86" s="572"/>
      <c r="E86" s="573"/>
      <c r="F86" s="574"/>
      <c r="G86" s="575"/>
      <c r="H86" s="571"/>
      <c r="I86" s="576"/>
    </row>
    <row r="87" spans="3:9" x14ac:dyDescent="0.2">
      <c r="C87" s="571"/>
      <c r="D87" s="572"/>
      <c r="E87" s="573"/>
      <c r="F87" s="574"/>
      <c r="G87" s="575"/>
      <c r="H87" s="571"/>
      <c r="I87" s="576"/>
    </row>
    <row r="88" spans="3:9" x14ac:dyDescent="0.2">
      <c r="C88" s="571"/>
      <c r="D88" s="572"/>
      <c r="E88" s="573"/>
      <c r="F88" s="574"/>
      <c r="G88" s="575"/>
      <c r="H88" s="571"/>
      <c r="I88" s="576"/>
    </row>
    <row r="89" spans="3:9" x14ac:dyDescent="0.2">
      <c r="C89" s="571"/>
      <c r="D89" s="572"/>
      <c r="E89" s="573"/>
      <c r="F89" s="574"/>
      <c r="G89" s="575"/>
      <c r="H89" s="571"/>
      <c r="I89" s="576"/>
    </row>
    <row r="90" spans="3:9" x14ac:dyDescent="0.2">
      <c r="C90" s="571"/>
      <c r="D90" s="572"/>
      <c r="E90" s="573"/>
      <c r="F90" s="574"/>
      <c r="G90" s="575"/>
      <c r="H90" s="571"/>
      <c r="I90" s="576"/>
    </row>
    <row r="91" spans="3:9" x14ac:dyDescent="0.2">
      <c r="C91" s="571"/>
      <c r="D91" s="572"/>
      <c r="E91" s="573"/>
      <c r="F91" s="574"/>
      <c r="G91" s="575"/>
      <c r="H91" s="571"/>
      <c r="I91" s="576"/>
    </row>
    <row r="92" spans="3:9" x14ac:dyDescent="0.2">
      <c r="C92" s="571"/>
      <c r="D92" s="572"/>
      <c r="E92" s="573"/>
      <c r="F92" s="574"/>
      <c r="G92" s="575"/>
      <c r="H92" s="571"/>
      <c r="I92" s="576"/>
    </row>
    <row r="93" spans="3:9" x14ac:dyDescent="0.2">
      <c r="C93" s="571"/>
      <c r="D93" s="572"/>
      <c r="E93" s="573"/>
      <c r="F93" s="574"/>
      <c r="G93" s="575"/>
      <c r="H93" s="571"/>
      <c r="I93" s="576"/>
    </row>
    <row r="94" spans="3:9" x14ac:dyDescent="0.2">
      <c r="C94" s="571"/>
      <c r="D94" s="572"/>
      <c r="E94" s="573"/>
      <c r="F94" s="574"/>
      <c r="G94" s="575"/>
      <c r="H94" s="571"/>
      <c r="I94" s="576"/>
    </row>
    <row r="95" spans="3:9" x14ac:dyDescent="0.2">
      <c r="C95" s="571"/>
      <c r="D95" s="572"/>
      <c r="E95" s="573"/>
      <c r="F95" s="574"/>
      <c r="G95" s="575"/>
      <c r="H95" s="571"/>
      <c r="I95" s="576"/>
    </row>
  </sheetData>
  <mergeCells count="4">
    <mergeCell ref="D4:G4"/>
    <mergeCell ref="E5:G5"/>
    <mergeCell ref="A8:B8"/>
    <mergeCell ref="B36:H36"/>
  </mergeCells>
  <hyperlinks>
    <hyperlink ref="B1" location="Содержание!A1" display="Содержание"/>
  </hyperlinks>
  <printOptions horizontalCentered="1" verticalCentered="1"/>
  <pageMargins left="0.70866141732283472" right="0.70866141732283472" top="0.70866141732283472" bottom="0.70866141732283472" header="0.51181102362204722" footer="0.51181102362204722"/>
  <pageSetup paperSize="9" firstPageNumber="42" orientation="landscape" useFirstPageNumber="1" r:id="rId1"/>
  <headerFooter alignWithMargins="0">
    <oddHeader>&amp;C&amp;9&amp;P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topLeftCell="A7" workbookViewId="0">
      <selection activeCell="Y23" sqref="Y23"/>
    </sheetView>
  </sheetViews>
  <sheetFormatPr defaultRowHeight="15" x14ac:dyDescent="0.25"/>
  <cols>
    <col min="1" max="1" width="3.5703125" customWidth="1"/>
    <col min="12" max="12" width="7.7109375" customWidth="1"/>
    <col min="13" max="13" width="6.140625" customWidth="1"/>
    <col min="23" max="23" width="13.28515625" customWidth="1"/>
    <col min="24" max="24" width="11.42578125" customWidth="1"/>
  </cols>
  <sheetData>
    <row r="1" spans="1:24" ht="18.75" x14ac:dyDescent="0.3">
      <c r="A1" s="2027" t="s">
        <v>1013</v>
      </c>
      <c r="B1" s="2027"/>
      <c r="C1" s="2027"/>
      <c r="D1" s="2027"/>
      <c r="E1" s="2027"/>
      <c r="F1" s="2027"/>
      <c r="G1" s="2027"/>
      <c r="H1" s="2027"/>
      <c r="I1" s="2027"/>
      <c r="J1" s="2027"/>
      <c r="K1" s="2027"/>
      <c r="L1" s="2027"/>
      <c r="M1" s="2027"/>
      <c r="N1" s="2027"/>
      <c r="O1" s="2027"/>
      <c r="P1" s="2027"/>
      <c r="Q1" s="2027"/>
      <c r="R1" s="2027"/>
      <c r="S1" s="2027"/>
      <c r="T1" s="2027"/>
      <c r="U1" s="2027"/>
      <c r="V1" s="2027"/>
      <c r="W1" s="2027"/>
      <c r="X1" s="2027"/>
    </row>
    <row r="3" spans="1:24" ht="15" customHeight="1" x14ac:dyDescent="0.25">
      <c r="B3" s="2028" t="s">
        <v>1048</v>
      </c>
      <c r="C3" s="2028"/>
      <c r="D3" s="2028"/>
      <c r="E3" s="2028"/>
      <c r="F3" s="2028"/>
      <c r="G3" s="2028"/>
      <c r="H3" s="2028"/>
      <c r="I3" s="2028"/>
      <c r="J3" s="2028"/>
      <c r="K3" s="2028"/>
      <c r="L3" s="2028"/>
      <c r="M3" s="1975"/>
      <c r="N3" s="2028" t="s">
        <v>1049</v>
      </c>
      <c r="O3" s="2028"/>
      <c r="P3" s="2028"/>
      <c r="Q3" s="2028"/>
      <c r="R3" s="2028"/>
      <c r="S3" s="2028"/>
      <c r="T3" s="2028"/>
      <c r="U3" s="2028"/>
      <c r="V3" s="2028"/>
      <c r="W3" s="2028"/>
      <c r="X3" s="2028"/>
    </row>
    <row r="4" spans="1:24" x14ac:dyDescent="0.25">
      <c r="B4" s="2028"/>
      <c r="C4" s="2028"/>
      <c r="D4" s="2028"/>
      <c r="E4" s="2028"/>
      <c r="F4" s="2028"/>
      <c r="G4" s="2028"/>
      <c r="H4" s="2028"/>
      <c r="I4" s="2028"/>
      <c r="J4" s="2028"/>
      <c r="K4" s="2028"/>
      <c r="L4" s="2028"/>
      <c r="M4" s="1975"/>
      <c r="N4" s="2028"/>
      <c r="O4" s="2028"/>
      <c r="P4" s="2028"/>
      <c r="Q4" s="2028"/>
      <c r="R4" s="2028"/>
      <c r="S4" s="2028"/>
      <c r="T4" s="2028"/>
      <c r="U4" s="2028"/>
      <c r="V4" s="2028"/>
      <c r="W4" s="2028"/>
      <c r="X4" s="2028"/>
    </row>
    <row r="5" spans="1:24" x14ac:dyDescent="0.25">
      <c r="B5" s="2028"/>
      <c r="C5" s="2028"/>
      <c r="D5" s="2028"/>
      <c r="E5" s="2028"/>
      <c r="F5" s="2028"/>
      <c r="G5" s="2028"/>
      <c r="H5" s="2028"/>
      <c r="I5" s="2028"/>
      <c r="J5" s="2028"/>
      <c r="K5" s="2028"/>
      <c r="L5" s="2028"/>
      <c r="M5" s="1975"/>
      <c r="N5" s="2028"/>
      <c r="O5" s="2028"/>
      <c r="P5" s="2028"/>
      <c r="Q5" s="2028"/>
      <c r="R5" s="2028"/>
      <c r="S5" s="2028"/>
      <c r="T5" s="2028"/>
      <c r="U5" s="2028"/>
      <c r="V5" s="2028"/>
      <c r="W5" s="2028"/>
      <c r="X5" s="2028"/>
    </row>
    <row r="6" spans="1:24" x14ac:dyDescent="0.25">
      <c r="B6" s="2028"/>
      <c r="C6" s="2028"/>
      <c r="D6" s="2028"/>
      <c r="E6" s="2028"/>
      <c r="F6" s="2028"/>
      <c r="G6" s="2028"/>
      <c r="H6" s="2028"/>
      <c r="I6" s="2028"/>
      <c r="J6" s="2028"/>
      <c r="K6" s="2028"/>
      <c r="L6" s="2028"/>
      <c r="M6" s="1975"/>
      <c r="N6" s="2028"/>
      <c r="O6" s="2028"/>
      <c r="P6" s="2028"/>
      <c r="Q6" s="2028"/>
      <c r="R6" s="2028"/>
      <c r="S6" s="2028"/>
      <c r="T6" s="2028"/>
      <c r="U6" s="2028"/>
      <c r="V6" s="2028"/>
      <c r="W6" s="2028"/>
      <c r="X6" s="2028"/>
    </row>
    <row r="7" spans="1:24" x14ac:dyDescent="0.25">
      <c r="B7" s="2028"/>
      <c r="C7" s="2028"/>
      <c r="D7" s="2028"/>
      <c r="E7" s="2028"/>
      <c r="F7" s="2028"/>
      <c r="G7" s="2028"/>
      <c r="H7" s="2028"/>
      <c r="I7" s="2028"/>
      <c r="J7" s="2028"/>
      <c r="K7" s="2028"/>
      <c r="L7" s="2028"/>
      <c r="M7" s="1975"/>
      <c r="N7" s="2028"/>
      <c r="O7" s="2028"/>
      <c r="P7" s="2028"/>
      <c r="Q7" s="2028"/>
      <c r="R7" s="2028"/>
      <c r="S7" s="2028"/>
      <c r="T7" s="2028"/>
      <c r="U7" s="2028"/>
      <c r="V7" s="2028"/>
      <c r="W7" s="2028"/>
      <c r="X7" s="2028"/>
    </row>
    <row r="8" spans="1:24" x14ac:dyDescent="0.25">
      <c r="B8" s="2028"/>
      <c r="C8" s="2028"/>
      <c r="D8" s="2028"/>
      <c r="E8" s="2028"/>
      <c r="F8" s="2028"/>
      <c r="G8" s="2028"/>
      <c r="H8" s="2028"/>
      <c r="I8" s="2028"/>
      <c r="J8" s="2028"/>
      <c r="K8" s="2028"/>
      <c r="L8" s="2028"/>
      <c r="M8" s="1975"/>
      <c r="N8" s="2028"/>
      <c r="O8" s="2028"/>
      <c r="P8" s="2028"/>
      <c r="Q8" s="2028"/>
      <c r="R8" s="2028"/>
      <c r="S8" s="2028"/>
      <c r="T8" s="2028"/>
      <c r="U8" s="2028"/>
      <c r="V8" s="2028"/>
      <c r="W8" s="2028"/>
      <c r="X8" s="2028"/>
    </row>
    <row r="9" spans="1:24" x14ac:dyDescent="0.25">
      <c r="B9" s="2028"/>
      <c r="C9" s="2028"/>
      <c r="D9" s="2028"/>
      <c r="E9" s="2028"/>
      <c r="F9" s="2028"/>
      <c r="G9" s="2028"/>
      <c r="H9" s="2028"/>
      <c r="I9" s="2028"/>
      <c r="J9" s="2028"/>
      <c r="K9" s="2028"/>
      <c r="L9" s="2028"/>
      <c r="M9" s="1975"/>
      <c r="N9" s="2028"/>
      <c r="O9" s="2028"/>
      <c r="P9" s="2028"/>
      <c r="Q9" s="2028"/>
      <c r="R9" s="2028"/>
      <c r="S9" s="2028"/>
      <c r="T9" s="2028"/>
      <c r="U9" s="2028"/>
      <c r="V9" s="2028"/>
      <c r="W9" s="2028"/>
      <c r="X9" s="2028"/>
    </row>
    <row r="10" spans="1:24" x14ac:dyDescent="0.25">
      <c r="B10" s="2028"/>
      <c r="C10" s="2028"/>
      <c r="D10" s="2028"/>
      <c r="E10" s="2028"/>
      <c r="F10" s="2028"/>
      <c r="G10" s="2028"/>
      <c r="H10" s="2028"/>
      <c r="I10" s="2028"/>
      <c r="J10" s="2028"/>
      <c r="K10" s="2028"/>
      <c r="L10" s="2028"/>
      <c r="M10" s="1975"/>
      <c r="N10" s="2028"/>
      <c r="O10" s="2028"/>
      <c r="P10" s="2028"/>
      <c r="Q10" s="2028"/>
      <c r="R10" s="2028"/>
      <c r="S10" s="2028"/>
      <c r="T10" s="2028"/>
      <c r="U10" s="2028"/>
      <c r="V10" s="2028"/>
      <c r="W10" s="2028"/>
      <c r="X10" s="2028"/>
    </row>
    <row r="11" spans="1:24" x14ac:dyDescent="0.25">
      <c r="B11" s="2028"/>
      <c r="C11" s="2028"/>
      <c r="D11" s="2028"/>
      <c r="E11" s="2028"/>
      <c r="F11" s="2028"/>
      <c r="G11" s="2028"/>
      <c r="H11" s="2028"/>
      <c r="I11" s="2028"/>
      <c r="J11" s="2028"/>
      <c r="K11" s="2028"/>
      <c r="L11" s="2028"/>
      <c r="M11" s="1975"/>
      <c r="N11" s="2028"/>
      <c r="O11" s="2028"/>
      <c r="P11" s="2028"/>
      <c r="Q11" s="2028"/>
      <c r="R11" s="2028"/>
      <c r="S11" s="2028"/>
      <c r="T11" s="2028"/>
      <c r="U11" s="2028"/>
      <c r="V11" s="2028"/>
      <c r="W11" s="2028"/>
      <c r="X11" s="2028"/>
    </row>
    <row r="12" spans="1:24" x14ac:dyDescent="0.25">
      <c r="B12" s="2028"/>
      <c r="C12" s="2028"/>
      <c r="D12" s="2028"/>
      <c r="E12" s="2028"/>
      <c r="F12" s="2028"/>
      <c r="G12" s="2028"/>
      <c r="H12" s="2028"/>
      <c r="I12" s="2028"/>
      <c r="J12" s="2028"/>
      <c r="K12" s="2028"/>
      <c r="L12" s="2028"/>
      <c r="M12" s="1975"/>
      <c r="N12" s="2028"/>
      <c r="O12" s="2028"/>
      <c r="P12" s="2028"/>
      <c r="Q12" s="2028"/>
      <c r="R12" s="2028"/>
      <c r="S12" s="2028"/>
      <c r="T12" s="2028"/>
      <c r="U12" s="2028"/>
      <c r="V12" s="2028"/>
      <c r="W12" s="2028"/>
      <c r="X12" s="2028"/>
    </row>
    <row r="13" spans="1:24" x14ac:dyDescent="0.25">
      <c r="B13" s="2028"/>
      <c r="C13" s="2028"/>
      <c r="D13" s="2028"/>
      <c r="E13" s="2028"/>
      <c r="F13" s="2028"/>
      <c r="G13" s="2028"/>
      <c r="H13" s="2028"/>
      <c r="I13" s="2028"/>
      <c r="J13" s="2028"/>
      <c r="K13" s="2028"/>
      <c r="L13" s="2028"/>
      <c r="M13" s="1975"/>
      <c r="N13" s="2028"/>
      <c r="O13" s="2028"/>
      <c r="P13" s="2028"/>
      <c r="Q13" s="2028"/>
      <c r="R13" s="2028"/>
      <c r="S13" s="2028"/>
      <c r="T13" s="2028"/>
      <c r="U13" s="2028"/>
      <c r="V13" s="2028"/>
      <c r="W13" s="2028"/>
      <c r="X13" s="2028"/>
    </row>
    <row r="14" spans="1:24" x14ac:dyDescent="0.25">
      <c r="B14" s="2028"/>
      <c r="C14" s="2028"/>
      <c r="D14" s="2028"/>
      <c r="E14" s="2028"/>
      <c r="F14" s="2028"/>
      <c r="G14" s="2028"/>
      <c r="H14" s="2028"/>
      <c r="I14" s="2028"/>
      <c r="J14" s="2028"/>
      <c r="K14" s="2028"/>
      <c r="L14" s="2028"/>
      <c r="M14" s="1975"/>
      <c r="N14" s="2028"/>
      <c r="O14" s="2028"/>
      <c r="P14" s="2028"/>
      <c r="Q14" s="2028"/>
      <c r="R14" s="2028"/>
      <c r="S14" s="2028"/>
      <c r="T14" s="2028"/>
      <c r="U14" s="2028"/>
      <c r="V14" s="2028"/>
      <c r="W14" s="2028"/>
      <c r="X14" s="2028"/>
    </row>
    <row r="15" spans="1:24" x14ac:dyDescent="0.25">
      <c r="B15" s="2028"/>
      <c r="C15" s="2028"/>
      <c r="D15" s="2028"/>
      <c r="E15" s="2028"/>
      <c r="F15" s="2028"/>
      <c r="G15" s="2028"/>
      <c r="H15" s="2028"/>
      <c r="I15" s="2028"/>
      <c r="J15" s="2028"/>
      <c r="K15" s="2028"/>
      <c r="L15" s="2028"/>
      <c r="M15" s="1975"/>
      <c r="N15" s="2028"/>
      <c r="O15" s="2028"/>
      <c r="P15" s="2028"/>
      <c r="Q15" s="2028"/>
      <c r="R15" s="2028"/>
      <c r="S15" s="2028"/>
      <c r="T15" s="2028"/>
      <c r="U15" s="2028"/>
      <c r="V15" s="2028"/>
      <c r="W15" s="2028"/>
      <c r="X15" s="2028"/>
    </row>
    <row r="16" spans="1:24" x14ac:dyDescent="0.25">
      <c r="B16" s="2028"/>
      <c r="C16" s="2028"/>
      <c r="D16" s="2028"/>
      <c r="E16" s="2028"/>
      <c r="F16" s="2028"/>
      <c r="G16" s="2028"/>
      <c r="H16" s="2028"/>
      <c r="I16" s="2028"/>
      <c r="J16" s="2028"/>
      <c r="K16" s="2028"/>
      <c r="L16" s="2028"/>
      <c r="M16" s="1975"/>
      <c r="N16" s="2028"/>
      <c r="O16" s="2028"/>
      <c r="P16" s="2028"/>
      <c r="Q16" s="2028"/>
      <c r="R16" s="2028"/>
      <c r="S16" s="2028"/>
      <c r="T16" s="2028"/>
      <c r="U16" s="2028"/>
      <c r="V16" s="2028"/>
      <c r="W16" s="2028"/>
      <c r="X16" s="2028"/>
    </row>
    <row r="17" spans="2:24" x14ac:dyDescent="0.25">
      <c r="B17" s="2028"/>
      <c r="C17" s="2028"/>
      <c r="D17" s="2028"/>
      <c r="E17" s="2028"/>
      <c r="F17" s="2028"/>
      <c r="G17" s="2028"/>
      <c r="H17" s="2028"/>
      <c r="I17" s="2028"/>
      <c r="J17" s="2028"/>
      <c r="K17" s="2028"/>
      <c r="L17" s="2028"/>
      <c r="M17" s="1975"/>
      <c r="N17" s="2028"/>
      <c r="O17" s="2028"/>
      <c r="P17" s="2028"/>
      <c r="Q17" s="2028"/>
      <c r="R17" s="2028"/>
      <c r="S17" s="2028"/>
      <c r="T17" s="2028"/>
      <c r="U17" s="2028"/>
      <c r="V17" s="2028"/>
      <c r="W17" s="2028"/>
      <c r="X17" s="2028"/>
    </row>
    <row r="18" spans="2:24" x14ac:dyDescent="0.25">
      <c r="B18" s="2028"/>
      <c r="C18" s="2028"/>
      <c r="D18" s="2028"/>
      <c r="E18" s="2028"/>
      <c r="F18" s="2028"/>
      <c r="G18" s="2028"/>
      <c r="H18" s="2028"/>
      <c r="I18" s="2028"/>
      <c r="J18" s="2028"/>
      <c r="K18" s="2028"/>
      <c r="L18" s="2028"/>
      <c r="M18" s="1975"/>
      <c r="N18" s="2028"/>
      <c r="O18" s="2028"/>
      <c r="P18" s="2028"/>
      <c r="Q18" s="2028"/>
      <c r="R18" s="2028"/>
      <c r="S18" s="2028"/>
      <c r="T18" s="2028"/>
      <c r="U18" s="2028"/>
      <c r="V18" s="2028"/>
      <c r="W18" s="2028"/>
      <c r="X18" s="2028"/>
    </row>
    <row r="19" spans="2:24" x14ac:dyDescent="0.25">
      <c r="B19" s="2028"/>
      <c r="C19" s="2028"/>
      <c r="D19" s="2028"/>
      <c r="E19" s="2028"/>
      <c r="F19" s="2028"/>
      <c r="G19" s="2028"/>
      <c r="H19" s="2028"/>
      <c r="I19" s="2028"/>
      <c r="J19" s="2028"/>
      <c r="K19" s="2028"/>
      <c r="L19" s="2028"/>
      <c r="M19" s="1975"/>
      <c r="N19" s="2028"/>
      <c r="O19" s="2028"/>
      <c r="P19" s="2028"/>
      <c r="Q19" s="2028"/>
      <c r="R19" s="2028"/>
      <c r="S19" s="2028"/>
      <c r="T19" s="2028"/>
      <c r="U19" s="2028"/>
      <c r="V19" s="2028"/>
      <c r="W19" s="2028"/>
      <c r="X19" s="2028"/>
    </row>
    <row r="20" spans="2:24" x14ac:dyDescent="0.25">
      <c r="B20" s="2028"/>
      <c r="C20" s="2028"/>
      <c r="D20" s="2028"/>
      <c r="E20" s="2028"/>
      <c r="F20" s="2028"/>
      <c r="G20" s="2028"/>
      <c r="H20" s="2028"/>
      <c r="I20" s="2028"/>
      <c r="J20" s="2028"/>
      <c r="K20" s="2028"/>
      <c r="L20" s="2028"/>
      <c r="M20" s="1975"/>
      <c r="N20" s="2028"/>
      <c r="O20" s="2028"/>
      <c r="P20" s="2028"/>
      <c r="Q20" s="2028"/>
      <c r="R20" s="2028"/>
      <c r="S20" s="2028"/>
      <c r="T20" s="2028"/>
      <c r="U20" s="2028"/>
      <c r="V20" s="2028"/>
      <c r="W20" s="2028"/>
      <c r="X20" s="2028"/>
    </row>
    <row r="21" spans="2:24" x14ac:dyDescent="0.25">
      <c r="B21" s="2028"/>
      <c r="C21" s="2028"/>
      <c r="D21" s="2028"/>
      <c r="E21" s="2028"/>
      <c r="F21" s="2028"/>
      <c r="G21" s="2028"/>
      <c r="H21" s="2028"/>
      <c r="I21" s="2028"/>
      <c r="J21" s="2028"/>
      <c r="K21" s="2028"/>
      <c r="L21" s="2028"/>
      <c r="M21" s="1975"/>
      <c r="N21" s="2028"/>
      <c r="O21" s="2028"/>
      <c r="P21" s="2028"/>
      <c r="Q21" s="2028"/>
      <c r="R21" s="2028"/>
      <c r="S21" s="2028"/>
      <c r="T21" s="2028"/>
      <c r="U21" s="2028"/>
      <c r="V21" s="2028"/>
      <c r="W21" s="2028"/>
      <c r="X21" s="2028"/>
    </row>
    <row r="22" spans="2:24" x14ac:dyDescent="0.25">
      <c r="B22" s="2028"/>
      <c r="C22" s="2028"/>
      <c r="D22" s="2028"/>
      <c r="E22" s="2028"/>
      <c r="F22" s="2028"/>
      <c r="G22" s="2028"/>
      <c r="H22" s="2028"/>
      <c r="I22" s="2028"/>
      <c r="J22" s="2028"/>
      <c r="K22" s="2028"/>
      <c r="L22" s="2028"/>
      <c r="M22" s="1975"/>
      <c r="N22" s="2028"/>
      <c r="O22" s="2028"/>
      <c r="P22" s="2028"/>
      <c r="Q22" s="2028"/>
      <c r="R22" s="2028"/>
      <c r="S22" s="2028"/>
      <c r="T22" s="2028"/>
      <c r="U22" s="2028"/>
      <c r="V22" s="2028"/>
      <c r="W22" s="2028"/>
      <c r="X22" s="2028"/>
    </row>
    <row r="23" spans="2:24" x14ac:dyDescent="0.25">
      <c r="B23" s="2028"/>
      <c r="C23" s="2028"/>
      <c r="D23" s="2028"/>
      <c r="E23" s="2028"/>
      <c r="F23" s="2028"/>
      <c r="G23" s="2028"/>
      <c r="H23" s="2028"/>
      <c r="I23" s="2028"/>
      <c r="J23" s="2028"/>
      <c r="K23" s="2028"/>
      <c r="L23" s="2028"/>
      <c r="M23" s="1975"/>
      <c r="N23" s="2028"/>
      <c r="O23" s="2028"/>
      <c r="P23" s="2028"/>
      <c r="Q23" s="2028"/>
      <c r="R23" s="2028"/>
      <c r="S23" s="2028"/>
      <c r="T23" s="2028"/>
      <c r="U23" s="2028"/>
      <c r="V23" s="2028"/>
      <c r="W23" s="2028"/>
      <c r="X23" s="2028"/>
    </row>
    <row r="24" spans="2:24" x14ac:dyDescent="0.25">
      <c r="B24" s="2028"/>
      <c r="C24" s="2028"/>
      <c r="D24" s="2028"/>
      <c r="E24" s="2028"/>
      <c r="F24" s="2028"/>
      <c r="G24" s="2028"/>
      <c r="H24" s="2028"/>
      <c r="I24" s="2028"/>
      <c r="J24" s="2028"/>
      <c r="K24" s="2028"/>
      <c r="L24" s="2028"/>
      <c r="M24" s="1975"/>
      <c r="N24" s="2028"/>
      <c r="O24" s="2028"/>
      <c r="P24" s="2028"/>
      <c r="Q24" s="2028"/>
      <c r="R24" s="2028"/>
      <c r="S24" s="2028"/>
      <c r="T24" s="2028"/>
      <c r="U24" s="2028"/>
      <c r="V24" s="2028"/>
      <c r="W24" s="2028"/>
      <c r="X24" s="2028"/>
    </row>
    <row r="25" spans="2:24" x14ac:dyDescent="0.25">
      <c r="B25" s="2028"/>
      <c r="C25" s="2028"/>
      <c r="D25" s="2028"/>
      <c r="E25" s="2028"/>
      <c r="F25" s="2028"/>
      <c r="G25" s="2028"/>
      <c r="H25" s="2028"/>
      <c r="I25" s="2028"/>
      <c r="J25" s="2028"/>
      <c r="K25" s="2028"/>
      <c r="L25" s="2028"/>
      <c r="M25" s="1975"/>
      <c r="N25" s="2028"/>
      <c r="O25" s="2028"/>
      <c r="P25" s="2028"/>
      <c r="Q25" s="2028"/>
      <c r="R25" s="2028"/>
      <c r="S25" s="2028"/>
      <c r="T25" s="2028"/>
      <c r="U25" s="2028"/>
      <c r="V25" s="2028"/>
      <c r="W25" s="2028"/>
      <c r="X25" s="2028"/>
    </row>
    <row r="26" spans="2:24" x14ac:dyDescent="0.25">
      <c r="B26" s="2028"/>
      <c r="C26" s="2028"/>
      <c r="D26" s="2028"/>
      <c r="E26" s="2028"/>
      <c r="F26" s="2028"/>
      <c r="G26" s="2028"/>
      <c r="H26" s="2028"/>
      <c r="I26" s="2028"/>
      <c r="J26" s="2028"/>
      <c r="K26" s="2028"/>
      <c r="L26" s="2028"/>
      <c r="M26" s="1975"/>
      <c r="N26" s="2028"/>
      <c r="O26" s="2028"/>
      <c r="P26" s="2028"/>
      <c r="Q26" s="2028"/>
      <c r="R26" s="2028"/>
      <c r="S26" s="2028"/>
      <c r="T26" s="2028"/>
      <c r="U26" s="2028"/>
      <c r="V26" s="2028"/>
      <c r="W26" s="2028"/>
      <c r="X26" s="2028"/>
    </row>
    <row r="27" spans="2:24" x14ac:dyDescent="0.25">
      <c r="B27" s="2028"/>
      <c r="C27" s="2028"/>
      <c r="D27" s="2028"/>
      <c r="E27" s="2028"/>
      <c r="F27" s="2028"/>
      <c r="G27" s="2028"/>
      <c r="H27" s="2028"/>
      <c r="I27" s="2028"/>
      <c r="J27" s="2028"/>
      <c r="K27" s="2028"/>
      <c r="L27" s="2028"/>
      <c r="M27" s="1975"/>
      <c r="N27" s="2028"/>
      <c r="O27" s="2028"/>
      <c r="P27" s="2028"/>
      <c r="Q27" s="2028"/>
      <c r="R27" s="2028"/>
      <c r="S27" s="2028"/>
      <c r="T27" s="2028"/>
      <c r="U27" s="2028"/>
      <c r="V27" s="2028"/>
      <c r="W27" s="2028"/>
      <c r="X27" s="2028"/>
    </row>
    <row r="28" spans="2:24" x14ac:dyDescent="0.25">
      <c r="B28" s="2028"/>
      <c r="C28" s="2028"/>
      <c r="D28" s="2028"/>
      <c r="E28" s="2028"/>
      <c r="F28" s="2028"/>
      <c r="G28" s="2028"/>
      <c r="H28" s="2028"/>
      <c r="I28" s="2028"/>
      <c r="J28" s="2028"/>
      <c r="K28" s="2028"/>
      <c r="L28" s="2028"/>
      <c r="M28" s="1975"/>
      <c r="N28" s="2028"/>
      <c r="O28" s="2028"/>
      <c r="P28" s="2028"/>
      <c r="Q28" s="2028"/>
      <c r="R28" s="2028"/>
      <c r="S28" s="2028"/>
      <c r="T28" s="2028"/>
      <c r="U28" s="2028"/>
      <c r="V28" s="2028"/>
      <c r="W28" s="2028"/>
      <c r="X28" s="2028"/>
    </row>
    <row r="29" spans="2:24" x14ac:dyDescent="0.25">
      <c r="B29" s="2028"/>
      <c r="C29" s="2028"/>
      <c r="D29" s="2028"/>
      <c r="E29" s="2028"/>
      <c r="F29" s="2028"/>
      <c r="G29" s="2028"/>
      <c r="H29" s="2028"/>
      <c r="I29" s="2028"/>
      <c r="J29" s="2028"/>
      <c r="K29" s="2028"/>
      <c r="L29" s="2028"/>
      <c r="M29" s="1975"/>
      <c r="N29" s="2028"/>
      <c r="O29" s="2028"/>
      <c r="P29" s="2028"/>
      <c r="Q29" s="2028"/>
      <c r="R29" s="2028"/>
      <c r="S29" s="2028"/>
      <c r="T29" s="2028"/>
      <c r="U29" s="2028"/>
      <c r="V29" s="2028"/>
      <c r="W29" s="2028"/>
      <c r="X29" s="2028"/>
    </row>
    <row r="30" spans="2:24" x14ac:dyDescent="0.25">
      <c r="B30" s="2028"/>
      <c r="C30" s="2028"/>
      <c r="D30" s="2028"/>
      <c r="E30" s="2028"/>
      <c r="F30" s="2028"/>
      <c r="G30" s="2028"/>
      <c r="H30" s="2028"/>
      <c r="I30" s="2028"/>
      <c r="J30" s="2028"/>
      <c r="K30" s="2028"/>
      <c r="L30" s="2028"/>
      <c r="N30" s="2028"/>
      <c r="O30" s="2028"/>
      <c r="P30" s="2028"/>
      <c r="Q30" s="2028"/>
      <c r="R30" s="2028"/>
      <c r="S30" s="2028"/>
      <c r="T30" s="2028"/>
      <c r="U30" s="2028"/>
      <c r="V30" s="2028"/>
      <c r="W30" s="2028"/>
      <c r="X30" s="2028"/>
    </row>
    <row r="31" spans="2:24" x14ac:dyDescent="0.25">
      <c r="B31" s="2028"/>
      <c r="C31" s="2028"/>
      <c r="D31" s="2028"/>
      <c r="E31" s="2028"/>
      <c r="F31" s="2028"/>
      <c r="G31" s="2028"/>
      <c r="H31" s="2028"/>
      <c r="I31" s="2028"/>
      <c r="J31" s="2028"/>
      <c r="K31" s="2028"/>
      <c r="L31" s="2028"/>
      <c r="N31" s="2028"/>
      <c r="O31" s="2028"/>
      <c r="P31" s="2028"/>
      <c r="Q31" s="2028"/>
      <c r="R31" s="2028"/>
      <c r="S31" s="2028"/>
      <c r="T31" s="2028"/>
      <c r="U31" s="2028"/>
      <c r="V31" s="2028"/>
      <c r="W31" s="2028"/>
      <c r="X31" s="2028"/>
    </row>
  </sheetData>
  <mergeCells count="3">
    <mergeCell ref="A1:X1"/>
    <mergeCell ref="B3:L31"/>
    <mergeCell ref="N3:X3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workbookViewId="0">
      <pane xSplit="2" ySplit="7" topLeftCell="C8" activePane="bottomRight" state="frozen"/>
      <selection pane="topRight" activeCell="C1" sqref="C1"/>
      <selection pane="bottomLeft" activeCell="A8" sqref="A8"/>
      <selection pane="bottomRight" activeCell="H8" sqref="H8"/>
    </sheetView>
  </sheetViews>
  <sheetFormatPr defaultRowHeight="12.75" x14ac:dyDescent="0.2"/>
  <cols>
    <col min="1" max="1" width="2.7109375" style="8" customWidth="1"/>
    <col min="2" max="2" width="50.28515625" style="72" customWidth="1"/>
    <col min="3" max="3" width="12.7109375" style="10" customWidth="1"/>
    <col min="4" max="4" width="9.28515625" style="8" customWidth="1"/>
    <col min="5" max="5" width="12.28515625" style="8" customWidth="1"/>
    <col min="6" max="6" width="13.28515625" style="8" customWidth="1"/>
    <col min="7" max="7" width="8.28515625" style="8" customWidth="1"/>
    <col min="8" max="8" width="12.7109375" style="8" customWidth="1"/>
    <col min="9" max="9" width="11.5703125" style="12" customWidth="1"/>
    <col min="10" max="10" width="9.140625" style="8"/>
    <col min="11" max="11" width="26.85546875" style="8" customWidth="1"/>
    <col min="12" max="16384" width="9.140625" style="8"/>
  </cols>
  <sheetData>
    <row r="1" spans="1:10" ht="12.75" customHeight="1" x14ac:dyDescent="0.2">
      <c r="B1" s="1973" t="s">
        <v>966</v>
      </c>
      <c r="I1" s="8"/>
    </row>
    <row r="2" spans="1:10" s="25" customFormat="1" ht="11.25" customHeight="1" x14ac:dyDescent="0.2">
      <c r="B2" s="24"/>
      <c r="C2" s="10"/>
      <c r="D2" s="8"/>
      <c r="E2" s="8"/>
      <c r="F2" s="8"/>
      <c r="G2" s="8"/>
      <c r="H2" s="8"/>
    </row>
    <row r="3" spans="1:10" s="25" customFormat="1" ht="12.75" customHeight="1" x14ac:dyDescent="0.2">
      <c r="B3" s="24"/>
      <c r="C3" s="10"/>
      <c r="D3" s="8"/>
      <c r="E3" s="8"/>
      <c r="F3" s="8"/>
      <c r="G3" s="8"/>
      <c r="H3" s="8"/>
    </row>
    <row r="4" spans="1:10" s="25" customFormat="1" ht="11.25" customHeight="1" x14ac:dyDescent="0.2">
      <c r="A4" s="553"/>
      <c r="B4" s="554"/>
      <c r="C4" s="509" t="s">
        <v>158</v>
      </c>
      <c r="D4" s="2110" t="s">
        <v>277</v>
      </c>
      <c r="E4" s="2126"/>
      <c r="F4" s="2126"/>
      <c r="G4" s="2127"/>
      <c r="H4" s="510" t="s">
        <v>158</v>
      </c>
      <c r="I4" s="511" t="s">
        <v>278</v>
      </c>
    </row>
    <row r="5" spans="1:10" s="10" customFormat="1" ht="11.65" customHeight="1" x14ac:dyDescent="0.2">
      <c r="A5" s="588"/>
      <c r="B5" s="465" t="s">
        <v>279</v>
      </c>
      <c r="C5" s="512" t="s">
        <v>161</v>
      </c>
      <c r="D5" s="509" t="s">
        <v>162</v>
      </c>
      <c r="E5" s="2102" t="s">
        <v>163</v>
      </c>
      <c r="F5" s="2111"/>
      <c r="G5" s="2103"/>
      <c r="H5" s="513" t="s">
        <v>161</v>
      </c>
      <c r="I5" s="514" t="s">
        <v>280</v>
      </c>
    </row>
    <row r="6" spans="1:10" s="25" customFormat="1" ht="11.65" customHeight="1" x14ac:dyDescent="0.2">
      <c r="A6" s="588"/>
      <c r="B6" s="557" t="s">
        <v>174</v>
      </c>
      <c r="C6" s="512" t="s">
        <v>164</v>
      </c>
      <c r="D6" s="512" t="s">
        <v>165</v>
      </c>
      <c r="E6" s="509" t="s">
        <v>166</v>
      </c>
      <c r="F6" s="432" t="s">
        <v>167</v>
      </c>
      <c r="G6" s="353" t="s">
        <v>168</v>
      </c>
      <c r="H6" s="513" t="s">
        <v>164</v>
      </c>
      <c r="I6" s="516"/>
    </row>
    <row r="7" spans="1:10" s="25" customFormat="1" ht="11.65" customHeight="1" x14ac:dyDescent="0.2">
      <c r="A7" s="589"/>
      <c r="B7" s="590"/>
      <c r="C7" s="439" t="s">
        <v>281</v>
      </c>
      <c r="D7" s="517"/>
      <c r="E7" s="518" t="s">
        <v>165</v>
      </c>
      <c r="F7" s="519" t="s">
        <v>170</v>
      </c>
      <c r="G7" s="520" t="s">
        <v>282</v>
      </c>
      <c r="H7" s="521" t="s">
        <v>278</v>
      </c>
      <c r="I7" s="517"/>
    </row>
    <row r="8" spans="1:10" s="10" customFormat="1" ht="30.75" customHeight="1" x14ac:dyDescent="0.25">
      <c r="A8" s="2128" t="s">
        <v>265</v>
      </c>
      <c r="B8" s="2129"/>
      <c r="C8" s="560">
        <v>2083015</v>
      </c>
      <c r="D8" s="523">
        <v>-22368</v>
      </c>
      <c r="E8" s="524">
        <v>-10</v>
      </c>
      <c r="F8" s="525">
        <v>-23717</v>
      </c>
      <c r="G8" s="526">
        <v>1359</v>
      </c>
      <c r="H8" s="527">
        <v>2060647</v>
      </c>
      <c r="I8" s="528">
        <v>98.926171919069233</v>
      </c>
      <c r="J8" s="529"/>
    </row>
    <row r="9" spans="1:10" s="10" customFormat="1" ht="13.9" customHeight="1" x14ac:dyDescent="0.2">
      <c r="A9" s="561"/>
      <c r="B9" s="562" t="s">
        <v>118</v>
      </c>
      <c r="C9" s="563">
        <v>30762</v>
      </c>
      <c r="D9" s="531">
        <v>213</v>
      </c>
      <c r="E9" s="532">
        <v>446</v>
      </c>
      <c r="F9" s="533">
        <v>-233</v>
      </c>
      <c r="G9" s="534">
        <v>0</v>
      </c>
      <c r="H9" s="535">
        <v>30975</v>
      </c>
      <c r="I9" s="536">
        <v>100.6924127169885</v>
      </c>
      <c r="J9" s="529"/>
    </row>
    <row r="10" spans="1:10" s="10" customFormat="1" ht="13.9" customHeight="1" x14ac:dyDescent="0.2">
      <c r="A10" s="564"/>
      <c r="B10" s="544" t="s">
        <v>129</v>
      </c>
      <c r="C10" s="563">
        <v>46875</v>
      </c>
      <c r="D10" s="531">
        <v>-491</v>
      </c>
      <c r="E10" s="532">
        <v>90</v>
      </c>
      <c r="F10" s="533">
        <v>-581</v>
      </c>
      <c r="G10" s="538">
        <v>0</v>
      </c>
      <c r="H10" s="535">
        <v>46384</v>
      </c>
      <c r="I10" s="539">
        <v>98.952533333333335</v>
      </c>
      <c r="J10" s="529"/>
    </row>
    <row r="11" spans="1:10" s="10" customFormat="1" ht="13.9" customHeight="1" x14ac:dyDescent="0.2">
      <c r="A11" s="564" t="s">
        <v>261</v>
      </c>
      <c r="B11" s="544" t="s">
        <v>65</v>
      </c>
      <c r="C11" s="563">
        <v>121926</v>
      </c>
      <c r="D11" s="531">
        <v>-2699</v>
      </c>
      <c r="E11" s="532">
        <v>-1449</v>
      </c>
      <c r="F11" s="533">
        <v>-1250</v>
      </c>
      <c r="G11" s="538">
        <v>0</v>
      </c>
      <c r="H11" s="535">
        <v>119227</v>
      </c>
      <c r="I11" s="539">
        <v>97.78636221970703</v>
      </c>
      <c r="J11" s="529"/>
    </row>
    <row r="12" spans="1:10" s="10" customFormat="1" ht="13.9" customHeight="1" x14ac:dyDescent="0.2">
      <c r="A12" s="564" t="s">
        <v>261</v>
      </c>
      <c r="B12" s="544" t="s">
        <v>66</v>
      </c>
      <c r="C12" s="563">
        <v>184052</v>
      </c>
      <c r="D12" s="531">
        <v>-3268</v>
      </c>
      <c r="E12" s="532">
        <v>-839</v>
      </c>
      <c r="F12" s="533">
        <v>-2429</v>
      </c>
      <c r="G12" s="538">
        <v>0</v>
      </c>
      <c r="H12" s="535">
        <v>180784</v>
      </c>
      <c r="I12" s="539">
        <v>98.224414839284549</v>
      </c>
      <c r="J12" s="529"/>
    </row>
    <row r="13" spans="1:10" s="10" customFormat="1" ht="13.9" customHeight="1" x14ac:dyDescent="0.2">
      <c r="A13" s="564" t="s">
        <v>261</v>
      </c>
      <c r="B13" s="544" t="s">
        <v>130</v>
      </c>
      <c r="C13" s="563">
        <v>331473</v>
      </c>
      <c r="D13" s="531">
        <v>-1915</v>
      </c>
      <c r="E13" s="532">
        <v>2410</v>
      </c>
      <c r="F13" s="533">
        <v>-4325</v>
      </c>
      <c r="G13" s="538">
        <v>0</v>
      </c>
      <c r="H13" s="535">
        <v>329558</v>
      </c>
      <c r="I13" s="539">
        <v>99.422275720797771</v>
      </c>
      <c r="J13" s="529"/>
    </row>
    <row r="14" spans="1:10" s="10" customFormat="1" ht="13.9" customHeight="1" x14ac:dyDescent="0.2">
      <c r="A14" s="564" t="s">
        <v>261</v>
      </c>
      <c r="B14" s="544" t="s">
        <v>119</v>
      </c>
      <c r="C14" s="563">
        <v>147869</v>
      </c>
      <c r="D14" s="531">
        <v>1091</v>
      </c>
      <c r="E14" s="532">
        <v>1924</v>
      </c>
      <c r="F14" s="533">
        <v>-833</v>
      </c>
      <c r="G14" s="538">
        <v>0</v>
      </c>
      <c r="H14" s="535">
        <v>148960</v>
      </c>
      <c r="I14" s="539">
        <v>100.73781522834399</v>
      </c>
      <c r="J14" s="529"/>
    </row>
    <row r="15" spans="1:10" s="10" customFormat="1" ht="13.9" customHeight="1" x14ac:dyDescent="0.2">
      <c r="A15" s="564"/>
      <c r="B15" s="544" t="s">
        <v>131</v>
      </c>
      <c r="C15" s="563">
        <v>11694</v>
      </c>
      <c r="D15" s="531">
        <v>-192</v>
      </c>
      <c r="E15" s="532">
        <v>8</v>
      </c>
      <c r="F15" s="533">
        <v>-200</v>
      </c>
      <c r="G15" s="538">
        <v>0</v>
      </c>
      <c r="H15" s="535">
        <v>11502</v>
      </c>
      <c r="I15" s="539">
        <v>98.358132375577227</v>
      </c>
      <c r="J15" s="529"/>
    </row>
    <row r="16" spans="1:10" s="10" customFormat="1" ht="13.9" customHeight="1" x14ac:dyDescent="0.2">
      <c r="A16" s="564" t="s">
        <v>261</v>
      </c>
      <c r="B16" s="544" t="s">
        <v>132</v>
      </c>
      <c r="C16" s="563">
        <v>68724</v>
      </c>
      <c r="D16" s="531">
        <v>-762</v>
      </c>
      <c r="E16" s="532">
        <v>-269</v>
      </c>
      <c r="F16" s="533">
        <v>-493</v>
      </c>
      <c r="G16" s="538">
        <v>0</v>
      </c>
      <c r="H16" s="535">
        <v>67962</v>
      </c>
      <c r="I16" s="539">
        <v>98.891217042081365</v>
      </c>
      <c r="J16" s="529"/>
    </row>
    <row r="17" spans="1:10" s="10" customFormat="1" ht="13.9" customHeight="1" x14ac:dyDescent="0.2">
      <c r="A17" s="561"/>
      <c r="B17" s="544" t="s">
        <v>122</v>
      </c>
      <c r="C17" s="563">
        <v>116652</v>
      </c>
      <c r="D17" s="531">
        <v>-643</v>
      </c>
      <c r="E17" s="532">
        <v>-5</v>
      </c>
      <c r="F17" s="533">
        <v>-638</v>
      </c>
      <c r="G17" s="538">
        <v>0</v>
      </c>
      <c r="H17" s="535">
        <v>116009</v>
      </c>
      <c r="I17" s="536">
        <v>99.448787847615122</v>
      </c>
      <c r="J17" s="529"/>
    </row>
    <row r="18" spans="1:10" s="10" customFormat="1" ht="13.9" customHeight="1" x14ac:dyDescent="0.2">
      <c r="A18" s="564"/>
      <c r="B18" s="544" t="s">
        <v>101</v>
      </c>
      <c r="C18" s="563">
        <v>28387</v>
      </c>
      <c r="D18" s="531">
        <v>-393</v>
      </c>
      <c r="E18" s="532">
        <v>-77</v>
      </c>
      <c r="F18" s="533">
        <v>-316</v>
      </c>
      <c r="G18" s="538">
        <v>0</v>
      </c>
      <c r="H18" s="535">
        <v>27994</v>
      </c>
      <c r="I18" s="539">
        <v>98.615563462148174</v>
      </c>
      <c r="J18" s="529"/>
    </row>
    <row r="19" spans="1:10" s="10" customFormat="1" ht="13.9" customHeight="1" x14ac:dyDescent="0.2">
      <c r="A19" s="564"/>
      <c r="B19" s="544" t="s">
        <v>133</v>
      </c>
      <c r="C19" s="563">
        <v>27761</v>
      </c>
      <c r="D19" s="531">
        <v>-792</v>
      </c>
      <c r="E19" s="532">
        <v>-225</v>
      </c>
      <c r="F19" s="533">
        <v>-567</v>
      </c>
      <c r="G19" s="538">
        <v>0</v>
      </c>
      <c r="H19" s="535">
        <v>26969</v>
      </c>
      <c r="I19" s="539">
        <v>97.147076834407983</v>
      </c>
      <c r="J19" s="529"/>
    </row>
    <row r="20" spans="1:10" s="10" customFormat="1" ht="13.9" customHeight="1" x14ac:dyDescent="0.2">
      <c r="A20" s="564"/>
      <c r="B20" s="544" t="s">
        <v>134</v>
      </c>
      <c r="C20" s="563">
        <v>97634</v>
      </c>
      <c r="D20" s="531">
        <v>-24</v>
      </c>
      <c r="E20" s="532">
        <v>-225</v>
      </c>
      <c r="F20" s="533">
        <v>-1158</v>
      </c>
      <c r="G20" s="538">
        <v>1359</v>
      </c>
      <c r="H20" s="535">
        <v>97610</v>
      </c>
      <c r="I20" s="539">
        <v>99.975418399328092</v>
      </c>
      <c r="J20" s="529"/>
    </row>
    <row r="21" spans="1:10" s="10" customFormat="1" ht="13.9" customHeight="1" x14ac:dyDescent="0.2">
      <c r="A21" s="564"/>
      <c r="B21" s="544" t="s">
        <v>135</v>
      </c>
      <c r="C21" s="563">
        <v>31710</v>
      </c>
      <c r="D21" s="531">
        <v>-886</v>
      </c>
      <c r="E21" s="532">
        <v>-150</v>
      </c>
      <c r="F21" s="533">
        <v>-736</v>
      </c>
      <c r="G21" s="538">
        <v>0</v>
      </c>
      <c r="H21" s="535">
        <v>30824</v>
      </c>
      <c r="I21" s="539">
        <v>97.205928729107541</v>
      </c>
      <c r="J21" s="529"/>
    </row>
    <row r="22" spans="1:10" s="10" customFormat="1" ht="13.9" customHeight="1" x14ac:dyDescent="0.2">
      <c r="A22" s="564" t="s">
        <v>261</v>
      </c>
      <c r="B22" s="489" t="s">
        <v>67</v>
      </c>
      <c r="C22" s="563">
        <v>254066</v>
      </c>
      <c r="D22" s="531">
        <v>-6015</v>
      </c>
      <c r="E22" s="532">
        <v>-2071</v>
      </c>
      <c r="F22" s="533">
        <v>-3944</v>
      </c>
      <c r="G22" s="538">
        <v>0</v>
      </c>
      <c r="H22" s="535">
        <v>248051</v>
      </c>
      <c r="I22" s="539">
        <v>97.632504939661345</v>
      </c>
      <c r="J22" s="529"/>
    </row>
    <row r="23" spans="1:10" s="10" customFormat="1" ht="13.9" customHeight="1" x14ac:dyDescent="0.2">
      <c r="A23" s="564" t="s">
        <v>261</v>
      </c>
      <c r="B23" s="490" t="s">
        <v>68</v>
      </c>
      <c r="C23" s="565">
        <v>11948</v>
      </c>
      <c r="D23" s="540">
        <v>-227</v>
      </c>
      <c r="E23" s="541">
        <v>22</v>
      </c>
      <c r="F23" s="542">
        <v>-249</v>
      </c>
      <c r="G23" s="534">
        <v>0</v>
      </c>
      <c r="H23" s="543">
        <v>11721</v>
      </c>
      <c r="I23" s="536">
        <v>98.100100435219289</v>
      </c>
      <c r="J23" s="529"/>
    </row>
    <row r="24" spans="1:10" s="10" customFormat="1" ht="13.9" customHeight="1" x14ac:dyDescent="0.2">
      <c r="A24" s="564" t="s">
        <v>261</v>
      </c>
      <c r="B24" s="494" t="s">
        <v>283</v>
      </c>
      <c r="C24" s="563">
        <v>242118</v>
      </c>
      <c r="D24" s="531">
        <v>-5788</v>
      </c>
      <c r="E24" s="532">
        <v>-2093</v>
      </c>
      <c r="F24" s="533">
        <v>-3695</v>
      </c>
      <c r="G24" s="538">
        <v>0</v>
      </c>
      <c r="H24" s="535">
        <v>236330</v>
      </c>
      <c r="I24" s="539">
        <v>97.60943011258972</v>
      </c>
      <c r="J24" s="529"/>
    </row>
    <row r="25" spans="1:10" s="10" customFormat="1" ht="13.9" customHeight="1" x14ac:dyDescent="0.2">
      <c r="A25" s="564"/>
      <c r="B25" s="544" t="s">
        <v>123</v>
      </c>
      <c r="C25" s="563">
        <v>66267</v>
      </c>
      <c r="D25" s="531">
        <v>-1604</v>
      </c>
      <c r="E25" s="532">
        <v>-366</v>
      </c>
      <c r="F25" s="533">
        <v>-1238</v>
      </c>
      <c r="G25" s="538">
        <v>0</v>
      </c>
      <c r="H25" s="535">
        <v>64663</v>
      </c>
      <c r="I25" s="539">
        <v>97.57948903677547</v>
      </c>
      <c r="J25" s="529"/>
    </row>
    <row r="26" spans="1:10" s="10" customFormat="1" ht="13.9" customHeight="1" x14ac:dyDescent="0.2">
      <c r="A26" s="564" t="s">
        <v>261</v>
      </c>
      <c r="B26" s="544" t="s">
        <v>136</v>
      </c>
      <c r="C26" s="563">
        <v>5922</v>
      </c>
      <c r="D26" s="531">
        <v>-379</v>
      </c>
      <c r="E26" s="532">
        <v>-87</v>
      </c>
      <c r="F26" s="533">
        <v>-292</v>
      </c>
      <c r="G26" s="538">
        <v>0</v>
      </c>
      <c r="H26" s="535">
        <v>5543</v>
      </c>
      <c r="I26" s="539">
        <v>93.600135089496789</v>
      </c>
      <c r="J26" s="529"/>
    </row>
    <row r="27" spans="1:10" s="10" customFormat="1" ht="13.9" customHeight="1" x14ac:dyDescent="0.2">
      <c r="A27" s="564" t="s">
        <v>261</v>
      </c>
      <c r="B27" s="544" t="s">
        <v>73</v>
      </c>
      <c r="C27" s="563">
        <v>57793</v>
      </c>
      <c r="D27" s="531">
        <v>295</v>
      </c>
      <c r="E27" s="532">
        <v>59</v>
      </c>
      <c r="F27" s="533">
        <v>236</v>
      </c>
      <c r="G27" s="538">
        <v>0</v>
      </c>
      <c r="H27" s="535">
        <v>58088</v>
      </c>
      <c r="I27" s="539">
        <v>100.51044244112607</v>
      </c>
      <c r="J27" s="529"/>
    </row>
    <row r="28" spans="1:10" s="10" customFormat="1" ht="13.9" customHeight="1" x14ac:dyDescent="0.2">
      <c r="A28" s="564" t="s">
        <v>261</v>
      </c>
      <c r="B28" s="544" t="s">
        <v>137</v>
      </c>
      <c r="C28" s="563">
        <v>88138</v>
      </c>
      <c r="D28" s="531">
        <v>-1019</v>
      </c>
      <c r="E28" s="532">
        <v>-461</v>
      </c>
      <c r="F28" s="533">
        <v>-558</v>
      </c>
      <c r="G28" s="538">
        <v>0</v>
      </c>
      <c r="H28" s="535">
        <v>87119</v>
      </c>
      <c r="I28" s="539">
        <v>98.843858494633423</v>
      </c>
      <c r="J28" s="529"/>
    </row>
    <row r="29" spans="1:10" s="10" customFormat="1" ht="13.9" customHeight="1" x14ac:dyDescent="0.2">
      <c r="A29" s="564"/>
      <c r="B29" s="544" t="s">
        <v>127</v>
      </c>
      <c r="C29" s="563">
        <v>117663</v>
      </c>
      <c r="D29" s="545">
        <v>-1866</v>
      </c>
      <c r="E29" s="532">
        <v>-331</v>
      </c>
      <c r="F29" s="533">
        <v>-1535</v>
      </c>
      <c r="G29" s="538">
        <v>0</v>
      </c>
      <c r="H29" s="535">
        <v>115797</v>
      </c>
      <c r="I29" s="539">
        <v>98.41411488743276</v>
      </c>
      <c r="J29" s="529"/>
    </row>
    <row r="30" spans="1:10" s="10" customFormat="1" ht="13.9" customHeight="1" x14ac:dyDescent="0.2">
      <c r="A30" s="566"/>
      <c r="B30" s="496" t="s">
        <v>284</v>
      </c>
      <c r="C30" s="565">
        <v>233094</v>
      </c>
      <c r="D30" s="540">
        <v>-936</v>
      </c>
      <c r="E30" s="541">
        <v>1631</v>
      </c>
      <c r="F30" s="542">
        <v>-2567</v>
      </c>
      <c r="G30" s="538">
        <v>0</v>
      </c>
      <c r="H30" s="543">
        <v>232158</v>
      </c>
      <c r="I30" s="539">
        <v>98.41411488743276</v>
      </c>
      <c r="J30" s="529"/>
    </row>
    <row r="31" spans="1:10" s="10" customFormat="1" ht="13.9" customHeight="1" x14ac:dyDescent="0.2">
      <c r="A31" s="561" t="s">
        <v>261</v>
      </c>
      <c r="B31" s="490" t="s">
        <v>153</v>
      </c>
      <c r="C31" s="565">
        <v>126775</v>
      </c>
      <c r="D31" s="540">
        <v>-1019</v>
      </c>
      <c r="E31" s="541">
        <v>603</v>
      </c>
      <c r="F31" s="542">
        <v>-1622</v>
      </c>
      <c r="G31" s="540">
        <v>0</v>
      </c>
      <c r="H31" s="543">
        <v>125756</v>
      </c>
      <c r="I31" s="536">
        <v>99.196213764543486</v>
      </c>
      <c r="J31" s="529"/>
    </row>
    <row r="32" spans="1:10" s="10" customFormat="1" ht="13.9" customHeight="1" x14ac:dyDescent="0.2">
      <c r="A32" s="564" t="s">
        <v>261</v>
      </c>
      <c r="B32" s="490" t="s">
        <v>114</v>
      </c>
      <c r="C32" s="563">
        <v>87143</v>
      </c>
      <c r="D32" s="531">
        <v>82</v>
      </c>
      <c r="E32" s="532">
        <v>980</v>
      </c>
      <c r="F32" s="533">
        <v>-898</v>
      </c>
      <c r="G32" s="538">
        <v>0</v>
      </c>
      <c r="H32" s="535">
        <v>87225</v>
      </c>
      <c r="I32" s="539">
        <v>100.09409820639638</v>
      </c>
      <c r="J32" s="529"/>
    </row>
    <row r="33" spans="1:10" s="10" customFormat="1" ht="13.9" customHeight="1" x14ac:dyDescent="0.2">
      <c r="A33" s="567"/>
      <c r="B33" s="490" t="s">
        <v>285</v>
      </c>
      <c r="C33" s="563">
        <v>19176</v>
      </c>
      <c r="D33" s="531">
        <v>1</v>
      </c>
      <c r="E33" s="532">
        <v>48</v>
      </c>
      <c r="F33" s="533">
        <v>-47</v>
      </c>
      <c r="G33" s="538">
        <v>0</v>
      </c>
      <c r="H33" s="535">
        <v>19177</v>
      </c>
      <c r="I33" s="539">
        <v>100.00521485189822</v>
      </c>
      <c r="J33" s="529"/>
    </row>
    <row r="34" spans="1:10" s="10" customFormat="1" ht="13.9" customHeight="1" x14ac:dyDescent="0.2">
      <c r="A34" s="568" t="s">
        <v>261</v>
      </c>
      <c r="B34" s="569" t="s">
        <v>139</v>
      </c>
      <c r="C34" s="570">
        <v>14553</v>
      </c>
      <c r="D34" s="547">
        <v>-83</v>
      </c>
      <c r="E34" s="548">
        <v>-23</v>
      </c>
      <c r="F34" s="549">
        <v>-60</v>
      </c>
      <c r="G34" s="547">
        <v>0</v>
      </c>
      <c r="H34" s="550">
        <v>14470</v>
      </c>
      <c r="I34" s="551">
        <v>99.429670858242289</v>
      </c>
      <c r="J34" s="529"/>
    </row>
    <row r="35" spans="1:10" s="10" customFormat="1" x14ac:dyDescent="0.2">
      <c r="B35" s="72"/>
      <c r="C35" s="591"/>
      <c r="D35" s="592"/>
      <c r="E35" s="593"/>
      <c r="F35" s="594"/>
      <c r="G35" s="595"/>
      <c r="H35" s="591"/>
      <c r="I35" s="596"/>
    </row>
    <row r="36" spans="1:10" s="10" customFormat="1" x14ac:dyDescent="0.2">
      <c r="B36" s="2123" t="s">
        <v>274</v>
      </c>
      <c r="C36" s="2123"/>
      <c r="D36" s="2123"/>
      <c r="E36" s="2123"/>
      <c r="F36" s="2123"/>
      <c r="G36" s="2123"/>
      <c r="H36" s="2123"/>
      <c r="I36" s="596"/>
    </row>
    <row r="37" spans="1:10" s="10" customFormat="1" x14ac:dyDescent="0.2">
      <c r="B37" s="72"/>
      <c r="C37" s="591"/>
      <c r="D37" s="592"/>
      <c r="E37" s="593"/>
      <c r="F37" s="594"/>
      <c r="G37" s="597"/>
      <c r="H37" s="591"/>
      <c r="I37" s="596"/>
    </row>
    <row r="38" spans="1:10" s="10" customFormat="1" x14ac:dyDescent="0.2">
      <c r="B38" s="72"/>
      <c r="C38" s="591"/>
      <c r="D38" s="592"/>
      <c r="E38" s="593"/>
      <c r="F38" s="594"/>
      <c r="G38" s="597"/>
      <c r="H38" s="591"/>
      <c r="I38" s="596"/>
    </row>
    <row r="39" spans="1:10" x14ac:dyDescent="0.2">
      <c r="C39" s="571"/>
      <c r="D39" s="572"/>
      <c r="E39" s="573"/>
      <c r="F39" s="574"/>
      <c r="G39" s="575"/>
      <c r="H39" s="571"/>
      <c r="I39" s="576"/>
    </row>
    <row r="40" spans="1:10" x14ac:dyDescent="0.2">
      <c r="C40" s="571"/>
      <c r="D40" s="572"/>
      <c r="E40" s="573"/>
      <c r="F40" s="574"/>
      <c r="G40" s="575"/>
      <c r="H40" s="571"/>
      <c r="I40" s="576"/>
    </row>
    <row r="41" spans="1:10" x14ac:dyDescent="0.2">
      <c r="C41" s="571"/>
      <c r="D41" s="572"/>
      <c r="E41" s="573"/>
      <c r="F41" s="574"/>
      <c r="G41" s="575"/>
      <c r="H41" s="571"/>
      <c r="I41" s="576"/>
    </row>
    <row r="42" spans="1:10" x14ac:dyDescent="0.2">
      <c r="C42" s="571"/>
      <c r="D42" s="572"/>
      <c r="E42" s="573"/>
      <c r="F42" s="574"/>
      <c r="G42" s="575"/>
      <c r="H42" s="571"/>
      <c r="I42" s="576"/>
    </row>
    <row r="43" spans="1:10" x14ac:dyDescent="0.2">
      <c r="C43" s="571"/>
      <c r="D43" s="572"/>
      <c r="E43" s="573"/>
      <c r="F43" s="574"/>
      <c r="G43" s="578"/>
      <c r="H43" s="571"/>
      <c r="I43" s="576"/>
    </row>
    <row r="44" spans="1:10" x14ac:dyDescent="0.2">
      <c r="C44" s="571"/>
      <c r="D44" s="572"/>
      <c r="E44" s="573"/>
      <c r="F44" s="574"/>
      <c r="G44" s="575"/>
      <c r="H44" s="571"/>
      <c r="I44" s="576"/>
    </row>
    <row r="45" spans="1:10" x14ac:dyDescent="0.2">
      <c r="C45" s="579"/>
      <c r="D45" s="580"/>
      <c r="E45" s="581"/>
      <c r="F45" s="582"/>
      <c r="G45" s="583"/>
      <c r="H45" s="579"/>
      <c r="I45" s="584"/>
    </row>
    <row r="46" spans="1:10" x14ac:dyDescent="0.2">
      <c r="C46" s="571"/>
      <c r="D46" s="572"/>
      <c r="E46" s="573"/>
      <c r="F46" s="574"/>
      <c r="G46" s="575"/>
      <c r="H46" s="571"/>
      <c r="I46" s="576"/>
    </row>
    <row r="47" spans="1:10" x14ac:dyDescent="0.2">
      <c r="C47" s="571"/>
      <c r="D47" s="572"/>
      <c r="E47" s="573"/>
      <c r="F47" s="574"/>
      <c r="G47" s="575"/>
      <c r="H47" s="571"/>
      <c r="I47" s="576"/>
    </row>
    <row r="48" spans="1:10" x14ac:dyDescent="0.2">
      <c r="C48" s="571"/>
      <c r="D48" s="572"/>
      <c r="E48" s="573"/>
      <c r="F48" s="574"/>
      <c r="G48" s="578"/>
      <c r="H48" s="571"/>
      <c r="I48" s="576"/>
    </row>
    <row r="49" spans="3:9" x14ac:dyDescent="0.2">
      <c r="C49" s="571"/>
      <c r="D49" s="572"/>
      <c r="E49" s="573"/>
      <c r="F49" s="574"/>
      <c r="G49" s="578"/>
      <c r="H49" s="571"/>
      <c r="I49" s="576"/>
    </row>
    <row r="50" spans="3:9" x14ac:dyDescent="0.2">
      <c r="C50" s="571"/>
      <c r="D50" s="572"/>
      <c r="E50" s="573"/>
      <c r="F50" s="574"/>
      <c r="G50" s="575"/>
      <c r="H50" s="571"/>
      <c r="I50" s="576"/>
    </row>
    <row r="51" spans="3:9" x14ac:dyDescent="0.2">
      <c r="C51" s="571"/>
      <c r="D51" s="572"/>
      <c r="E51" s="573"/>
      <c r="F51" s="574"/>
      <c r="G51" s="575"/>
      <c r="H51" s="571"/>
      <c r="I51" s="576"/>
    </row>
    <row r="52" spans="3:9" x14ac:dyDescent="0.2">
      <c r="C52" s="571"/>
      <c r="D52" s="572"/>
      <c r="E52" s="573"/>
      <c r="F52" s="574"/>
      <c r="G52" s="575"/>
      <c r="H52" s="571"/>
      <c r="I52" s="576"/>
    </row>
    <row r="53" spans="3:9" x14ac:dyDescent="0.2">
      <c r="C53" s="571"/>
      <c r="D53" s="572"/>
      <c r="E53" s="573"/>
      <c r="F53" s="574"/>
      <c r="G53" s="575"/>
      <c r="H53" s="571"/>
      <c r="I53" s="576"/>
    </row>
    <row r="54" spans="3:9" x14ac:dyDescent="0.2">
      <c r="C54" s="571"/>
      <c r="D54" s="572"/>
      <c r="E54" s="573"/>
      <c r="F54" s="574"/>
      <c r="G54" s="575"/>
      <c r="H54" s="571"/>
      <c r="I54" s="576"/>
    </row>
    <row r="55" spans="3:9" x14ac:dyDescent="0.2">
      <c r="C55" s="571"/>
      <c r="D55" s="572"/>
      <c r="E55" s="573"/>
      <c r="F55" s="574"/>
      <c r="G55" s="575"/>
      <c r="H55" s="571"/>
      <c r="I55" s="576"/>
    </row>
    <row r="56" spans="3:9" x14ac:dyDescent="0.2">
      <c r="C56" s="571"/>
      <c r="D56" s="572"/>
      <c r="E56" s="573"/>
      <c r="F56" s="574"/>
      <c r="G56" s="575"/>
      <c r="H56" s="571"/>
      <c r="I56" s="576"/>
    </row>
    <row r="57" spans="3:9" x14ac:dyDescent="0.2">
      <c r="C57" s="571"/>
      <c r="D57" s="572"/>
      <c r="E57" s="573"/>
      <c r="F57" s="574"/>
      <c r="G57" s="575"/>
      <c r="H57" s="571"/>
      <c r="I57" s="576"/>
    </row>
    <row r="58" spans="3:9" x14ac:dyDescent="0.2">
      <c r="C58" s="571"/>
      <c r="D58" s="572"/>
      <c r="E58" s="573"/>
      <c r="F58" s="574"/>
      <c r="G58" s="575"/>
      <c r="H58" s="571"/>
      <c r="I58" s="576"/>
    </row>
    <row r="59" spans="3:9" x14ac:dyDescent="0.2">
      <c r="C59" s="571"/>
      <c r="D59" s="572"/>
      <c r="E59" s="573"/>
      <c r="F59" s="574"/>
      <c r="G59" s="578"/>
      <c r="H59" s="571"/>
      <c r="I59" s="576"/>
    </row>
    <row r="60" spans="3:9" x14ac:dyDescent="0.2">
      <c r="C60" s="571"/>
      <c r="D60" s="572"/>
      <c r="E60" s="573"/>
      <c r="F60" s="574"/>
      <c r="G60" s="578"/>
      <c r="H60" s="571"/>
      <c r="I60" s="576"/>
    </row>
    <row r="61" spans="3:9" x14ac:dyDescent="0.2">
      <c r="C61" s="579"/>
      <c r="D61" s="580"/>
      <c r="E61" s="581"/>
      <c r="F61" s="582"/>
      <c r="G61" s="583"/>
      <c r="H61" s="579"/>
      <c r="I61" s="584"/>
    </row>
    <row r="62" spans="3:9" x14ac:dyDescent="0.2">
      <c r="C62" s="571"/>
      <c r="D62" s="572"/>
      <c r="E62" s="573"/>
      <c r="F62" s="574"/>
      <c r="G62" s="575"/>
      <c r="H62" s="571"/>
      <c r="I62" s="576"/>
    </row>
    <row r="63" spans="3:9" x14ac:dyDescent="0.2">
      <c r="C63" s="571"/>
      <c r="D63" s="572"/>
      <c r="E63" s="573"/>
      <c r="F63" s="574"/>
      <c r="G63" s="575"/>
      <c r="H63" s="571"/>
      <c r="I63" s="576"/>
    </row>
    <row r="64" spans="3:9" x14ac:dyDescent="0.2">
      <c r="C64" s="571"/>
      <c r="D64" s="572"/>
      <c r="E64" s="573"/>
      <c r="F64" s="574"/>
      <c r="G64" s="575"/>
      <c r="H64" s="571"/>
      <c r="I64" s="576"/>
    </row>
    <row r="65" spans="3:9" x14ac:dyDescent="0.2">
      <c r="C65" s="571"/>
      <c r="D65" s="572"/>
      <c r="E65" s="573"/>
      <c r="F65" s="574"/>
      <c r="G65" s="575"/>
      <c r="H65" s="571"/>
      <c r="I65" s="576"/>
    </row>
    <row r="66" spans="3:9" x14ac:dyDescent="0.2">
      <c r="C66" s="571"/>
      <c r="D66" s="572"/>
      <c r="E66" s="573"/>
      <c r="F66" s="574"/>
      <c r="G66" s="575"/>
      <c r="H66" s="571"/>
      <c r="I66" s="576"/>
    </row>
    <row r="67" spans="3:9" x14ac:dyDescent="0.2">
      <c r="C67" s="571"/>
      <c r="D67" s="572"/>
      <c r="E67" s="573"/>
      <c r="F67" s="574"/>
      <c r="G67" s="575"/>
      <c r="H67" s="571"/>
      <c r="I67" s="576"/>
    </row>
    <row r="68" spans="3:9" x14ac:dyDescent="0.2">
      <c r="C68" s="571"/>
      <c r="D68" s="572"/>
      <c r="E68" s="573"/>
      <c r="F68" s="574"/>
      <c r="G68" s="575"/>
      <c r="H68" s="571"/>
      <c r="I68" s="576"/>
    </row>
    <row r="69" spans="3:9" x14ac:dyDescent="0.2">
      <c r="C69" s="579"/>
      <c r="D69" s="580"/>
      <c r="E69" s="581"/>
      <c r="F69" s="582"/>
      <c r="G69" s="583"/>
      <c r="H69" s="579"/>
      <c r="I69" s="584"/>
    </row>
    <row r="70" spans="3:9" x14ac:dyDescent="0.2">
      <c r="C70" s="571"/>
      <c r="D70" s="572"/>
      <c r="E70" s="573"/>
      <c r="F70" s="574"/>
      <c r="G70" s="575"/>
      <c r="H70" s="571"/>
      <c r="I70" s="576"/>
    </row>
    <row r="71" spans="3:9" x14ac:dyDescent="0.2">
      <c r="C71" s="571"/>
      <c r="D71" s="572"/>
      <c r="E71" s="573"/>
      <c r="F71" s="574"/>
      <c r="G71" s="578"/>
      <c r="H71" s="571"/>
      <c r="I71" s="576"/>
    </row>
    <row r="72" spans="3:9" x14ac:dyDescent="0.2">
      <c r="C72" s="571"/>
      <c r="D72" s="572"/>
      <c r="E72" s="573"/>
      <c r="F72" s="574"/>
      <c r="G72" s="575"/>
      <c r="H72" s="571"/>
      <c r="I72" s="576"/>
    </row>
    <row r="73" spans="3:9" x14ac:dyDescent="0.2">
      <c r="C73" s="571"/>
      <c r="D73" s="572"/>
      <c r="E73" s="573"/>
      <c r="F73" s="574"/>
      <c r="G73" s="575"/>
      <c r="H73" s="571"/>
      <c r="I73" s="576"/>
    </row>
    <row r="74" spans="3:9" x14ac:dyDescent="0.2">
      <c r="C74" s="571"/>
      <c r="D74" s="572"/>
      <c r="E74" s="573"/>
      <c r="F74" s="574"/>
      <c r="G74" s="578"/>
      <c r="H74" s="571"/>
      <c r="I74" s="576"/>
    </row>
    <row r="75" spans="3:9" x14ac:dyDescent="0.2">
      <c r="C75" s="571"/>
      <c r="D75" s="572"/>
      <c r="E75" s="573"/>
      <c r="F75" s="574"/>
      <c r="G75" s="578"/>
      <c r="H75" s="571"/>
      <c r="I75" s="576"/>
    </row>
    <row r="76" spans="3:9" x14ac:dyDescent="0.2">
      <c r="C76" s="571"/>
      <c r="D76" s="572"/>
      <c r="E76" s="573"/>
      <c r="F76" s="574"/>
      <c r="G76" s="575"/>
      <c r="H76" s="571"/>
      <c r="I76" s="576"/>
    </row>
    <row r="77" spans="3:9" x14ac:dyDescent="0.2">
      <c r="C77" s="571"/>
      <c r="D77" s="572"/>
      <c r="E77" s="573"/>
      <c r="F77" s="574"/>
      <c r="G77" s="575"/>
      <c r="H77" s="571"/>
      <c r="I77" s="576"/>
    </row>
    <row r="78" spans="3:9" x14ac:dyDescent="0.2">
      <c r="C78" s="571"/>
      <c r="D78" s="572"/>
      <c r="E78" s="573"/>
      <c r="F78" s="574"/>
      <c r="G78" s="575"/>
      <c r="H78" s="571"/>
      <c r="I78" s="576"/>
    </row>
    <row r="79" spans="3:9" x14ac:dyDescent="0.2">
      <c r="C79" s="571"/>
      <c r="D79" s="572"/>
      <c r="E79" s="573"/>
      <c r="F79" s="574"/>
      <c r="G79" s="575"/>
      <c r="H79" s="571"/>
      <c r="I79" s="576"/>
    </row>
    <row r="80" spans="3:9" x14ac:dyDescent="0.2">
      <c r="C80" s="585"/>
      <c r="D80" s="575"/>
      <c r="E80" s="586"/>
      <c r="F80" s="587"/>
      <c r="G80" s="575"/>
      <c r="H80" s="585"/>
      <c r="I80" s="585"/>
    </row>
    <row r="81" spans="3:9" x14ac:dyDescent="0.2">
      <c r="C81" s="571"/>
      <c r="D81" s="572"/>
      <c r="E81" s="573"/>
      <c r="F81" s="574"/>
      <c r="G81" s="575"/>
      <c r="H81" s="571"/>
      <c r="I81" s="576"/>
    </row>
    <row r="82" spans="3:9" x14ac:dyDescent="0.2">
      <c r="C82" s="571"/>
      <c r="D82" s="572"/>
      <c r="E82" s="573"/>
      <c r="F82" s="574"/>
      <c r="G82" s="575"/>
      <c r="H82" s="571"/>
      <c r="I82" s="576"/>
    </row>
    <row r="83" spans="3:9" x14ac:dyDescent="0.2">
      <c r="C83" s="571"/>
      <c r="D83" s="572"/>
      <c r="E83" s="573"/>
      <c r="F83" s="574"/>
      <c r="G83" s="575"/>
      <c r="H83" s="571"/>
      <c r="I83" s="576"/>
    </row>
    <row r="84" spans="3:9" x14ac:dyDescent="0.2">
      <c r="C84" s="571"/>
      <c r="D84" s="572"/>
      <c r="E84" s="573"/>
      <c r="F84" s="574"/>
      <c r="G84" s="575"/>
      <c r="H84" s="571"/>
      <c r="I84" s="576"/>
    </row>
    <row r="85" spans="3:9" x14ac:dyDescent="0.2">
      <c r="C85" s="571"/>
      <c r="D85" s="572"/>
      <c r="E85" s="573"/>
      <c r="F85" s="574"/>
      <c r="G85" s="578"/>
      <c r="H85" s="571"/>
      <c r="I85" s="576"/>
    </row>
    <row r="86" spans="3:9" x14ac:dyDescent="0.2">
      <c r="C86" s="571"/>
      <c r="D86" s="572"/>
      <c r="E86" s="573"/>
      <c r="F86" s="574"/>
      <c r="G86" s="575"/>
      <c r="H86" s="571"/>
      <c r="I86" s="576"/>
    </row>
    <row r="87" spans="3:9" x14ac:dyDescent="0.2">
      <c r="C87" s="579"/>
      <c r="D87" s="580"/>
      <c r="E87" s="581"/>
      <c r="F87" s="582"/>
      <c r="G87" s="583"/>
      <c r="H87" s="579"/>
      <c r="I87" s="584"/>
    </row>
    <row r="88" spans="3:9" x14ac:dyDescent="0.2">
      <c r="C88" s="571"/>
      <c r="D88" s="572"/>
      <c r="E88" s="573"/>
      <c r="F88" s="574"/>
      <c r="G88" s="575"/>
      <c r="H88" s="571"/>
      <c r="I88" s="576"/>
    </row>
    <row r="89" spans="3:9" x14ac:dyDescent="0.2">
      <c r="C89" s="571"/>
      <c r="D89" s="572"/>
      <c r="E89" s="573"/>
      <c r="F89" s="574"/>
      <c r="G89" s="575"/>
      <c r="H89" s="571"/>
      <c r="I89" s="576"/>
    </row>
    <row r="90" spans="3:9" x14ac:dyDescent="0.2">
      <c r="C90" s="571"/>
      <c r="D90" s="572"/>
      <c r="E90" s="573"/>
      <c r="F90" s="574"/>
      <c r="G90" s="575"/>
      <c r="H90" s="571"/>
      <c r="I90" s="576"/>
    </row>
    <row r="91" spans="3:9" x14ac:dyDescent="0.2">
      <c r="C91" s="571"/>
      <c r="D91" s="572"/>
      <c r="E91" s="573"/>
      <c r="F91" s="574"/>
      <c r="G91" s="575"/>
      <c r="H91" s="571"/>
      <c r="I91" s="576"/>
    </row>
    <row r="92" spans="3:9" x14ac:dyDescent="0.2">
      <c r="C92" s="571"/>
      <c r="D92" s="572"/>
      <c r="E92" s="573"/>
      <c r="F92" s="574"/>
      <c r="G92" s="575"/>
      <c r="H92" s="571"/>
      <c r="I92" s="576"/>
    </row>
    <row r="93" spans="3:9" x14ac:dyDescent="0.2">
      <c r="C93" s="571"/>
      <c r="D93" s="572"/>
      <c r="E93" s="573"/>
      <c r="F93" s="574"/>
      <c r="G93" s="575"/>
      <c r="H93" s="571"/>
      <c r="I93" s="576"/>
    </row>
    <row r="94" spans="3:9" x14ac:dyDescent="0.2">
      <c r="C94" s="571"/>
      <c r="D94" s="572"/>
      <c r="E94" s="573"/>
      <c r="F94" s="574"/>
      <c r="G94" s="575"/>
      <c r="H94" s="571"/>
      <c r="I94" s="576"/>
    </row>
    <row r="95" spans="3:9" x14ac:dyDescent="0.2">
      <c r="C95" s="571"/>
      <c r="D95" s="572"/>
      <c r="E95" s="573"/>
      <c r="F95" s="574"/>
      <c r="G95" s="575"/>
      <c r="H95" s="571"/>
      <c r="I95" s="576"/>
    </row>
    <row r="96" spans="3:9" x14ac:dyDescent="0.2">
      <c r="C96" s="571"/>
      <c r="D96" s="572"/>
      <c r="E96" s="573"/>
      <c r="F96" s="574"/>
      <c r="G96" s="575"/>
      <c r="H96" s="571"/>
      <c r="I96" s="576"/>
    </row>
    <row r="97" spans="3:9" x14ac:dyDescent="0.2">
      <c r="C97" s="571"/>
      <c r="D97" s="572"/>
      <c r="E97" s="573"/>
      <c r="F97" s="574"/>
      <c r="G97" s="575"/>
      <c r="H97" s="571"/>
      <c r="I97" s="576"/>
    </row>
  </sheetData>
  <mergeCells count="4">
    <mergeCell ref="D4:G4"/>
    <mergeCell ref="E5:G5"/>
    <mergeCell ref="A8:B8"/>
    <mergeCell ref="B36:H36"/>
  </mergeCells>
  <hyperlinks>
    <hyperlink ref="B1" location="Содержание!A1" display="Содержание"/>
  </hyperlinks>
  <printOptions horizontalCentered="1" verticalCentered="1"/>
  <pageMargins left="0.70866141732283472" right="0.70866141732283472" top="0.70866141732283472" bottom="0.70866141732283472" header="0.51181102362204722" footer="0.51181102362204722"/>
  <pageSetup paperSize="9" firstPageNumber="43" orientation="landscape" useFirstPageNumber="1" r:id="rId1"/>
  <headerFooter alignWithMargins="0">
    <oddHeader>&amp;C&amp;9&amp;P</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58"/>
  <sheetViews>
    <sheetView zoomScaleNormal="100" workbookViewId="0">
      <pane xSplit="1" ySplit="7" topLeftCell="B89" activePane="bottomRight" state="frozen"/>
      <selection pane="topRight" activeCell="B1" sqref="B1"/>
      <selection pane="bottomLeft" activeCell="A8" sqref="A8"/>
      <selection pane="bottomRight" activeCell="R16" sqref="R16"/>
    </sheetView>
  </sheetViews>
  <sheetFormatPr defaultRowHeight="12.75" x14ac:dyDescent="0.2"/>
  <cols>
    <col min="1" max="1" width="38" style="599" customWidth="1"/>
    <col min="2" max="10" width="10.7109375" style="599" customWidth="1"/>
    <col min="11" max="16384" width="9.140625" style="599"/>
  </cols>
  <sheetData>
    <row r="1" spans="1:10" x14ac:dyDescent="0.2">
      <c r="A1" s="1973" t="s">
        <v>966</v>
      </c>
    </row>
    <row r="3" spans="1:10" ht="17.25" customHeight="1" x14ac:dyDescent="0.25">
      <c r="A3" s="2133" t="s">
        <v>286</v>
      </c>
      <c r="B3" s="2133"/>
      <c r="C3" s="2133"/>
      <c r="D3" s="2133"/>
      <c r="E3" s="2133"/>
      <c r="F3" s="2133"/>
      <c r="G3" s="2133"/>
      <c r="H3" s="2133"/>
      <c r="I3" s="598"/>
      <c r="J3" s="598"/>
    </row>
    <row r="4" spans="1:10" ht="16.5" customHeight="1" x14ac:dyDescent="0.25">
      <c r="A4" s="2133" t="s">
        <v>1018</v>
      </c>
      <c r="B4" s="2133"/>
      <c r="C4" s="2133"/>
      <c r="D4" s="2133"/>
      <c r="E4" s="2133"/>
      <c r="F4" s="2133"/>
      <c r="G4" s="2133"/>
      <c r="H4" s="2133"/>
      <c r="I4" s="598"/>
      <c r="J4" s="598"/>
    </row>
    <row r="5" spans="1:10" ht="12.75" customHeight="1" x14ac:dyDescent="0.2">
      <c r="A5" s="2134" t="s">
        <v>142</v>
      </c>
      <c r="B5" s="2134"/>
      <c r="C5" s="2134"/>
      <c r="D5" s="2134"/>
      <c r="E5" s="2134"/>
      <c r="F5" s="2134"/>
      <c r="G5" s="2134"/>
      <c r="H5" s="2134"/>
      <c r="I5" s="600"/>
      <c r="J5" s="600"/>
    </row>
    <row r="6" spans="1:10" s="601" customFormat="1" ht="12" customHeight="1" x14ac:dyDescent="0.2">
      <c r="A6" s="2135" t="s">
        <v>287</v>
      </c>
      <c r="B6" s="2130" t="s">
        <v>288</v>
      </c>
      <c r="C6" s="2130" t="s">
        <v>289</v>
      </c>
      <c r="D6" s="2130" t="s">
        <v>290</v>
      </c>
      <c r="E6" s="2130" t="s">
        <v>291</v>
      </c>
      <c r="F6" s="2130" t="s">
        <v>292</v>
      </c>
      <c r="G6" s="2130" t="s">
        <v>293</v>
      </c>
      <c r="H6" s="2130" t="s">
        <v>294</v>
      </c>
      <c r="I6" s="2130" t="s">
        <v>295</v>
      </c>
      <c r="J6" s="2130" t="s">
        <v>296</v>
      </c>
    </row>
    <row r="7" spans="1:10" s="601" customFormat="1" ht="10.5" customHeight="1" x14ac:dyDescent="0.2">
      <c r="A7" s="2136"/>
      <c r="B7" s="2131"/>
      <c r="C7" s="2131"/>
      <c r="D7" s="2131"/>
      <c r="E7" s="2131"/>
      <c r="F7" s="2131"/>
      <c r="G7" s="2131"/>
      <c r="H7" s="2131"/>
      <c r="I7" s="2131"/>
      <c r="J7" s="2131"/>
    </row>
    <row r="8" spans="1:10" s="604" customFormat="1" ht="14.25" customHeight="1" x14ac:dyDescent="0.2">
      <c r="A8" s="602" t="s">
        <v>297</v>
      </c>
      <c r="B8" s="603">
        <v>11768</v>
      </c>
      <c r="C8" s="603">
        <v>29641</v>
      </c>
      <c r="D8" s="603">
        <v>56647</v>
      </c>
      <c r="E8" s="603">
        <v>33770</v>
      </c>
      <c r="F8" s="603">
        <v>105444</v>
      </c>
      <c r="G8" s="603">
        <v>179660</v>
      </c>
      <c r="H8" s="603">
        <v>142935</v>
      </c>
      <c r="I8" s="603">
        <v>115770</v>
      </c>
      <c r="J8" s="603">
        <v>107651</v>
      </c>
    </row>
    <row r="9" spans="1:10" s="604" customFormat="1" ht="13.5" customHeight="1" x14ac:dyDescent="0.2">
      <c r="A9" s="605" t="s">
        <v>45</v>
      </c>
      <c r="B9" s="606">
        <v>5692</v>
      </c>
      <c r="C9" s="606">
        <v>13538</v>
      </c>
      <c r="D9" s="606">
        <v>27416</v>
      </c>
      <c r="E9" s="606">
        <v>16509</v>
      </c>
      <c r="F9" s="606">
        <v>41081</v>
      </c>
      <c r="G9" s="606">
        <v>76636</v>
      </c>
      <c r="H9" s="606">
        <v>67364</v>
      </c>
      <c r="I9" s="606">
        <v>48090</v>
      </c>
      <c r="J9" s="606">
        <v>42959</v>
      </c>
    </row>
    <row r="10" spans="1:10" ht="13.5" customHeight="1" x14ac:dyDescent="0.2">
      <c r="A10" s="607" t="s">
        <v>46</v>
      </c>
      <c r="B10" s="608">
        <v>0</v>
      </c>
      <c r="C10" s="608">
        <v>0</v>
      </c>
      <c r="D10" s="608">
        <v>0</v>
      </c>
      <c r="E10" s="608">
        <v>0</v>
      </c>
      <c r="F10" s="608">
        <v>0</v>
      </c>
      <c r="G10" s="608">
        <v>0</v>
      </c>
      <c r="H10" s="608">
        <v>0</v>
      </c>
      <c r="I10" s="608">
        <v>0</v>
      </c>
      <c r="J10" s="608">
        <v>0</v>
      </c>
    </row>
    <row r="11" spans="1:10" ht="13.5" customHeight="1" x14ac:dyDescent="0.2">
      <c r="A11" s="607" t="s">
        <v>47</v>
      </c>
      <c r="B11" s="608">
        <v>0</v>
      </c>
      <c r="C11" s="608">
        <v>0</v>
      </c>
      <c r="D11" s="608">
        <v>0</v>
      </c>
      <c r="E11" s="608">
        <v>0</v>
      </c>
      <c r="F11" s="608">
        <v>714</v>
      </c>
      <c r="G11" s="608">
        <v>3068</v>
      </c>
      <c r="H11" s="608">
        <v>2463</v>
      </c>
      <c r="I11" s="608">
        <v>1441</v>
      </c>
      <c r="J11" s="608">
        <v>1317</v>
      </c>
    </row>
    <row r="12" spans="1:10" ht="13.5" customHeight="1" x14ac:dyDescent="0.2">
      <c r="A12" s="607" t="s">
        <v>48</v>
      </c>
      <c r="B12" s="608">
        <v>0</v>
      </c>
      <c r="C12" s="608">
        <v>0</v>
      </c>
      <c r="D12" s="608">
        <v>0</v>
      </c>
      <c r="E12" s="608">
        <v>0</v>
      </c>
      <c r="F12" s="608">
        <v>0</v>
      </c>
      <c r="G12" s="608">
        <v>0</v>
      </c>
      <c r="H12" s="608">
        <v>0</v>
      </c>
      <c r="I12" s="608">
        <v>0</v>
      </c>
      <c r="J12" s="608">
        <v>151</v>
      </c>
    </row>
    <row r="13" spans="1:10" ht="13.5" customHeight="1" x14ac:dyDescent="0.2">
      <c r="A13" s="607" t="s">
        <v>49</v>
      </c>
      <c r="B13" s="608">
        <v>382</v>
      </c>
      <c r="C13" s="608">
        <v>1326</v>
      </c>
      <c r="D13" s="608">
        <v>3393</v>
      </c>
      <c r="E13" s="608">
        <v>2657</v>
      </c>
      <c r="F13" s="608">
        <v>5655</v>
      </c>
      <c r="G13" s="608">
        <v>13740</v>
      </c>
      <c r="H13" s="608">
        <v>15877</v>
      </c>
      <c r="I13" s="608">
        <v>9377</v>
      </c>
      <c r="J13" s="608">
        <v>5977</v>
      </c>
    </row>
    <row r="14" spans="1:10" ht="13.5" customHeight="1" x14ac:dyDescent="0.2">
      <c r="A14" s="607" t="s">
        <v>50</v>
      </c>
      <c r="B14" s="608">
        <v>0</v>
      </c>
      <c r="C14" s="608">
        <v>0</v>
      </c>
      <c r="D14" s="608">
        <v>0</v>
      </c>
      <c r="E14" s="608">
        <v>0</v>
      </c>
      <c r="F14" s="608">
        <v>0</v>
      </c>
      <c r="G14" s="608">
        <v>0</v>
      </c>
      <c r="H14" s="608">
        <v>0</v>
      </c>
      <c r="I14" s="608">
        <v>0</v>
      </c>
      <c r="J14" s="608">
        <v>0</v>
      </c>
    </row>
    <row r="15" spans="1:10" ht="13.5" customHeight="1" x14ac:dyDescent="0.2">
      <c r="A15" s="607" t="s">
        <v>51</v>
      </c>
      <c r="B15" s="608">
        <v>1934</v>
      </c>
      <c r="C15" s="608">
        <v>4030</v>
      </c>
      <c r="D15" s="608">
        <v>6947</v>
      </c>
      <c r="E15" s="608">
        <v>4458</v>
      </c>
      <c r="F15" s="608">
        <v>10155</v>
      </c>
      <c r="G15" s="608">
        <v>12506</v>
      </c>
      <c r="H15" s="608">
        <v>12530</v>
      </c>
      <c r="I15" s="608">
        <v>8844</v>
      </c>
      <c r="J15" s="608">
        <v>7142</v>
      </c>
    </row>
    <row r="16" spans="1:10" ht="13.5" customHeight="1" x14ac:dyDescent="0.2">
      <c r="A16" s="607" t="s">
        <v>52</v>
      </c>
      <c r="B16" s="608">
        <v>54</v>
      </c>
      <c r="C16" s="608">
        <v>334</v>
      </c>
      <c r="D16" s="608">
        <v>661</v>
      </c>
      <c r="E16" s="608">
        <v>215</v>
      </c>
      <c r="F16" s="608">
        <v>731</v>
      </c>
      <c r="G16" s="608">
        <v>1253</v>
      </c>
      <c r="H16" s="608">
        <v>662</v>
      </c>
      <c r="I16" s="608">
        <v>737</v>
      </c>
      <c r="J16" s="608">
        <v>517</v>
      </c>
    </row>
    <row r="17" spans="1:10" ht="13.5" customHeight="1" x14ac:dyDescent="0.2">
      <c r="A17" s="607" t="s">
        <v>53</v>
      </c>
      <c r="B17" s="608">
        <v>572</v>
      </c>
      <c r="C17" s="608">
        <v>1942</v>
      </c>
      <c r="D17" s="608">
        <v>4140</v>
      </c>
      <c r="E17" s="608">
        <v>1816</v>
      </c>
      <c r="F17" s="608">
        <v>3014</v>
      </c>
      <c r="G17" s="608">
        <v>6871</v>
      </c>
      <c r="H17" s="608">
        <v>4062</v>
      </c>
      <c r="I17" s="608">
        <v>1380</v>
      </c>
      <c r="J17" s="608">
        <v>970</v>
      </c>
    </row>
    <row r="18" spans="1:10" ht="13.5" customHeight="1" x14ac:dyDescent="0.2">
      <c r="A18" s="607" t="s">
        <v>54</v>
      </c>
      <c r="B18" s="608">
        <v>2053</v>
      </c>
      <c r="C18" s="608">
        <v>4060</v>
      </c>
      <c r="D18" s="608">
        <v>6874</v>
      </c>
      <c r="E18" s="608">
        <v>3282</v>
      </c>
      <c r="F18" s="608">
        <v>5343</v>
      </c>
      <c r="G18" s="608">
        <v>11745</v>
      </c>
      <c r="H18" s="608">
        <v>9786</v>
      </c>
      <c r="I18" s="608">
        <v>6546</v>
      </c>
      <c r="J18" s="608">
        <v>6602</v>
      </c>
    </row>
    <row r="19" spans="1:10" s="604" customFormat="1" ht="13.5" customHeight="1" x14ac:dyDescent="0.2">
      <c r="A19" s="607" t="s">
        <v>55</v>
      </c>
      <c r="B19" s="606">
        <v>0</v>
      </c>
      <c r="C19" s="606">
        <v>0</v>
      </c>
      <c r="D19" s="606">
        <v>0</v>
      </c>
      <c r="E19" s="606">
        <v>0</v>
      </c>
      <c r="F19" s="606">
        <v>0</v>
      </c>
      <c r="G19" s="606">
        <v>0</v>
      </c>
      <c r="H19" s="606">
        <v>0</v>
      </c>
      <c r="I19" s="606">
        <v>0</v>
      </c>
      <c r="J19" s="606">
        <v>0</v>
      </c>
    </row>
    <row r="20" spans="1:10" ht="13.5" customHeight="1" x14ac:dyDescent="0.2">
      <c r="A20" s="607" t="s">
        <v>56</v>
      </c>
      <c r="B20" s="608">
        <v>0</v>
      </c>
      <c r="C20" s="608">
        <v>0</v>
      </c>
      <c r="D20" s="608">
        <v>0</v>
      </c>
      <c r="E20" s="608">
        <v>0</v>
      </c>
      <c r="F20" s="608">
        <v>46</v>
      </c>
      <c r="G20" s="608">
        <v>1175</v>
      </c>
      <c r="H20" s="608">
        <v>1067</v>
      </c>
      <c r="I20" s="608">
        <v>919</v>
      </c>
      <c r="J20" s="608">
        <v>536</v>
      </c>
    </row>
    <row r="21" spans="1:10" ht="13.5" customHeight="1" x14ac:dyDescent="0.2">
      <c r="A21" s="607" t="s">
        <v>57</v>
      </c>
      <c r="B21" s="608">
        <v>0</v>
      </c>
      <c r="C21" s="608">
        <v>0</v>
      </c>
      <c r="D21" s="608">
        <v>0</v>
      </c>
      <c r="E21" s="608">
        <v>0</v>
      </c>
      <c r="F21" s="608">
        <v>0</v>
      </c>
      <c r="G21" s="608">
        <v>1431</v>
      </c>
      <c r="H21" s="608">
        <v>3656</v>
      </c>
      <c r="I21" s="608">
        <v>2254</v>
      </c>
      <c r="J21" s="608">
        <v>1970</v>
      </c>
    </row>
    <row r="22" spans="1:10" ht="13.5" customHeight="1" x14ac:dyDescent="0.2">
      <c r="A22" s="607" t="s">
        <v>58</v>
      </c>
      <c r="B22" s="608">
        <v>12</v>
      </c>
      <c r="C22" s="608">
        <v>98</v>
      </c>
      <c r="D22" s="608">
        <v>446</v>
      </c>
      <c r="E22" s="608">
        <v>373</v>
      </c>
      <c r="F22" s="608">
        <v>993</v>
      </c>
      <c r="G22" s="608">
        <v>3755</v>
      </c>
      <c r="H22" s="608">
        <v>2283</v>
      </c>
      <c r="I22" s="608">
        <v>1421</v>
      </c>
      <c r="J22" s="608">
        <v>1799</v>
      </c>
    </row>
    <row r="23" spans="1:10" ht="13.5" customHeight="1" x14ac:dyDescent="0.2">
      <c r="A23" s="607" t="s">
        <v>59</v>
      </c>
      <c r="B23" s="608">
        <v>263</v>
      </c>
      <c r="C23" s="608">
        <v>382</v>
      </c>
      <c r="D23" s="608">
        <v>1040</v>
      </c>
      <c r="E23" s="608">
        <v>563</v>
      </c>
      <c r="F23" s="608">
        <v>3233</v>
      </c>
      <c r="G23" s="608">
        <v>2585</v>
      </c>
      <c r="H23" s="608">
        <v>1966</v>
      </c>
      <c r="I23" s="608">
        <v>2259</v>
      </c>
      <c r="J23" s="608">
        <v>2402</v>
      </c>
    </row>
    <row r="24" spans="1:10" ht="13.5" customHeight="1" x14ac:dyDescent="0.2">
      <c r="A24" s="607" t="s">
        <v>60</v>
      </c>
      <c r="B24" s="608">
        <v>422</v>
      </c>
      <c r="C24" s="608">
        <v>1068</v>
      </c>
      <c r="D24" s="608">
        <v>2929</v>
      </c>
      <c r="E24" s="608">
        <v>2313</v>
      </c>
      <c r="F24" s="608">
        <v>3024</v>
      </c>
      <c r="G24" s="608">
        <v>4321</v>
      </c>
      <c r="H24" s="608">
        <v>1926</v>
      </c>
      <c r="I24" s="608">
        <v>2244</v>
      </c>
      <c r="J24" s="608">
        <v>1589</v>
      </c>
    </row>
    <row r="25" spans="1:10" ht="13.5" customHeight="1" x14ac:dyDescent="0.2">
      <c r="A25" s="607" t="s">
        <v>61</v>
      </c>
      <c r="B25" s="608">
        <v>0</v>
      </c>
      <c r="C25" s="608">
        <v>298</v>
      </c>
      <c r="D25" s="608">
        <v>986</v>
      </c>
      <c r="E25" s="608">
        <v>832</v>
      </c>
      <c r="F25" s="608">
        <v>7657</v>
      </c>
      <c r="G25" s="608">
        <v>11843</v>
      </c>
      <c r="H25" s="608">
        <v>9684</v>
      </c>
      <c r="I25" s="608">
        <v>9992</v>
      </c>
      <c r="J25" s="608">
        <v>11228</v>
      </c>
    </row>
    <row r="26" spans="1:10" ht="13.5" customHeight="1" x14ac:dyDescent="0.2">
      <c r="A26" s="607" t="s">
        <v>62</v>
      </c>
      <c r="B26" s="608">
        <v>0</v>
      </c>
      <c r="C26" s="608">
        <v>0</v>
      </c>
      <c r="D26" s="608">
        <v>0</v>
      </c>
      <c r="E26" s="608">
        <v>0</v>
      </c>
      <c r="F26" s="608">
        <v>516</v>
      </c>
      <c r="G26" s="608">
        <v>2343</v>
      </c>
      <c r="H26" s="608">
        <v>1402</v>
      </c>
      <c r="I26" s="608">
        <v>676</v>
      </c>
      <c r="J26" s="608">
        <v>759</v>
      </c>
    </row>
    <row r="27" spans="1:10" ht="13.5" customHeight="1" x14ac:dyDescent="0.2">
      <c r="A27" s="607" t="s">
        <v>298</v>
      </c>
      <c r="B27" s="608">
        <v>0</v>
      </c>
      <c r="C27" s="608">
        <v>0</v>
      </c>
      <c r="D27" s="608">
        <v>0</v>
      </c>
      <c r="E27" s="608">
        <v>0</v>
      </c>
      <c r="F27" s="608">
        <v>0</v>
      </c>
      <c r="G27" s="608">
        <v>0</v>
      </c>
      <c r="H27" s="608">
        <v>0</v>
      </c>
      <c r="I27" s="608">
        <v>0</v>
      </c>
      <c r="J27" s="608">
        <v>0</v>
      </c>
    </row>
    <row r="28" spans="1:10" s="604" customFormat="1" ht="13.5" customHeight="1" x14ac:dyDescent="0.2">
      <c r="A28" s="605" t="s">
        <v>64</v>
      </c>
      <c r="B28" s="606">
        <v>2767</v>
      </c>
      <c r="C28" s="606">
        <v>4365</v>
      </c>
      <c r="D28" s="606">
        <v>7765</v>
      </c>
      <c r="E28" s="606">
        <v>4880</v>
      </c>
      <c r="F28" s="606">
        <v>11409</v>
      </c>
      <c r="G28" s="606">
        <v>14481</v>
      </c>
      <c r="H28" s="606">
        <v>11126</v>
      </c>
      <c r="I28" s="606">
        <v>11364</v>
      </c>
      <c r="J28" s="606">
        <v>8720</v>
      </c>
    </row>
    <row r="29" spans="1:10" s="604" customFormat="1" ht="13.5" customHeight="1" x14ac:dyDescent="0.2">
      <c r="A29" s="607" t="s">
        <v>65</v>
      </c>
      <c r="B29" s="608">
        <v>0</v>
      </c>
      <c r="C29" s="608">
        <v>6</v>
      </c>
      <c r="D29" s="608">
        <v>524</v>
      </c>
      <c r="E29" s="608">
        <v>417</v>
      </c>
      <c r="F29" s="608">
        <v>1394</v>
      </c>
      <c r="G29" s="608">
        <v>1187</v>
      </c>
      <c r="H29" s="608">
        <v>541</v>
      </c>
      <c r="I29" s="608">
        <v>322</v>
      </c>
      <c r="J29" s="608">
        <v>302</v>
      </c>
    </row>
    <row r="30" spans="1:10" s="604" customFormat="1" ht="13.5" customHeight="1" x14ac:dyDescent="0.2">
      <c r="A30" s="607" t="s">
        <v>66</v>
      </c>
      <c r="B30" s="608">
        <v>0</v>
      </c>
      <c r="C30" s="608">
        <v>0</v>
      </c>
      <c r="D30" s="608">
        <v>0</v>
      </c>
      <c r="E30" s="608">
        <v>0</v>
      </c>
      <c r="F30" s="608">
        <v>0</v>
      </c>
      <c r="G30" s="608">
        <v>0</v>
      </c>
      <c r="H30" s="608">
        <v>0</v>
      </c>
      <c r="I30" s="608">
        <v>0</v>
      </c>
      <c r="J30" s="608">
        <v>2</v>
      </c>
    </row>
    <row r="31" spans="1:10" s="604" customFormat="1" ht="25.5" x14ac:dyDescent="0.2">
      <c r="A31" s="607" t="s">
        <v>299</v>
      </c>
      <c r="B31" s="608">
        <v>14</v>
      </c>
      <c r="C31" s="608">
        <v>150</v>
      </c>
      <c r="D31" s="608">
        <v>165</v>
      </c>
      <c r="E31" s="608">
        <v>74</v>
      </c>
      <c r="F31" s="608">
        <v>776</v>
      </c>
      <c r="G31" s="608">
        <v>923</v>
      </c>
      <c r="H31" s="608">
        <v>809</v>
      </c>
      <c r="I31" s="608">
        <v>1002</v>
      </c>
      <c r="J31" s="608">
        <v>509</v>
      </c>
    </row>
    <row r="32" spans="1:10" ht="13.5" customHeight="1" x14ac:dyDescent="0.2">
      <c r="A32" s="609" t="s">
        <v>68</v>
      </c>
      <c r="B32" s="608">
        <v>0</v>
      </c>
      <c r="C32" s="608">
        <v>0</v>
      </c>
      <c r="D32" s="608">
        <v>0</v>
      </c>
      <c r="E32" s="608">
        <v>0</v>
      </c>
      <c r="F32" s="608">
        <v>121</v>
      </c>
      <c r="G32" s="608">
        <v>127</v>
      </c>
      <c r="H32" s="608">
        <v>75</v>
      </c>
      <c r="I32" s="608">
        <v>72</v>
      </c>
      <c r="J32" s="608">
        <v>66</v>
      </c>
    </row>
    <row r="33" spans="1:10" ht="25.5" x14ac:dyDescent="0.2">
      <c r="A33" s="609" t="s">
        <v>283</v>
      </c>
      <c r="B33" s="608">
        <v>14</v>
      </c>
      <c r="C33" s="608">
        <v>150</v>
      </c>
      <c r="D33" s="608">
        <v>165</v>
      </c>
      <c r="E33" s="608">
        <v>74</v>
      </c>
      <c r="F33" s="608">
        <v>655</v>
      </c>
      <c r="G33" s="608">
        <v>796</v>
      </c>
      <c r="H33" s="608">
        <v>734</v>
      </c>
      <c r="I33" s="608">
        <v>930</v>
      </c>
      <c r="J33" s="608">
        <v>443</v>
      </c>
    </row>
    <row r="34" spans="1:10" s="604" customFormat="1" ht="13.5" customHeight="1" x14ac:dyDescent="0.2">
      <c r="A34" s="607" t="s">
        <v>70</v>
      </c>
      <c r="B34" s="608">
        <v>0</v>
      </c>
      <c r="C34" s="608">
        <v>0</v>
      </c>
      <c r="D34" s="608">
        <v>0</v>
      </c>
      <c r="E34" s="608">
        <v>0</v>
      </c>
      <c r="F34" s="608">
        <v>0</v>
      </c>
      <c r="G34" s="608">
        <v>668</v>
      </c>
      <c r="H34" s="608">
        <v>739</v>
      </c>
      <c r="I34" s="608">
        <v>323</v>
      </c>
      <c r="J34" s="608">
        <v>246</v>
      </c>
    </row>
    <row r="35" spans="1:10" s="604" customFormat="1" ht="13.5" customHeight="1" x14ac:dyDescent="0.2">
      <c r="A35" s="607" t="s">
        <v>71</v>
      </c>
      <c r="B35" s="608">
        <v>2684</v>
      </c>
      <c r="C35" s="608">
        <v>3622</v>
      </c>
      <c r="D35" s="608">
        <v>5513</v>
      </c>
      <c r="E35" s="608">
        <v>3222</v>
      </c>
      <c r="F35" s="608">
        <v>5360</v>
      </c>
      <c r="G35" s="608">
        <v>5162</v>
      </c>
      <c r="H35" s="608">
        <v>4368</v>
      </c>
      <c r="I35" s="608">
        <v>4224</v>
      </c>
      <c r="J35" s="608">
        <v>2767</v>
      </c>
    </row>
    <row r="36" spans="1:10" s="604" customFormat="1" ht="13.5" customHeight="1" x14ac:dyDescent="0.2">
      <c r="A36" s="607" t="s">
        <v>72</v>
      </c>
      <c r="B36" s="608">
        <v>0</v>
      </c>
      <c r="C36" s="608">
        <v>0</v>
      </c>
      <c r="D36" s="608">
        <v>0</v>
      </c>
      <c r="E36" s="608">
        <v>0</v>
      </c>
      <c r="F36" s="608">
        <v>0</v>
      </c>
      <c r="G36" s="608">
        <v>328</v>
      </c>
      <c r="H36" s="608">
        <v>1735</v>
      </c>
      <c r="I36" s="608">
        <v>2340</v>
      </c>
      <c r="J36" s="608">
        <v>2485</v>
      </c>
    </row>
    <row r="37" spans="1:10" s="604" customFormat="1" ht="13.5" customHeight="1" x14ac:dyDescent="0.2">
      <c r="A37" s="607" t="s">
        <v>73</v>
      </c>
      <c r="B37" s="608">
        <v>47</v>
      </c>
      <c r="C37" s="608">
        <v>244</v>
      </c>
      <c r="D37" s="608">
        <v>478</v>
      </c>
      <c r="E37" s="608">
        <v>218</v>
      </c>
      <c r="F37" s="608">
        <v>1073</v>
      </c>
      <c r="G37" s="608">
        <v>2506</v>
      </c>
      <c r="H37" s="608">
        <v>874</v>
      </c>
      <c r="I37" s="608">
        <v>746</v>
      </c>
      <c r="J37" s="608">
        <v>534</v>
      </c>
    </row>
    <row r="38" spans="1:10" s="604" customFormat="1" ht="13.5" customHeight="1" x14ac:dyDescent="0.2">
      <c r="A38" s="607" t="s">
        <v>74</v>
      </c>
      <c r="B38" s="608">
        <v>22</v>
      </c>
      <c r="C38" s="608">
        <v>309</v>
      </c>
      <c r="D38" s="608">
        <v>664</v>
      </c>
      <c r="E38" s="608">
        <v>381</v>
      </c>
      <c r="F38" s="608">
        <v>1339</v>
      </c>
      <c r="G38" s="608">
        <v>1884</v>
      </c>
      <c r="H38" s="608">
        <v>940</v>
      </c>
      <c r="I38" s="608">
        <v>1246</v>
      </c>
      <c r="J38" s="608">
        <v>686</v>
      </c>
    </row>
    <row r="39" spans="1:10" s="604" customFormat="1" ht="13.5" customHeight="1" x14ac:dyDescent="0.2">
      <c r="A39" s="607" t="s">
        <v>75</v>
      </c>
      <c r="B39" s="608">
        <v>0</v>
      </c>
      <c r="C39" s="608">
        <v>34</v>
      </c>
      <c r="D39" s="608">
        <v>421</v>
      </c>
      <c r="E39" s="608">
        <v>568</v>
      </c>
      <c r="F39" s="608">
        <v>1467</v>
      </c>
      <c r="G39" s="608">
        <v>1823</v>
      </c>
      <c r="H39" s="608">
        <v>1120</v>
      </c>
      <c r="I39" s="608">
        <v>1161</v>
      </c>
      <c r="J39" s="608">
        <v>1189</v>
      </c>
    </row>
    <row r="40" spans="1:10" ht="13.5" customHeight="1" x14ac:dyDescent="0.2">
      <c r="A40" s="610" t="s">
        <v>300</v>
      </c>
      <c r="B40" s="611">
        <v>0</v>
      </c>
      <c r="C40" s="611">
        <v>0</v>
      </c>
      <c r="D40" s="611">
        <v>0</v>
      </c>
      <c r="E40" s="611">
        <v>0</v>
      </c>
      <c r="F40" s="611">
        <v>0</v>
      </c>
      <c r="G40" s="611">
        <v>0</v>
      </c>
      <c r="H40" s="611">
        <v>0</v>
      </c>
      <c r="I40" s="611">
        <v>0</v>
      </c>
      <c r="J40" s="611">
        <v>0</v>
      </c>
    </row>
    <row r="41" spans="1:10" ht="17.25" customHeight="1" x14ac:dyDescent="0.2">
      <c r="A41" s="605" t="s">
        <v>77</v>
      </c>
      <c r="B41" s="606">
        <v>0</v>
      </c>
      <c r="C41" s="606">
        <v>0</v>
      </c>
      <c r="D41" s="606">
        <v>437</v>
      </c>
      <c r="E41" s="606">
        <v>709</v>
      </c>
      <c r="F41" s="606">
        <v>3270</v>
      </c>
      <c r="G41" s="606">
        <v>6909</v>
      </c>
      <c r="H41" s="606">
        <v>6497</v>
      </c>
      <c r="I41" s="606">
        <v>4701</v>
      </c>
      <c r="J41" s="606">
        <v>4097</v>
      </c>
    </row>
    <row r="42" spans="1:10" ht="14.25" customHeight="1" x14ac:dyDescent="0.2">
      <c r="A42" s="607" t="s">
        <v>78</v>
      </c>
      <c r="B42" s="608">
        <v>0</v>
      </c>
      <c r="C42" s="608">
        <v>0</v>
      </c>
      <c r="D42" s="608">
        <v>0</v>
      </c>
      <c r="E42" s="608">
        <v>0</v>
      </c>
      <c r="F42" s="608">
        <v>0</v>
      </c>
      <c r="G42" s="608">
        <v>0</v>
      </c>
      <c r="H42" s="608">
        <v>0</v>
      </c>
      <c r="I42" s="608">
        <v>0</v>
      </c>
      <c r="J42" s="608">
        <v>0</v>
      </c>
    </row>
    <row r="43" spans="1:10" ht="14.25" customHeight="1" x14ac:dyDescent="0.2">
      <c r="A43" s="607" t="s">
        <v>79</v>
      </c>
      <c r="B43" s="608">
        <v>0</v>
      </c>
      <c r="C43" s="608">
        <v>0</v>
      </c>
      <c r="D43" s="608">
        <v>0</v>
      </c>
      <c r="E43" s="608">
        <v>0</v>
      </c>
      <c r="F43" s="608">
        <v>0</v>
      </c>
      <c r="G43" s="608">
        <v>0</v>
      </c>
      <c r="H43" s="608">
        <v>0</v>
      </c>
      <c r="I43" s="608">
        <v>0</v>
      </c>
      <c r="J43" s="608">
        <v>0</v>
      </c>
    </row>
    <row r="44" spans="1:10" ht="14.25" customHeight="1" x14ac:dyDescent="0.2">
      <c r="A44" s="607" t="s">
        <v>80</v>
      </c>
      <c r="B44" s="608">
        <v>0</v>
      </c>
      <c r="C44" s="608">
        <v>0</v>
      </c>
      <c r="D44" s="608">
        <v>0</v>
      </c>
      <c r="E44" s="608">
        <v>0</v>
      </c>
      <c r="F44" s="608">
        <v>0</v>
      </c>
      <c r="G44" s="608">
        <v>0</v>
      </c>
      <c r="H44" s="608">
        <v>0</v>
      </c>
      <c r="I44" s="608">
        <v>0</v>
      </c>
      <c r="J44" s="608">
        <v>0</v>
      </c>
    </row>
    <row r="45" spans="1:10" ht="14.25" customHeight="1" x14ac:dyDescent="0.2">
      <c r="A45" s="607" t="s">
        <v>81</v>
      </c>
      <c r="B45" s="608">
        <v>0</v>
      </c>
      <c r="C45" s="608">
        <v>0</v>
      </c>
      <c r="D45" s="608">
        <v>0</v>
      </c>
      <c r="E45" s="608">
        <v>0</v>
      </c>
      <c r="F45" s="608">
        <v>0</v>
      </c>
      <c r="G45" s="608">
        <v>0</v>
      </c>
      <c r="H45" s="608">
        <v>86</v>
      </c>
      <c r="I45" s="608">
        <v>588</v>
      </c>
      <c r="J45" s="608">
        <v>547</v>
      </c>
    </row>
    <row r="46" spans="1:10" ht="14.25" customHeight="1" x14ac:dyDescent="0.2">
      <c r="A46" s="607" t="s">
        <v>82</v>
      </c>
      <c r="B46" s="608">
        <v>0</v>
      </c>
      <c r="C46" s="608">
        <v>0</v>
      </c>
      <c r="D46" s="608">
        <v>0</v>
      </c>
      <c r="E46" s="608">
        <v>0</v>
      </c>
      <c r="F46" s="608">
        <v>0</v>
      </c>
      <c r="G46" s="608">
        <v>552</v>
      </c>
      <c r="H46" s="608">
        <v>724</v>
      </c>
      <c r="I46" s="608">
        <v>581</v>
      </c>
      <c r="J46" s="608">
        <v>247</v>
      </c>
    </row>
    <row r="47" spans="1:10" ht="14.25" customHeight="1" x14ac:dyDescent="0.2">
      <c r="A47" s="607" t="s">
        <v>83</v>
      </c>
      <c r="B47" s="608">
        <v>0</v>
      </c>
      <c r="C47" s="608">
        <v>0</v>
      </c>
      <c r="D47" s="608">
        <v>437</v>
      </c>
      <c r="E47" s="608">
        <v>709</v>
      </c>
      <c r="F47" s="608">
        <v>2753</v>
      </c>
      <c r="G47" s="608">
        <v>5165</v>
      </c>
      <c r="H47" s="608">
        <v>2732</v>
      </c>
      <c r="I47" s="608">
        <v>1521</v>
      </c>
      <c r="J47" s="608">
        <v>1306</v>
      </c>
    </row>
    <row r="48" spans="1:10" ht="14.25" customHeight="1" x14ac:dyDescent="0.2">
      <c r="A48" s="607" t="s">
        <v>84</v>
      </c>
      <c r="B48" s="608">
        <v>0</v>
      </c>
      <c r="C48" s="608">
        <v>0</v>
      </c>
      <c r="D48" s="608">
        <v>0</v>
      </c>
      <c r="E48" s="608">
        <v>0</v>
      </c>
      <c r="F48" s="608">
        <v>517</v>
      </c>
      <c r="G48" s="608">
        <v>1192</v>
      </c>
      <c r="H48" s="608">
        <v>2955</v>
      </c>
      <c r="I48" s="608">
        <v>2011</v>
      </c>
      <c r="J48" s="608">
        <v>1997</v>
      </c>
    </row>
    <row r="49" spans="1:10" ht="14.25" customHeight="1" x14ac:dyDescent="0.2">
      <c r="A49" s="607" t="s">
        <v>85</v>
      </c>
      <c r="B49" s="608">
        <v>0</v>
      </c>
      <c r="C49" s="608">
        <v>0</v>
      </c>
      <c r="D49" s="608">
        <v>0</v>
      </c>
      <c r="E49" s="608">
        <v>0</v>
      </c>
      <c r="F49" s="608">
        <v>0</v>
      </c>
      <c r="G49" s="608">
        <v>0</v>
      </c>
      <c r="H49" s="608">
        <v>0</v>
      </c>
      <c r="I49" s="608">
        <v>0</v>
      </c>
      <c r="J49" s="608">
        <v>0</v>
      </c>
    </row>
    <row r="50" spans="1:10" ht="27" customHeight="1" x14ac:dyDescent="0.2">
      <c r="A50" s="605" t="s">
        <v>86</v>
      </c>
      <c r="B50" s="606">
        <v>0</v>
      </c>
      <c r="C50" s="606">
        <v>0</v>
      </c>
      <c r="D50" s="606">
        <v>0</v>
      </c>
      <c r="E50" s="606">
        <v>0</v>
      </c>
      <c r="F50" s="606">
        <v>981</v>
      </c>
      <c r="G50" s="606">
        <v>2568</v>
      </c>
      <c r="H50" s="606">
        <v>914</v>
      </c>
      <c r="I50" s="606">
        <v>991</v>
      </c>
      <c r="J50" s="606">
        <v>1000</v>
      </c>
    </row>
    <row r="51" spans="1:10" ht="14.25" customHeight="1" x14ac:dyDescent="0.2">
      <c r="A51" s="607" t="s">
        <v>87</v>
      </c>
      <c r="B51" s="608">
        <v>0</v>
      </c>
      <c r="C51" s="608">
        <v>0</v>
      </c>
      <c r="D51" s="608">
        <v>0</v>
      </c>
      <c r="E51" s="608">
        <v>0</v>
      </c>
      <c r="F51" s="608">
        <v>0</v>
      </c>
      <c r="G51" s="608">
        <v>0</v>
      </c>
      <c r="H51" s="608">
        <v>0</v>
      </c>
      <c r="I51" s="608">
        <v>0</v>
      </c>
      <c r="J51" s="608">
        <v>0</v>
      </c>
    </row>
    <row r="52" spans="1:10" ht="14.25" customHeight="1" x14ac:dyDescent="0.2">
      <c r="A52" s="607" t="s">
        <v>88</v>
      </c>
      <c r="B52" s="608">
        <v>0</v>
      </c>
      <c r="C52" s="608">
        <v>0</v>
      </c>
      <c r="D52" s="608">
        <v>0</v>
      </c>
      <c r="E52" s="608">
        <v>0</v>
      </c>
      <c r="F52" s="608">
        <v>0</v>
      </c>
      <c r="G52" s="608">
        <v>0</v>
      </c>
      <c r="H52" s="608">
        <v>0</v>
      </c>
      <c r="I52" s="608">
        <v>0</v>
      </c>
      <c r="J52" s="608">
        <v>0</v>
      </c>
    </row>
    <row r="53" spans="1:10" ht="14.25" customHeight="1" x14ac:dyDescent="0.2">
      <c r="A53" s="607" t="s">
        <v>89</v>
      </c>
      <c r="B53" s="608">
        <v>0</v>
      </c>
      <c r="C53" s="608">
        <v>0</v>
      </c>
      <c r="D53" s="608">
        <v>0</v>
      </c>
      <c r="E53" s="608">
        <v>0</v>
      </c>
      <c r="F53" s="608">
        <v>0</v>
      </c>
      <c r="G53" s="608">
        <v>0</v>
      </c>
      <c r="H53" s="608">
        <v>0</v>
      </c>
      <c r="I53" s="608">
        <v>0</v>
      </c>
      <c r="J53" s="608">
        <v>0</v>
      </c>
    </row>
    <row r="54" spans="1:10" ht="14.25" customHeight="1" x14ac:dyDescent="0.2">
      <c r="A54" s="607" t="s">
        <v>90</v>
      </c>
      <c r="B54" s="608">
        <v>0</v>
      </c>
      <c r="C54" s="608">
        <v>0</v>
      </c>
      <c r="D54" s="608">
        <v>0</v>
      </c>
      <c r="E54" s="608">
        <v>0</v>
      </c>
      <c r="F54" s="608">
        <v>0</v>
      </c>
      <c r="G54" s="608">
        <v>0</v>
      </c>
      <c r="H54" s="608">
        <v>0</v>
      </c>
      <c r="I54" s="608">
        <v>0</v>
      </c>
      <c r="J54" s="608">
        <v>0</v>
      </c>
    </row>
    <row r="55" spans="1:10" ht="14.25" customHeight="1" x14ac:dyDescent="0.2">
      <c r="A55" s="607" t="s">
        <v>301</v>
      </c>
      <c r="B55" s="608">
        <v>0</v>
      </c>
      <c r="C55" s="608">
        <v>0</v>
      </c>
      <c r="D55" s="608">
        <v>0</v>
      </c>
      <c r="E55" s="608">
        <v>0</v>
      </c>
      <c r="F55" s="608">
        <v>0</v>
      </c>
      <c r="G55" s="608">
        <v>0</v>
      </c>
      <c r="H55" s="608">
        <v>0</v>
      </c>
      <c r="I55" s="608">
        <v>0</v>
      </c>
      <c r="J55" s="608">
        <v>0</v>
      </c>
    </row>
    <row r="56" spans="1:10" ht="14.25" customHeight="1" x14ac:dyDescent="0.2">
      <c r="A56" s="607" t="s">
        <v>92</v>
      </c>
      <c r="B56" s="608">
        <v>0</v>
      </c>
      <c r="C56" s="608">
        <v>0</v>
      </c>
      <c r="D56" s="608">
        <v>0</v>
      </c>
      <c r="E56" s="608">
        <v>0</v>
      </c>
      <c r="F56" s="608">
        <v>0</v>
      </c>
      <c r="G56" s="608">
        <v>0</v>
      </c>
      <c r="H56" s="608">
        <v>0</v>
      </c>
      <c r="I56" s="608">
        <v>0</v>
      </c>
      <c r="J56" s="608">
        <v>0</v>
      </c>
    </row>
    <row r="57" spans="1:10" ht="14.25" customHeight="1" x14ac:dyDescent="0.2">
      <c r="A57" s="607" t="s">
        <v>93</v>
      </c>
      <c r="B57" s="608">
        <v>0</v>
      </c>
      <c r="C57" s="608">
        <v>0</v>
      </c>
      <c r="D57" s="608">
        <v>0</v>
      </c>
      <c r="E57" s="608">
        <v>0</v>
      </c>
      <c r="F57" s="608">
        <v>981</v>
      </c>
      <c r="G57" s="608">
        <v>2568</v>
      </c>
      <c r="H57" s="608">
        <v>914</v>
      </c>
      <c r="I57" s="608">
        <v>991</v>
      </c>
      <c r="J57" s="608">
        <v>1000</v>
      </c>
    </row>
    <row r="58" spans="1:10" ht="16.5" customHeight="1" x14ac:dyDescent="0.2">
      <c r="A58" s="605" t="s">
        <v>94</v>
      </c>
      <c r="B58" s="606">
        <v>418</v>
      </c>
      <c r="C58" s="606">
        <v>1955</v>
      </c>
      <c r="D58" s="606">
        <v>3730</v>
      </c>
      <c r="E58" s="606">
        <v>2021</v>
      </c>
      <c r="F58" s="606">
        <v>10564</v>
      </c>
      <c r="G58" s="606">
        <v>21237</v>
      </c>
      <c r="H58" s="606">
        <v>16334</v>
      </c>
      <c r="I58" s="606">
        <v>13303</v>
      </c>
      <c r="J58" s="606">
        <v>12131</v>
      </c>
    </row>
    <row r="59" spans="1:10" ht="14.25" customHeight="1" x14ac:dyDescent="0.2">
      <c r="A59" s="607" t="s">
        <v>95</v>
      </c>
      <c r="B59" s="608">
        <v>0</v>
      </c>
      <c r="C59" s="608">
        <v>0</v>
      </c>
      <c r="D59" s="608">
        <v>0</v>
      </c>
      <c r="E59" s="608">
        <v>0</v>
      </c>
      <c r="F59" s="608">
        <v>0</v>
      </c>
      <c r="G59" s="608">
        <v>0</v>
      </c>
      <c r="H59" s="608">
        <v>0</v>
      </c>
      <c r="I59" s="608">
        <v>0</v>
      </c>
      <c r="J59" s="608">
        <v>53</v>
      </c>
    </row>
    <row r="60" spans="1:10" ht="14.25" customHeight="1" x14ac:dyDescent="0.2">
      <c r="A60" s="607" t="s">
        <v>302</v>
      </c>
      <c r="B60" s="608">
        <v>0</v>
      </c>
      <c r="C60" s="608">
        <v>0</v>
      </c>
      <c r="D60" s="608">
        <v>12</v>
      </c>
      <c r="E60" s="608">
        <v>10</v>
      </c>
      <c r="F60" s="608">
        <v>239</v>
      </c>
      <c r="G60" s="608">
        <v>345</v>
      </c>
      <c r="H60" s="608">
        <v>81</v>
      </c>
      <c r="I60" s="608">
        <v>58</v>
      </c>
      <c r="J60" s="608">
        <v>74</v>
      </c>
    </row>
    <row r="61" spans="1:10" ht="14.25" customHeight="1" x14ac:dyDescent="0.2">
      <c r="A61" s="607" t="s">
        <v>97</v>
      </c>
      <c r="B61" s="608">
        <v>0</v>
      </c>
      <c r="C61" s="608">
        <v>0</v>
      </c>
      <c r="D61" s="608">
        <v>145</v>
      </c>
      <c r="E61" s="608">
        <v>146</v>
      </c>
      <c r="F61" s="608">
        <v>1167</v>
      </c>
      <c r="G61" s="608">
        <v>902</v>
      </c>
      <c r="H61" s="608">
        <v>328</v>
      </c>
      <c r="I61" s="608">
        <v>398</v>
      </c>
      <c r="J61" s="608">
        <v>423</v>
      </c>
    </row>
    <row r="62" spans="1:10" ht="14.25" customHeight="1" x14ac:dyDescent="0.2">
      <c r="A62" s="607" t="s">
        <v>98</v>
      </c>
      <c r="B62" s="608">
        <v>0</v>
      </c>
      <c r="C62" s="608">
        <v>0</v>
      </c>
      <c r="D62" s="608">
        <v>0</v>
      </c>
      <c r="E62" s="608">
        <v>0</v>
      </c>
      <c r="F62" s="608">
        <v>0</v>
      </c>
      <c r="G62" s="608">
        <v>0</v>
      </c>
      <c r="H62" s="608">
        <v>0</v>
      </c>
      <c r="I62" s="608">
        <v>0</v>
      </c>
      <c r="J62" s="608">
        <v>657</v>
      </c>
    </row>
    <row r="63" spans="1:10" ht="14.25" customHeight="1" x14ac:dyDescent="0.2">
      <c r="A63" s="607" t="s">
        <v>99</v>
      </c>
      <c r="B63" s="608">
        <v>0</v>
      </c>
      <c r="C63" s="608">
        <v>0</v>
      </c>
      <c r="D63" s="608">
        <v>0</v>
      </c>
      <c r="E63" s="608">
        <v>0</v>
      </c>
      <c r="F63" s="608">
        <v>0</v>
      </c>
      <c r="G63" s="608">
        <v>149</v>
      </c>
      <c r="H63" s="608">
        <v>302</v>
      </c>
      <c r="I63" s="608">
        <v>129</v>
      </c>
      <c r="J63" s="608">
        <v>130</v>
      </c>
    </row>
    <row r="64" spans="1:10" ht="14.25" customHeight="1" x14ac:dyDescent="0.2">
      <c r="A64" s="607" t="s">
        <v>100</v>
      </c>
      <c r="B64" s="608">
        <v>0</v>
      </c>
      <c r="C64" s="608">
        <v>0</v>
      </c>
      <c r="D64" s="608">
        <v>0</v>
      </c>
      <c r="E64" s="608">
        <v>0</v>
      </c>
      <c r="F64" s="608">
        <v>296</v>
      </c>
      <c r="G64" s="608">
        <v>1220</v>
      </c>
      <c r="H64" s="608">
        <v>470</v>
      </c>
      <c r="I64" s="608">
        <v>149</v>
      </c>
      <c r="J64" s="608">
        <v>249</v>
      </c>
    </row>
    <row r="65" spans="1:10" ht="14.25" customHeight="1" x14ac:dyDescent="0.2">
      <c r="A65" s="607" t="s">
        <v>101</v>
      </c>
      <c r="B65" s="608">
        <v>0</v>
      </c>
      <c r="C65" s="608">
        <v>0</v>
      </c>
      <c r="D65" s="608">
        <v>0</v>
      </c>
      <c r="E65" s="608">
        <v>0</v>
      </c>
      <c r="F65" s="608">
        <v>849</v>
      </c>
      <c r="G65" s="608">
        <v>1424</v>
      </c>
      <c r="H65" s="608">
        <v>859</v>
      </c>
      <c r="I65" s="608">
        <v>300</v>
      </c>
      <c r="J65" s="608">
        <v>362</v>
      </c>
    </row>
    <row r="66" spans="1:10" ht="14.25" customHeight="1" x14ac:dyDescent="0.2">
      <c r="A66" s="607" t="s">
        <v>102</v>
      </c>
      <c r="B66" s="608">
        <v>0</v>
      </c>
      <c r="C66" s="608">
        <v>0</v>
      </c>
      <c r="D66" s="608">
        <v>0</v>
      </c>
      <c r="E66" s="608">
        <v>0</v>
      </c>
      <c r="F66" s="608">
        <v>0</v>
      </c>
      <c r="G66" s="608">
        <v>0</v>
      </c>
      <c r="H66" s="608">
        <v>0</v>
      </c>
      <c r="I66" s="608">
        <v>0</v>
      </c>
      <c r="J66" s="608">
        <v>44</v>
      </c>
    </row>
    <row r="67" spans="1:10" ht="14.25" customHeight="1" x14ac:dyDescent="0.2">
      <c r="A67" s="607" t="s">
        <v>103</v>
      </c>
      <c r="B67" s="608">
        <v>216</v>
      </c>
      <c r="C67" s="608">
        <v>445</v>
      </c>
      <c r="D67" s="608">
        <v>406</v>
      </c>
      <c r="E67" s="608">
        <v>35</v>
      </c>
      <c r="F67" s="608">
        <v>1452</v>
      </c>
      <c r="G67" s="608">
        <v>4477</v>
      </c>
      <c r="H67" s="608">
        <v>3006</v>
      </c>
      <c r="I67" s="608">
        <v>784</v>
      </c>
      <c r="J67" s="608">
        <v>437</v>
      </c>
    </row>
    <row r="68" spans="1:10" ht="14.25" customHeight="1" x14ac:dyDescent="0.2">
      <c r="A68" s="607" t="s">
        <v>104</v>
      </c>
      <c r="B68" s="608">
        <v>0</v>
      </c>
      <c r="C68" s="608">
        <v>0</v>
      </c>
      <c r="D68" s="608">
        <v>0</v>
      </c>
      <c r="E68" s="608">
        <v>0</v>
      </c>
      <c r="F68" s="608">
        <v>568</v>
      </c>
      <c r="G68" s="608">
        <v>1092</v>
      </c>
      <c r="H68" s="608">
        <v>1173</v>
      </c>
      <c r="I68" s="608">
        <v>683</v>
      </c>
      <c r="J68" s="608">
        <v>1914</v>
      </c>
    </row>
    <row r="69" spans="1:10" ht="14.25" customHeight="1" x14ac:dyDescent="0.2">
      <c r="A69" s="607" t="s">
        <v>105</v>
      </c>
      <c r="B69" s="608">
        <v>184</v>
      </c>
      <c r="C69" s="608">
        <v>768</v>
      </c>
      <c r="D69" s="608">
        <v>917</v>
      </c>
      <c r="E69" s="608">
        <v>483</v>
      </c>
      <c r="F69" s="608">
        <v>1744</v>
      </c>
      <c r="G69" s="608">
        <v>2548</v>
      </c>
      <c r="H69" s="608">
        <v>1253</v>
      </c>
      <c r="I69" s="608">
        <v>1016</v>
      </c>
      <c r="J69" s="608">
        <v>706</v>
      </c>
    </row>
    <row r="70" spans="1:10" ht="14.25" customHeight="1" x14ac:dyDescent="0.2">
      <c r="A70" s="607" t="s">
        <v>106</v>
      </c>
      <c r="B70" s="608">
        <v>0</v>
      </c>
      <c r="C70" s="608">
        <v>0</v>
      </c>
      <c r="D70" s="608">
        <v>0</v>
      </c>
      <c r="E70" s="608">
        <v>0</v>
      </c>
      <c r="F70" s="608">
        <v>584</v>
      </c>
      <c r="G70" s="608">
        <v>1504</v>
      </c>
      <c r="H70" s="608">
        <v>4825</v>
      </c>
      <c r="I70" s="608">
        <v>6310</v>
      </c>
      <c r="J70" s="608">
        <v>3459</v>
      </c>
    </row>
    <row r="71" spans="1:10" ht="14.25" customHeight="1" x14ac:dyDescent="0.2">
      <c r="A71" s="607" t="s">
        <v>107</v>
      </c>
      <c r="B71" s="608">
        <v>18</v>
      </c>
      <c r="C71" s="608">
        <v>742</v>
      </c>
      <c r="D71" s="608">
        <v>2250</v>
      </c>
      <c r="E71" s="608">
        <v>1347</v>
      </c>
      <c r="F71" s="608">
        <v>2792</v>
      </c>
      <c r="G71" s="608">
        <v>5670</v>
      </c>
      <c r="H71" s="608">
        <v>3091</v>
      </c>
      <c r="I71" s="608">
        <v>2621</v>
      </c>
      <c r="J71" s="608">
        <v>2724</v>
      </c>
    </row>
    <row r="72" spans="1:10" ht="14.25" customHeight="1" x14ac:dyDescent="0.2">
      <c r="A72" s="612" t="s">
        <v>108</v>
      </c>
      <c r="B72" s="611">
        <v>0</v>
      </c>
      <c r="C72" s="611">
        <v>0</v>
      </c>
      <c r="D72" s="611">
        <v>0</v>
      </c>
      <c r="E72" s="611">
        <v>0</v>
      </c>
      <c r="F72" s="611">
        <v>873</v>
      </c>
      <c r="G72" s="611">
        <v>1906</v>
      </c>
      <c r="H72" s="611">
        <v>946</v>
      </c>
      <c r="I72" s="611">
        <v>855</v>
      </c>
      <c r="J72" s="611">
        <v>899</v>
      </c>
    </row>
    <row r="73" spans="1:10" ht="16.5" customHeight="1" x14ac:dyDescent="0.2">
      <c r="A73" s="613" t="s">
        <v>109</v>
      </c>
      <c r="B73" s="614">
        <v>182</v>
      </c>
      <c r="C73" s="614">
        <v>325</v>
      </c>
      <c r="D73" s="614">
        <v>1086</v>
      </c>
      <c r="E73" s="614">
        <v>1009</v>
      </c>
      <c r="F73" s="614">
        <v>8776</v>
      </c>
      <c r="G73" s="614">
        <v>20264</v>
      </c>
      <c r="H73" s="614">
        <v>15184</v>
      </c>
      <c r="I73" s="614">
        <v>13701</v>
      </c>
      <c r="J73" s="614">
        <v>13460</v>
      </c>
    </row>
    <row r="74" spans="1:10" ht="14.25" customHeight="1" x14ac:dyDescent="0.2">
      <c r="A74" s="607" t="s">
        <v>110</v>
      </c>
      <c r="B74" s="608">
        <v>13</v>
      </c>
      <c r="C74" s="608">
        <v>36</v>
      </c>
      <c r="D74" s="608">
        <v>19</v>
      </c>
      <c r="E74" s="608">
        <v>163</v>
      </c>
      <c r="F74" s="608">
        <v>661</v>
      </c>
      <c r="G74" s="608">
        <v>745</v>
      </c>
      <c r="H74" s="608">
        <v>388</v>
      </c>
      <c r="I74" s="608">
        <v>333</v>
      </c>
      <c r="J74" s="608">
        <v>306</v>
      </c>
    </row>
    <row r="75" spans="1:10" ht="14.25" customHeight="1" x14ac:dyDescent="0.2">
      <c r="A75" s="607" t="s">
        <v>111</v>
      </c>
      <c r="B75" s="608">
        <v>0</v>
      </c>
      <c r="C75" s="608">
        <v>0</v>
      </c>
      <c r="D75" s="608">
        <v>100</v>
      </c>
      <c r="E75" s="608">
        <v>488</v>
      </c>
      <c r="F75" s="608">
        <v>3164</v>
      </c>
      <c r="G75" s="608">
        <v>6587</v>
      </c>
      <c r="H75" s="608">
        <v>5224</v>
      </c>
      <c r="I75" s="608">
        <v>4793</v>
      </c>
      <c r="J75" s="608">
        <v>4233</v>
      </c>
    </row>
    <row r="76" spans="1:10" ht="25.5" x14ac:dyDescent="0.2">
      <c r="A76" s="607" t="s">
        <v>303</v>
      </c>
      <c r="B76" s="608">
        <v>169</v>
      </c>
      <c r="C76" s="608">
        <v>289</v>
      </c>
      <c r="D76" s="608">
        <v>587</v>
      </c>
      <c r="E76" s="608">
        <v>151</v>
      </c>
      <c r="F76" s="608">
        <v>1806</v>
      </c>
      <c r="G76" s="608">
        <v>5424</v>
      </c>
      <c r="H76" s="608">
        <v>4309</v>
      </c>
      <c r="I76" s="608">
        <v>2920</v>
      </c>
      <c r="J76" s="608">
        <v>1686</v>
      </c>
    </row>
    <row r="77" spans="1:10" ht="25.5" x14ac:dyDescent="0.2">
      <c r="A77" s="609" t="s">
        <v>153</v>
      </c>
      <c r="B77" s="608">
        <v>0</v>
      </c>
      <c r="C77" s="608">
        <v>0</v>
      </c>
      <c r="D77" s="608">
        <v>0</v>
      </c>
      <c r="E77" s="608">
        <v>27</v>
      </c>
      <c r="F77" s="608">
        <v>713</v>
      </c>
      <c r="G77" s="608">
        <v>4337</v>
      </c>
      <c r="H77" s="608">
        <v>3275</v>
      </c>
      <c r="I77" s="608">
        <v>2369</v>
      </c>
      <c r="J77" s="608">
        <v>1215</v>
      </c>
    </row>
    <row r="78" spans="1:10" ht="14.25" customHeight="1" x14ac:dyDescent="0.2">
      <c r="A78" s="615" t="s">
        <v>114</v>
      </c>
      <c r="B78" s="608">
        <v>0</v>
      </c>
      <c r="C78" s="608">
        <v>0</v>
      </c>
      <c r="D78" s="608">
        <v>83</v>
      </c>
      <c r="E78" s="608">
        <v>32</v>
      </c>
      <c r="F78" s="608">
        <v>592</v>
      </c>
      <c r="G78" s="608">
        <v>502</v>
      </c>
      <c r="H78" s="608">
        <v>402</v>
      </c>
      <c r="I78" s="608">
        <v>292</v>
      </c>
      <c r="J78" s="608">
        <v>233</v>
      </c>
    </row>
    <row r="79" spans="1:10" ht="25.5" x14ac:dyDescent="0.2">
      <c r="A79" s="615" t="s">
        <v>154</v>
      </c>
      <c r="B79" s="608">
        <v>169</v>
      </c>
      <c r="C79" s="608">
        <v>289</v>
      </c>
      <c r="D79" s="608">
        <v>504</v>
      </c>
      <c r="E79" s="608">
        <v>92</v>
      </c>
      <c r="F79" s="608">
        <v>501</v>
      </c>
      <c r="G79" s="608">
        <v>585</v>
      </c>
      <c r="H79" s="608">
        <v>632</v>
      </c>
      <c r="I79" s="608">
        <v>259</v>
      </c>
      <c r="J79" s="608">
        <v>238</v>
      </c>
    </row>
    <row r="80" spans="1:10" ht="14.25" customHeight="1" x14ac:dyDescent="0.2">
      <c r="A80" s="607" t="s">
        <v>116</v>
      </c>
      <c r="B80" s="608">
        <v>0</v>
      </c>
      <c r="C80" s="608">
        <v>0</v>
      </c>
      <c r="D80" s="608">
        <v>380</v>
      </c>
      <c r="E80" s="608">
        <v>207</v>
      </c>
      <c r="F80" s="608">
        <v>3145</v>
      </c>
      <c r="G80" s="608">
        <v>7508</v>
      </c>
      <c r="H80" s="608">
        <v>5263</v>
      </c>
      <c r="I80" s="608">
        <v>5655</v>
      </c>
      <c r="J80" s="608">
        <v>7235</v>
      </c>
    </row>
    <row r="81" spans="1:10" ht="15.75" customHeight="1" x14ac:dyDescent="0.2">
      <c r="A81" s="613" t="s">
        <v>117</v>
      </c>
      <c r="B81" s="606">
        <v>1930</v>
      </c>
      <c r="C81" s="606">
        <v>6194</v>
      </c>
      <c r="D81" s="606">
        <v>11475</v>
      </c>
      <c r="E81" s="606">
        <v>7603</v>
      </c>
      <c r="F81" s="606">
        <v>20882</v>
      </c>
      <c r="G81" s="606">
        <v>26954</v>
      </c>
      <c r="H81" s="606">
        <v>18414</v>
      </c>
      <c r="I81" s="606">
        <v>17866</v>
      </c>
      <c r="J81" s="606">
        <v>20296</v>
      </c>
    </row>
    <row r="82" spans="1:10" ht="14.25" customHeight="1" x14ac:dyDescent="0.2">
      <c r="A82" s="607" t="s">
        <v>118</v>
      </c>
      <c r="B82" s="608">
        <v>0</v>
      </c>
      <c r="C82" s="608">
        <v>0</v>
      </c>
      <c r="D82" s="608">
        <v>0</v>
      </c>
      <c r="E82" s="608">
        <v>0</v>
      </c>
      <c r="F82" s="608">
        <v>0</v>
      </c>
      <c r="G82" s="608">
        <v>0</v>
      </c>
      <c r="H82" s="608">
        <v>0</v>
      </c>
      <c r="I82" s="608">
        <v>0</v>
      </c>
      <c r="J82" s="608">
        <v>0</v>
      </c>
    </row>
    <row r="83" spans="1:10" ht="14.25" customHeight="1" x14ac:dyDescent="0.2">
      <c r="A83" s="607" t="s">
        <v>119</v>
      </c>
      <c r="B83" s="608">
        <v>0</v>
      </c>
      <c r="C83" s="608">
        <v>0</v>
      </c>
      <c r="D83" s="608">
        <v>0</v>
      </c>
      <c r="E83" s="608">
        <v>0</v>
      </c>
      <c r="F83" s="608">
        <v>0</v>
      </c>
      <c r="G83" s="608">
        <v>0</v>
      </c>
      <c r="H83" s="608">
        <v>0</v>
      </c>
      <c r="I83" s="608">
        <v>0</v>
      </c>
      <c r="J83" s="608">
        <v>0</v>
      </c>
    </row>
    <row r="84" spans="1:10" ht="14.25" customHeight="1" x14ac:dyDescent="0.2">
      <c r="A84" s="607" t="s">
        <v>120</v>
      </c>
      <c r="B84" s="608">
        <v>0</v>
      </c>
      <c r="C84" s="608">
        <v>0</v>
      </c>
      <c r="D84" s="608">
        <v>0</v>
      </c>
      <c r="E84" s="608">
        <v>0</v>
      </c>
      <c r="F84" s="608">
        <v>93</v>
      </c>
      <c r="G84" s="608">
        <v>359</v>
      </c>
      <c r="H84" s="608">
        <v>266</v>
      </c>
      <c r="I84" s="608">
        <v>102</v>
      </c>
      <c r="J84" s="608">
        <v>210</v>
      </c>
    </row>
    <row r="85" spans="1:10" ht="14.25" customHeight="1" x14ac:dyDescent="0.2">
      <c r="A85" s="607" t="s">
        <v>121</v>
      </c>
      <c r="B85" s="608">
        <v>38</v>
      </c>
      <c r="C85" s="608">
        <v>297</v>
      </c>
      <c r="D85" s="608">
        <v>960</v>
      </c>
      <c r="E85" s="608">
        <v>1070</v>
      </c>
      <c r="F85" s="608">
        <v>2224</v>
      </c>
      <c r="G85" s="608">
        <v>2370</v>
      </c>
      <c r="H85" s="608">
        <v>1644</v>
      </c>
      <c r="I85" s="608">
        <v>1777</v>
      </c>
      <c r="J85" s="608">
        <v>1997</v>
      </c>
    </row>
    <row r="86" spans="1:10" ht="14.25" customHeight="1" x14ac:dyDescent="0.2">
      <c r="A86" s="607" t="s">
        <v>122</v>
      </c>
      <c r="B86" s="608">
        <v>175</v>
      </c>
      <c r="C86" s="608">
        <v>765</v>
      </c>
      <c r="D86" s="608">
        <v>1378</v>
      </c>
      <c r="E86" s="608">
        <v>452</v>
      </c>
      <c r="F86" s="608">
        <v>1497</v>
      </c>
      <c r="G86" s="608">
        <v>3491</v>
      </c>
      <c r="H86" s="608">
        <v>1973</v>
      </c>
      <c r="I86" s="608">
        <v>1191</v>
      </c>
      <c r="J86" s="608">
        <v>929</v>
      </c>
    </row>
    <row r="87" spans="1:10" ht="14.25" customHeight="1" x14ac:dyDescent="0.2">
      <c r="A87" s="607" t="s">
        <v>123</v>
      </c>
      <c r="B87" s="608">
        <v>245</v>
      </c>
      <c r="C87" s="608">
        <v>1582</v>
      </c>
      <c r="D87" s="608">
        <v>1466</v>
      </c>
      <c r="E87" s="608">
        <v>448</v>
      </c>
      <c r="F87" s="608">
        <v>1688</v>
      </c>
      <c r="G87" s="608">
        <v>2814</v>
      </c>
      <c r="H87" s="608">
        <v>991</v>
      </c>
      <c r="I87" s="608">
        <v>745</v>
      </c>
      <c r="J87" s="608">
        <v>1003</v>
      </c>
    </row>
    <row r="88" spans="1:10" ht="14.25" customHeight="1" x14ac:dyDescent="0.2">
      <c r="A88" s="607" t="s">
        <v>124</v>
      </c>
      <c r="B88" s="608">
        <v>107</v>
      </c>
      <c r="C88" s="608">
        <v>225</v>
      </c>
      <c r="D88" s="608">
        <v>569</v>
      </c>
      <c r="E88" s="608">
        <v>793</v>
      </c>
      <c r="F88" s="608">
        <v>4300</v>
      </c>
      <c r="G88" s="608">
        <v>3787</v>
      </c>
      <c r="H88" s="608">
        <v>1895</v>
      </c>
      <c r="I88" s="608">
        <v>1780</v>
      </c>
      <c r="J88" s="608">
        <v>1982</v>
      </c>
    </row>
    <row r="89" spans="1:10" ht="14.25" customHeight="1" x14ac:dyDescent="0.2">
      <c r="A89" s="607" t="s">
        <v>125</v>
      </c>
      <c r="B89" s="608">
        <v>725</v>
      </c>
      <c r="C89" s="608">
        <v>1585</v>
      </c>
      <c r="D89" s="608">
        <v>2921</v>
      </c>
      <c r="E89" s="608">
        <v>1865</v>
      </c>
      <c r="F89" s="608">
        <v>5302</v>
      </c>
      <c r="G89" s="608">
        <v>8122</v>
      </c>
      <c r="H89" s="608">
        <v>7063</v>
      </c>
      <c r="I89" s="608">
        <v>7760</v>
      </c>
      <c r="J89" s="608">
        <v>9047</v>
      </c>
    </row>
    <row r="90" spans="1:10" ht="14.25" customHeight="1" x14ac:dyDescent="0.2">
      <c r="A90" s="607" t="s">
        <v>126</v>
      </c>
      <c r="B90" s="608">
        <v>640</v>
      </c>
      <c r="C90" s="608">
        <v>1740</v>
      </c>
      <c r="D90" s="608">
        <v>4181</v>
      </c>
      <c r="E90" s="608">
        <v>2975</v>
      </c>
      <c r="F90" s="608">
        <v>5778</v>
      </c>
      <c r="G90" s="608">
        <v>6011</v>
      </c>
      <c r="H90" s="608">
        <v>3939</v>
      </c>
      <c r="I90" s="608">
        <v>3921</v>
      </c>
      <c r="J90" s="608">
        <v>4557</v>
      </c>
    </row>
    <row r="91" spans="1:10" ht="14.25" customHeight="1" x14ac:dyDescent="0.2">
      <c r="A91" s="607" t="s">
        <v>127</v>
      </c>
      <c r="B91" s="608">
        <v>0</v>
      </c>
      <c r="C91" s="608">
        <v>0</v>
      </c>
      <c r="D91" s="608">
        <v>0</v>
      </c>
      <c r="E91" s="608">
        <v>0</v>
      </c>
      <c r="F91" s="608">
        <v>0</v>
      </c>
      <c r="G91" s="608">
        <v>0</v>
      </c>
      <c r="H91" s="608">
        <v>643</v>
      </c>
      <c r="I91" s="608">
        <v>590</v>
      </c>
      <c r="J91" s="608">
        <v>571</v>
      </c>
    </row>
    <row r="92" spans="1:10" ht="17.25" customHeight="1" x14ac:dyDescent="0.2">
      <c r="A92" s="605" t="s">
        <v>128</v>
      </c>
      <c r="B92" s="606">
        <v>779</v>
      </c>
      <c r="C92" s="606">
        <v>3264</v>
      </c>
      <c r="D92" s="606">
        <v>4738</v>
      </c>
      <c r="E92" s="606">
        <v>1039</v>
      </c>
      <c r="F92" s="606">
        <v>8481</v>
      </c>
      <c r="G92" s="606">
        <v>10611</v>
      </c>
      <c r="H92" s="606">
        <v>7102</v>
      </c>
      <c r="I92" s="606">
        <v>5754</v>
      </c>
      <c r="J92" s="606">
        <v>4988</v>
      </c>
    </row>
    <row r="93" spans="1:10" ht="14.25" customHeight="1" x14ac:dyDescent="0.2">
      <c r="A93" s="607" t="s">
        <v>129</v>
      </c>
      <c r="B93" s="608">
        <v>0</v>
      </c>
      <c r="C93" s="608">
        <v>0</v>
      </c>
      <c r="D93" s="608">
        <v>105</v>
      </c>
      <c r="E93" s="608">
        <v>58</v>
      </c>
      <c r="F93" s="608">
        <v>476</v>
      </c>
      <c r="G93" s="608">
        <v>234</v>
      </c>
      <c r="H93" s="608">
        <v>181</v>
      </c>
      <c r="I93" s="608">
        <v>207</v>
      </c>
      <c r="J93" s="608">
        <v>170</v>
      </c>
    </row>
    <row r="94" spans="1:10" ht="14.25" customHeight="1" x14ac:dyDescent="0.2">
      <c r="A94" s="607" t="s">
        <v>130</v>
      </c>
      <c r="B94" s="608">
        <v>0</v>
      </c>
      <c r="C94" s="608">
        <v>0</v>
      </c>
      <c r="D94" s="608">
        <v>0</v>
      </c>
      <c r="E94" s="608">
        <v>0</v>
      </c>
      <c r="F94" s="608">
        <v>0</v>
      </c>
      <c r="G94" s="608">
        <v>0</v>
      </c>
      <c r="H94" s="608">
        <v>0</v>
      </c>
      <c r="I94" s="608">
        <v>0</v>
      </c>
      <c r="J94" s="608">
        <v>92</v>
      </c>
    </row>
    <row r="95" spans="1:10" ht="14.25" customHeight="1" x14ac:dyDescent="0.2">
      <c r="A95" s="607" t="s">
        <v>131</v>
      </c>
      <c r="B95" s="608">
        <v>53</v>
      </c>
      <c r="C95" s="608">
        <v>170</v>
      </c>
      <c r="D95" s="608">
        <v>331</v>
      </c>
      <c r="E95" s="608">
        <v>47</v>
      </c>
      <c r="F95" s="608">
        <v>698</v>
      </c>
      <c r="G95" s="608">
        <v>350</v>
      </c>
      <c r="H95" s="608">
        <v>247</v>
      </c>
      <c r="I95" s="608">
        <v>223</v>
      </c>
      <c r="J95" s="608">
        <v>272</v>
      </c>
    </row>
    <row r="96" spans="1:10" ht="14.25" customHeight="1" x14ac:dyDescent="0.2">
      <c r="A96" s="607" t="s">
        <v>132</v>
      </c>
      <c r="B96" s="608">
        <v>127</v>
      </c>
      <c r="C96" s="608">
        <v>345</v>
      </c>
      <c r="D96" s="608">
        <v>567</v>
      </c>
      <c r="E96" s="608">
        <v>178</v>
      </c>
      <c r="F96" s="608">
        <v>539</v>
      </c>
      <c r="G96" s="608">
        <v>468</v>
      </c>
      <c r="H96" s="608">
        <v>369</v>
      </c>
      <c r="I96" s="608">
        <v>351</v>
      </c>
      <c r="J96" s="608">
        <v>251</v>
      </c>
    </row>
    <row r="97" spans="1:10" ht="14.25" customHeight="1" x14ac:dyDescent="0.2">
      <c r="A97" s="607" t="s">
        <v>133</v>
      </c>
      <c r="B97" s="608">
        <v>235</v>
      </c>
      <c r="C97" s="608">
        <v>1271</v>
      </c>
      <c r="D97" s="608">
        <v>1611</v>
      </c>
      <c r="E97" s="608">
        <v>136</v>
      </c>
      <c r="F97" s="608">
        <v>2292</v>
      </c>
      <c r="G97" s="608">
        <v>4087</v>
      </c>
      <c r="H97" s="608">
        <v>2176</v>
      </c>
      <c r="I97" s="608">
        <v>1514</v>
      </c>
      <c r="J97" s="608">
        <v>1199</v>
      </c>
    </row>
    <row r="98" spans="1:10" ht="14.25" customHeight="1" x14ac:dyDescent="0.2">
      <c r="A98" s="607" t="s">
        <v>134</v>
      </c>
      <c r="B98" s="608">
        <v>218</v>
      </c>
      <c r="C98" s="608">
        <v>719</v>
      </c>
      <c r="D98" s="608">
        <v>911</v>
      </c>
      <c r="E98" s="608">
        <v>236</v>
      </c>
      <c r="F98" s="608">
        <v>2154</v>
      </c>
      <c r="G98" s="608">
        <v>2663</v>
      </c>
      <c r="H98" s="608">
        <v>1937</v>
      </c>
      <c r="I98" s="608">
        <v>2023</v>
      </c>
      <c r="J98" s="608">
        <v>1865</v>
      </c>
    </row>
    <row r="99" spans="1:10" ht="14.25" customHeight="1" x14ac:dyDescent="0.2">
      <c r="A99" s="607" t="s">
        <v>135</v>
      </c>
      <c r="B99" s="608">
        <v>123</v>
      </c>
      <c r="C99" s="608">
        <v>443</v>
      </c>
      <c r="D99" s="608">
        <v>823</v>
      </c>
      <c r="E99" s="608">
        <v>158</v>
      </c>
      <c r="F99" s="608">
        <v>586</v>
      </c>
      <c r="G99" s="608">
        <v>991</v>
      </c>
      <c r="H99" s="608">
        <v>465</v>
      </c>
      <c r="I99" s="608">
        <v>477</v>
      </c>
      <c r="J99" s="608">
        <v>463</v>
      </c>
    </row>
    <row r="100" spans="1:10" ht="14.25" customHeight="1" x14ac:dyDescent="0.2">
      <c r="A100" s="607" t="s">
        <v>136</v>
      </c>
      <c r="B100" s="608">
        <v>0</v>
      </c>
      <c r="C100" s="608">
        <v>0</v>
      </c>
      <c r="D100" s="608">
        <v>0</v>
      </c>
      <c r="E100" s="608">
        <v>0</v>
      </c>
      <c r="F100" s="608">
        <v>542</v>
      </c>
      <c r="G100" s="608">
        <v>822</v>
      </c>
      <c r="H100" s="608">
        <v>810</v>
      </c>
      <c r="I100" s="608">
        <v>339</v>
      </c>
      <c r="J100" s="608">
        <v>368</v>
      </c>
    </row>
    <row r="101" spans="1:10" ht="14.25" customHeight="1" x14ac:dyDescent="0.2">
      <c r="A101" s="607" t="s">
        <v>137</v>
      </c>
      <c r="B101" s="608">
        <v>0</v>
      </c>
      <c r="C101" s="608">
        <v>29</v>
      </c>
      <c r="D101" s="608">
        <v>257</v>
      </c>
      <c r="E101" s="608">
        <v>186</v>
      </c>
      <c r="F101" s="608">
        <v>902</v>
      </c>
      <c r="G101" s="608">
        <v>724</v>
      </c>
      <c r="H101" s="608">
        <v>653</v>
      </c>
      <c r="I101" s="608">
        <v>361</v>
      </c>
      <c r="J101" s="608">
        <v>242</v>
      </c>
    </row>
    <row r="102" spans="1:10" ht="14.25" customHeight="1" x14ac:dyDescent="0.2">
      <c r="A102" s="607" t="s">
        <v>138</v>
      </c>
      <c r="B102" s="608">
        <v>23</v>
      </c>
      <c r="C102" s="608">
        <v>287</v>
      </c>
      <c r="D102" s="608">
        <v>133</v>
      </c>
      <c r="E102" s="608">
        <v>40</v>
      </c>
      <c r="F102" s="608">
        <v>292</v>
      </c>
      <c r="G102" s="608">
        <v>272</v>
      </c>
      <c r="H102" s="608">
        <v>264</v>
      </c>
      <c r="I102" s="608">
        <v>259</v>
      </c>
      <c r="J102" s="608">
        <v>66</v>
      </c>
    </row>
    <row r="103" spans="1:10" ht="14.25" customHeight="1" x14ac:dyDescent="0.2">
      <c r="A103" s="612" t="s">
        <v>139</v>
      </c>
      <c r="B103" s="611">
        <v>0</v>
      </c>
      <c r="C103" s="611">
        <v>0</v>
      </c>
      <c r="D103" s="611">
        <v>0</v>
      </c>
      <c r="E103" s="611">
        <v>0</v>
      </c>
      <c r="F103" s="611">
        <v>0</v>
      </c>
      <c r="G103" s="611">
        <v>0</v>
      </c>
      <c r="H103" s="611">
        <v>0</v>
      </c>
      <c r="I103" s="611">
        <v>0</v>
      </c>
      <c r="J103" s="611">
        <v>0</v>
      </c>
    </row>
    <row r="104" spans="1:10" ht="14.25" customHeight="1" x14ac:dyDescent="0.2">
      <c r="A104" s="2132" t="s">
        <v>304</v>
      </c>
      <c r="B104" s="2132"/>
      <c r="C104" s="2132"/>
    </row>
    <row r="105" spans="1:10" ht="7.5" customHeight="1" x14ac:dyDescent="0.2"/>
    <row r="106" spans="1:10" ht="14.25" customHeight="1" x14ac:dyDescent="0.2"/>
    <row r="107" spans="1:10" ht="14.25" customHeight="1" x14ac:dyDescent="0.2">
      <c r="B107" s="616"/>
      <c r="C107" s="616"/>
      <c r="D107" s="616"/>
      <c r="E107" s="616"/>
      <c r="F107" s="616"/>
      <c r="G107" s="616"/>
      <c r="H107" s="616"/>
      <c r="I107" s="616"/>
      <c r="J107" s="616"/>
    </row>
    <row r="108" spans="1:10" ht="14.25" customHeight="1" x14ac:dyDescent="0.2">
      <c r="B108" s="616"/>
      <c r="C108" s="616"/>
      <c r="D108" s="616"/>
      <c r="E108" s="616"/>
      <c r="F108" s="616"/>
      <c r="G108" s="616"/>
      <c r="H108" s="616"/>
      <c r="I108" s="616"/>
      <c r="J108" s="616"/>
    </row>
    <row r="109" spans="1:10" ht="14.25" customHeight="1" x14ac:dyDescent="0.2">
      <c r="B109" s="616"/>
      <c r="C109" s="616"/>
      <c r="D109" s="616"/>
      <c r="E109" s="616"/>
      <c r="F109" s="616"/>
      <c r="G109" s="616"/>
      <c r="H109" s="616"/>
      <c r="I109" s="616"/>
      <c r="J109" s="616"/>
    </row>
    <row r="110" spans="1:10" ht="14.25" customHeight="1" x14ac:dyDescent="0.2">
      <c r="B110" s="616"/>
      <c r="C110" s="616"/>
      <c r="D110" s="616"/>
      <c r="E110" s="616"/>
      <c r="F110" s="616"/>
      <c r="G110" s="616"/>
      <c r="H110" s="616"/>
      <c r="I110" s="616"/>
      <c r="J110" s="616"/>
    </row>
    <row r="111" spans="1:10" ht="14.25" customHeight="1" x14ac:dyDescent="0.2">
      <c r="B111" s="616"/>
      <c r="C111" s="616"/>
      <c r="D111" s="616"/>
      <c r="E111" s="616"/>
      <c r="F111" s="616"/>
      <c r="G111" s="616"/>
      <c r="H111" s="616"/>
      <c r="I111" s="616"/>
      <c r="J111" s="616"/>
    </row>
    <row r="112" spans="1:10" ht="14.25" customHeight="1" x14ac:dyDescent="0.2">
      <c r="B112" s="616"/>
      <c r="C112" s="616"/>
      <c r="D112" s="616"/>
      <c r="E112" s="616"/>
      <c r="F112" s="616"/>
      <c r="G112" s="616"/>
      <c r="H112" s="616"/>
      <c r="I112" s="616"/>
      <c r="J112" s="616"/>
    </row>
    <row r="113" spans="2:10" ht="14.25" customHeight="1" x14ac:dyDescent="0.2">
      <c r="B113" s="616"/>
      <c r="C113" s="616"/>
      <c r="D113" s="616"/>
      <c r="E113" s="616"/>
      <c r="F113" s="616"/>
      <c r="G113" s="616"/>
      <c r="H113" s="616"/>
      <c r="I113" s="616"/>
      <c r="J113" s="616"/>
    </row>
    <row r="114" spans="2:10" ht="14.25" customHeight="1" x14ac:dyDescent="0.2">
      <c r="B114" s="616"/>
      <c r="C114" s="616"/>
      <c r="D114" s="616"/>
      <c r="E114" s="616"/>
      <c r="F114" s="616"/>
      <c r="G114" s="616"/>
      <c r="H114" s="616"/>
      <c r="I114" s="616"/>
      <c r="J114" s="616"/>
    </row>
    <row r="115" spans="2:10" ht="14.25" customHeight="1" x14ac:dyDescent="0.2">
      <c r="B115" s="616"/>
      <c r="C115" s="616"/>
      <c r="D115" s="616"/>
      <c r="E115" s="616"/>
      <c r="F115" s="616"/>
      <c r="G115" s="616"/>
      <c r="H115" s="616"/>
      <c r="I115" s="616"/>
      <c r="J115" s="616"/>
    </row>
    <row r="116" spans="2:10" ht="14.25" customHeight="1" x14ac:dyDescent="0.2"/>
    <row r="117" spans="2:10" ht="14.25" customHeight="1" x14ac:dyDescent="0.2"/>
    <row r="118" spans="2:10" ht="14.25" customHeight="1" x14ac:dyDescent="0.2"/>
    <row r="119" spans="2:10" ht="14.25" customHeight="1" x14ac:dyDescent="0.2"/>
    <row r="120" spans="2:10" ht="14.25" customHeight="1" x14ac:dyDescent="0.2"/>
    <row r="121" spans="2:10" ht="14.25" customHeight="1" x14ac:dyDescent="0.2"/>
    <row r="122" spans="2:10" ht="14.25" customHeight="1" x14ac:dyDescent="0.2"/>
    <row r="123" spans="2:10" ht="14.25" customHeight="1" x14ac:dyDescent="0.2"/>
    <row r="124" spans="2:10" ht="14.25" customHeight="1" x14ac:dyDescent="0.2"/>
    <row r="125" spans="2:10" ht="14.25" customHeight="1" x14ac:dyDescent="0.2"/>
    <row r="126" spans="2:10" ht="14.25" customHeight="1" x14ac:dyDescent="0.2"/>
    <row r="127" spans="2:10" ht="14.25" customHeight="1" x14ac:dyDescent="0.2"/>
    <row r="128" spans="2:10"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ht="14.25" customHeight="1" x14ac:dyDescent="0.2"/>
    <row r="1026" ht="14.25" customHeight="1" x14ac:dyDescent="0.2"/>
    <row r="1027" ht="14.25" customHeight="1" x14ac:dyDescent="0.2"/>
    <row r="1028" ht="14.25" customHeight="1" x14ac:dyDescent="0.2"/>
    <row r="1029" ht="14.25" customHeight="1" x14ac:dyDescent="0.2"/>
    <row r="1030" ht="14.25" customHeight="1" x14ac:dyDescent="0.2"/>
    <row r="1031" ht="14.25" customHeight="1" x14ac:dyDescent="0.2"/>
    <row r="1032" ht="14.25" customHeight="1" x14ac:dyDescent="0.2"/>
    <row r="1033" ht="14.25" customHeight="1" x14ac:dyDescent="0.2"/>
    <row r="1034" ht="14.25" customHeight="1" x14ac:dyDescent="0.2"/>
    <row r="1035" ht="14.25" customHeight="1" x14ac:dyDescent="0.2"/>
    <row r="1036" ht="14.25" customHeight="1" x14ac:dyDescent="0.2"/>
    <row r="1037" ht="14.25" customHeight="1" x14ac:dyDescent="0.2"/>
    <row r="1038" ht="14.25" customHeight="1" x14ac:dyDescent="0.2"/>
    <row r="1039" ht="14.25" customHeight="1" x14ac:dyDescent="0.2"/>
    <row r="1040" ht="14.25" customHeight="1" x14ac:dyDescent="0.2"/>
    <row r="1041" ht="14.25" customHeight="1" x14ac:dyDescent="0.2"/>
    <row r="1042" ht="14.25" customHeight="1" x14ac:dyDescent="0.2"/>
    <row r="1043" ht="14.25" customHeight="1" x14ac:dyDescent="0.2"/>
    <row r="1044" ht="14.25" customHeight="1" x14ac:dyDescent="0.2"/>
    <row r="1045" ht="14.25" customHeight="1" x14ac:dyDescent="0.2"/>
    <row r="1046" ht="14.25" customHeight="1" x14ac:dyDescent="0.2"/>
    <row r="1047" ht="14.25" customHeight="1" x14ac:dyDescent="0.2"/>
    <row r="1048" ht="14.25" customHeight="1" x14ac:dyDescent="0.2"/>
    <row r="1049" ht="14.25" customHeight="1" x14ac:dyDescent="0.2"/>
    <row r="1050" ht="14.25" customHeight="1" x14ac:dyDescent="0.2"/>
    <row r="1051" ht="14.25" customHeight="1" x14ac:dyDescent="0.2"/>
    <row r="1052" ht="14.25" customHeight="1" x14ac:dyDescent="0.2"/>
    <row r="1053" ht="14.25" customHeight="1" x14ac:dyDescent="0.2"/>
    <row r="1054" ht="14.25" customHeight="1" x14ac:dyDescent="0.2"/>
    <row r="1055" ht="14.25" customHeight="1" x14ac:dyDescent="0.2"/>
    <row r="1056" ht="14.25" customHeight="1" x14ac:dyDescent="0.2"/>
    <row r="1057" ht="14.25" customHeight="1" x14ac:dyDescent="0.2"/>
    <row r="1058" ht="14.25" customHeight="1" x14ac:dyDescent="0.2"/>
    <row r="1059" ht="14.25" customHeight="1" x14ac:dyDescent="0.2"/>
    <row r="1060" ht="14.25" customHeight="1" x14ac:dyDescent="0.2"/>
    <row r="1061" ht="14.25" customHeight="1" x14ac:dyDescent="0.2"/>
    <row r="1062" ht="14.25" customHeight="1" x14ac:dyDescent="0.2"/>
    <row r="1063" ht="14.25" customHeight="1" x14ac:dyDescent="0.2"/>
    <row r="1064" ht="14.25" customHeight="1" x14ac:dyDescent="0.2"/>
    <row r="1065" ht="14.25" customHeight="1" x14ac:dyDescent="0.2"/>
    <row r="1066" ht="14.25" customHeight="1" x14ac:dyDescent="0.2"/>
    <row r="1067" ht="14.25" customHeight="1" x14ac:dyDescent="0.2"/>
    <row r="1068" ht="14.25" customHeight="1" x14ac:dyDescent="0.2"/>
    <row r="1069" ht="14.25" customHeight="1" x14ac:dyDescent="0.2"/>
    <row r="1070" ht="14.25" customHeight="1" x14ac:dyDescent="0.2"/>
    <row r="1071" ht="14.25" customHeight="1" x14ac:dyDescent="0.2"/>
    <row r="1072" ht="14.25" customHeight="1" x14ac:dyDescent="0.2"/>
    <row r="1073" ht="14.25" customHeight="1" x14ac:dyDescent="0.2"/>
    <row r="1074" ht="14.25" customHeight="1" x14ac:dyDescent="0.2"/>
    <row r="1075" ht="14.25" customHeight="1" x14ac:dyDescent="0.2"/>
    <row r="1076" ht="14.25" customHeight="1" x14ac:dyDescent="0.2"/>
    <row r="1077" ht="14.25" customHeight="1" x14ac:dyDescent="0.2"/>
    <row r="1078" ht="14.25" customHeight="1" x14ac:dyDescent="0.2"/>
    <row r="1079" ht="14.25" customHeight="1" x14ac:dyDescent="0.2"/>
    <row r="1080" ht="14.25" customHeight="1" x14ac:dyDescent="0.2"/>
    <row r="1081" ht="14.25" customHeight="1" x14ac:dyDescent="0.2"/>
    <row r="1082" ht="14.25" customHeight="1" x14ac:dyDescent="0.2"/>
    <row r="1083" ht="14.25" customHeight="1" x14ac:dyDescent="0.2"/>
    <row r="1084" ht="14.25" customHeight="1" x14ac:dyDescent="0.2"/>
    <row r="1085" ht="14.25" customHeight="1" x14ac:dyDescent="0.2"/>
    <row r="1086" ht="14.25" customHeight="1" x14ac:dyDescent="0.2"/>
    <row r="1087" ht="14.25" customHeight="1" x14ac:dyDescent="0.2"/>
    <row r="1088" ht="14.25" customHeight="1" x14ac:dyDescent="0.2"/>
    <row r="1089" ht="14.25" customHeight="1" x14ac:dyDescent="0.2"/>
    <row r="1090" ht="14.25" customHeight="1" x14ac:dyDescent="0.2"/>
    <row r="1091" ht="14.25" customHeight="1" x14ac:dyDescent="0.2"/>
    <row r="1092" ht="14.25" customHeight="1" x14ac:dyDescent="0.2"/>
    <row r="1093" ht="14.25" customHeight="1" x14ac:dyDescent="0.2"/>
    <row r="1094" ht="14.25" customHeight="1" x14ac:dyDescent="0.2"/>
    <row r="1095" ht="14.25" customHeight="1" x14ac:dyDescent="0.2"/>
    <row r="1096" ht="14.25" customHeight="1" x14ac:dyDescent="0.2"/>
    <row r="1097" ht="14.25" customHeight="1" x14ac:dyDescent="0.2"/>
    <row r="1098" ht="14.25" customHeight="1" x14ac:dyDescent="0.2"/>
    <row r="1099" ht="14.25" customHeight="1" x14ac:dyDescent="0.2"/>
    <row r="1100" ht="14.25" customHeight="1" x14ac:dyDescent="0.2"/>
    <row r="1101" ht="14.25" customHeight="1" x14ac:dyDescent="0.2"/>
    <row r="1102" ht="14.25" customHeight="1" x14ac:dyDescent="0.2"/>
    <row r="1103" ht="14.25" customHeight="1" x14ac:dyDescent="0.2"/>
    <row r="1104" ht="14.25" customHeight="1" x14ac:dyDescent="0.2"/>
    <row r="1105" ht="14.25" customHeight="1" x14ac:dyDescent="0.2"/>
    <row r="1106" ht="14.25" customHeight="1" x14ac:dyDescent="0.2"/>
    <row r="1107" ht="14.25" customHeight="1" x14ac:dyDescent="0.2"/>
    <row r="1108" ht="14.25" customHeight="1" x14ac:dyDescent="0.2"/>
    <row r="1109" ht="14.25" customHeight="1" x14ac:dyDescent="0.2"/>
    <row r="1110" ht="14.25" customHeight="1" x14ac:dyDescent="0.2"/>
    <row r="1111" ht="14.25" customHeight="1" x14ac:dyDescent="0.2"/>
    <row r="1112" ht="14.25" customHeight="1" x14ac:dyDescent="0.2"/>
    <row r="1113" ht="14.25" customHeight="1" x14ac:dyDescent="0.2"/>
    <row r="1114" ht="14.25" customHeight="1" x14ac:dyDescent="0.2"/>
    <row r="1115" ht="14.25" customHeight="1" x14ac:dyDescent="0.2"/>
    <row r="1116" ht="14.25" customHeight="1" x14ac:dyDescent="0.2"/>
    <row r="1117" ht="14.25" customHeight="1" x14ac:dyDescent="0.2"/>
    <row r="1118" ht="14.25" customHeight="1" x14ac:dyDescent="0.2"/>
    <row r="1119" ht="14.25" customHeight="1" x14ac:dyDescent="0.2"/>
    <row r="1120" ht="14.25" customHeight="1" x14ac:dyDescent="0.2"/>
    <row r="1121" ht="14.25" customHeight="1" x14ac:dyDescent="0.2"/>
    <row r="1122" ht="14.25" customHeight="1" x14ac:dyDescent="0.2"/>
    <row r="1123" ht="14.25" customHeight="1" x14ac:dyDescent="0.2"/>
    <row r="1124" ht="14.25" customHeight="1" x14ac:dyDescent="0.2"/>
    <row r="1125" ht="14.25" customHeight="1" x14ac:dyDescent="0.2"/>
    <row r="1126" ht="14.25" customHeight="1" x14ac:dyDescent="0.2"/>
    <row r="1127" ht="14.25" customHeight="1" x14ac:dyDescent="0.2"/>
    <row r="1128" ht="14.25" customHeight="1" x14ac:dyDescent="0.2"/>
    <row r="1129" ht="14.25" customHeight="1" x14ac:dyDescent="0.2"/>
    <row r="1130" ht="14.25" customHeight="1" x14ac:dyDescent="0.2"/>
    <row r="1131" ht="14.25" customHeight="1" x14ac:dyDescent="0.2"/>
    <row r="1132" ht="14.25" customHeight="1" x14ac:dyDescent="0.2"/>
    <row r="1133" ht="14.25" customHeight="1" x14ac:dyDescent="0.2"/>
    <row r="1134" ht="14.25" customHeight="1" x14ac:dyDescent="0.2"/>
    <row r="1135" ht="14.25" customHeight="1" x14ac:dyDescent="0.2"/>
    <row r="1136" ht="14.25" customHeight="1" x14ac:dyDescent="0.2"/>
    <row r="1137" ht="14.25" customHeight="1" x14ac:dyDescent="0.2"/>
    <row r="1138" ht="14.25" customHeight="1" x14ac:dyDescent="0.2"/>
    <row r="1139" ht="14.25" customHeight="1" x14ac:dyDescent="0.2"/>
    <row r="1140" ht="14.25" customHeight="1" x14ac:dyDescent="0.2"/>
    <row r="1141" ht="14.25" customHeight="1" x14ac:dyDescent="0.2"/>
    <row r="1142" ht="14.25" customHeight="1" x14ac:dyDescent="0.2"/>
    <row r="1143" ht="14.25" customHeight="1" x14ac:dyDescent="0.2"/>
    <row r="1144" ht="14.25" customHeight="1" x14ac:dyDescent="0.2"/>
    <row r="1145" ht="14.25" customHeight="1" x14ac:dyDescent="0.2"/>
    <row r="1146" ht="14.25" customHeight="1" x14ac:dyDescent="0.2"/>
    <row r="1147" ht="14.25" customHeight="1" x14ac:dyDescent="0.2"/>
    <row r="1148" ht="14.25" customHeight="1" x14ac:dyDescent="0.2"/>
    <row r="1149" ht="14.25" customHeight="1" x14ac:dyDescent="0.2"/>
    <row r="1150" ht="14.25" customHeight="1" x14ac:dyDescent="0.2"/>
    <row r="1151" ht="14.25" customHeight="1" x14ac:dyDescent="0.2"/>
    <row r="1152" ht="14.25" customHeight="1" x14ac:dyDescent="0.2"/>
    <row r="1153" ht="14.25" customHeight="1" x14ac:dyDescent="0.2"/>
    <row r="1154" ht="14.25" customHeight="1" x14ac:dyDescent="0.2"/>
    <row r="1155" ht="14.25" customHeight="1" x14ac:dyDescent="0.2"/>
    <row r="1156" ht="14.25" customHeight="1" x14ac:dyDescent="0.2"/>
    <row r="1157" ht="14.25" customHeight="1" x14ac:dyDescent="0.2"/>
    <row r="1158" ht="14.25" customHeight="1" x14ac:dyDescent="0.2"/>
    <row r="1159" ht="14.25" customHeight="1" x14ac:dyDescent="0.2"/>
    <row r="1160" ht="14.25" customHeight="1" x14ac:dyDescent="0.2"/>
    <row r="1161" ht="14.25" customHeight="1" x14ac:dyDescent="0.2"/>
    <row r="1162" ht="14.25" customHeight="1" x14ac:dyDescent="0.2"/>
    <row r="1163" ht="14.25" customHeight="1" x14ac:dyDescent="0.2"/>
    <row r="1164" ht="14.25" customHeight="1" x14ac:dyDescent="0.2"/>
    <row r="1165" ht="14.25" customHeight="1" x14ac:dyDescent="0.2"/>
    <row r="1166" ht="14.25" customHeight="1" x14ac:dyDescent="0.2"/>
    <row r="1167" ht="14.25" customHeight="1" x14ac:dyDescent="0.2"/>
    <row r="1168" ht="14.25" customHeight="1" x14ac:dyDescent="0.2"/>
    <row r="1169" ht="14.25" customHeight="1" x14ac:dyDescent="0.2"/>
    <row r="1170" ht="14.25" customHeight="1" x14ac:dyDescent="0.2"/>
    <row r="1171" ht="14.25" customHeight="1" x14ac:dyDescent="0.2"/>
    <row r="1172" ht="14.25" customHeight="1" x14ac:dyDescent="0.2"/>
    <row r="1173" ht="14.25" customHeight="1" x14ac:dyDescent="0.2"/>
    <row r="1174" ht="14.25" customHeight="1" x14ac:dyDescent="0.2"/>
    <row r="1175" ht="14.25" customHeight="1" x14ac:dyDescent="0.2"/>
    <row r="1176" ht="14.25" customHeight="1" x14ac:dyDescent="0.2"/>
    <row r="1177" ht="14.25" customHeight="1" x14ac:dyDescent="0.2"/>
    <row r="1178" ht="14.25" customHeight="1" x14ac:dyDescent="0.2"/>
    <row r="1179" ht="14.25" customHeight="1" x14ac:dyDescent="0.2"/>
    <row r="1180" ht="14.25" customHeight="1" x14ac:dyDescent="0.2"/>
    <row r="1181" ht="14.25" customHeight="1" x14ac:dyDescent="0.2"/>
    <row r="1182" ht="14.25" customHeight="1" x14ac:dyDescent="0.2"/>
    <row r="1183" ht="14.25" customHeight="1" x14ac:dyDescent="0.2"/>
    <row r="1184" ht="14.25" customHeight="1" x14ac:dyDescent="0.2"/>
    <row r="1185" ht="14.25" customHeight="1" x14ac:dyDescent="0.2"/>
    <row r="1186" ht="14.25" customHeight="1" x14ac:dyDescent="0.2"/>
    <row r="1187" ht="14.25" customHeight="1" x14ac:dyDescent="0.2"/>
    <row r="1188" ht="14.25" customHeight="1" x14ac:dyDescent="0.2"/>
    <row r="1189" ht="14.25" customHeight="1" x14ac:dyDescent="0.2"/>
    <row r="1190" ht="14.25" customHeight="1" x14ac:dyDescent="0.2"/>
    <row r="1191" ht="14.25" customHeight="1" x14ac:dyDescent="0.2"/>
    <row r="1192" ht="14.25" customHeight="1" x14ac:dyDescent="0.2"/>
    <row r="1193" ht="14.25" customHeight="1" x14ac:dyDescent="0.2"/>
    <row r="1194" ht="14.25" customHeight="1" x14ac:dyDescent="0.2"/>
    <row r="1195" ht="14.25" customHeight="1" x14ac:dyDescent="0.2"/>
    <row r="1196" ht="14.25" customHeight="1" x14ac:dyDescent="0.2"/>
    <row r="1197" ht="14.25" customHeight="1" x14ac:dyDescent="0.2"/>
    <row r="1198" ht="14.25" customHeight="1" x14ac:dyDescent="0.2"/>
    <row r="1199" ht="14.25" customHeight="1" x14ac:dyDescent="0.2"/>
    <row r="1200" ht="14.25" customHeight="1" x14ac:dyDescent="0.2"/>
    <row r="1201" ht="14.25" customHeight="1" x14ac:dyDescent="0.2"/>
    <row r="1202" ht="14.25" customHeight="1" x14ac:dyDescent="0.2"/>
    <row r="1203" ht="14.25" customHeight="1" x14ac:dyDescent="0.2"/>
    <row r="1204" ht="14.25" customHeight="1" x14ac:dyDescent="0.2"/>
    <row r="1205" ht="14.25" customHeight="1" x14ac:dyDescent="0.2"/>
    <row r="1206" ht="14.25" customHeight="1" x14ac:dyDescent="0.2"/>
    <row r="1207" ht="14.25" customHeight="1" x14ac:dyDescent="0.2"/>
    <row r="1208" ht="14.25" customHeight="1" x14ac:dyDescent="0.2"/>
    <row r="1209" ht="14.25" customHeight="1" x14ac:dyDescent="0.2"/>
    <row r="1210" ht="14.25" customHeight="1" x14ac:dyDescent="0.2"/>
    <row r="1211" ht="14.25" customHeight="1" x14ac:dyDescent="0.2"/>
    <row r="1212" ht="14.25" customHeight="1" x14ac:dyDescent="0.2"/>
    <row r="1213" ht="14.25" customHeight="1" x14ac:dyDescent="0.2"/>
    <row r="1214" ht="14.25" customHeight="1" x14ac:dyDescent="0.2"/>
    <row r="1215" ht="14.25" customHeight="1" x14ac:dyDescent="0.2"/>
    <row r="1216" ht="14.25" customHeight="1" x14ac:dyDescent="0.2"/>
    <row r="1217" ht="14.25" customHeight="1" x14ac:dyDescent="0.2"/>
    <row r="1218" ht="14.25" customHeight="1" x14ac:dyDescent="0.2"/>
    <row r="1219" ht="14.25" customHeight="1" x14ac:dyDescent="0.2"/>
    <row r="1220" ht="14.25" customHeight="1" x14ac:dyDescent="0.2"/>
    <row r="1221" ht="14.25" customHeight="1" x14ac:dyDescent="0.2"/>
    <row r="1222" ht="14.25" customHeight="1" x14ac:dyDescent="0.2"/>
    <row r="1223" ht="14.25" customHeight="1" x14ac:dyDescent="0.2"/>
    <row r="1224" ht="14.25" customHeight="1" x14ac:dyDescent="0.2"/>
    <row r="1225" ht="14.25" customHeight="1" x14ac:dyDescent="0.2"/>
    <row r="1226" ht="14.25" customHeight="1" x14ac:dyDescent="0.2"/>
    <row r="1227" ht="14.25" customHeight="1" x14ac:dyDescent="0.2"/>
    <row r="1228" ht="14.25" customHeight="1" x14ac:dyDescent="0.2"/>
    <row r="1229" ht="14.25" customHeight="1" x14ac:dyDescent="0.2"/>
    <row r="1230" ht="14.25" customHeight="1" x14ac:dyDescent="0.2"/>
    <row r="1231" ht="14.25" customHeight="1" x14ac:dyDescent="0.2"/>
    <row r="123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row r="1645" ht="14.25" customHeight="1" x14ac:dyDescent="0.2"/>
    <row r="1646" ht="14.25" customHeight="1" x14ac:dyDescent="0.2"/>
    <row r="1647" ht="14.25" customHeight="1" x14ac:dyDescent="0.2"/>
    <row r="1648" ht="14.25" customHeight="1" x14ac:dyDescent="0.2"/>
    <row r="1649" ht="14.25" customHeight="1" x14ac:dyDescent="0.2"/>
    <row r="1650" ht="14.25" customHeight="1" x14ac:dyDescent="0.2"/>
    <row r="1651" ht="14.25" customHeight="1" x14ac:dyDescent="0.2"/>
    <row r="1652" ht="14.25" customHeight="1" x14ac:dyDescent="0.2"/>
    <row r="1653" ht="14.25" customHeight="1" x14ac:dyDescent="0.2"/>
    <row r="1654" ht="14.25" customHeight="1" x14ac:dyDescent="0.2"/>
    <row r="1655" ht="14.25" customHeight="1" x14ac:dyDescent="0.2"/>
    <row r="1656" ht="14.25" customHeight="1" x14ac:dyDescent="0.2"/>
    <row r="1657" ht="14.25" customHeight="1" x14ac:dyDescent="0.2"/>
    <row r="1658" ht="14.25" customHeight="1" x14ac:dyDescent="0.2"/>
    <row r="1659" ht="14.25" customHeight="1" x14ac:dyDescent="0.2"/>
    <row r="1660" ht="14.25" customHeight="1" x14ac:dyDescent="0.2"/>
    <row r="1661" ht="14.25" customHeight="1" x14ac:dyDescent="0.2"/>
    <row r="1662" ht="14.25" customHeight="1" x14ac:dyDescent="0.2"/>
    <row r="1663" ht="14.25" customHeight="1" x14ac:dyDescent="0.2"/>
    <row r="1664" ht="14.25" customHeight="1" x14ac:dyDescent="0.2"/>
    <row r="1665" ht="14.25" customHeight="1" x14ac:dyDescent="0.2"/>
    <row r="1666" ht="14.25" customHeight="1" x14ac:dyDescent="0.2"/>
    <row r="1667" ht="14.25" customHeight="1" x14ac:dyDescent="0.2"/>
    <row r="1668" ht="14.25" customHeight="1" x14ac:dyDescent="0.2"/>
    <row r="1669" ht="14.25" customHeight="1" x14ac:dyDescent="0.2"/>
    <row r="1670" ht="14.25" customHeight="1" x14ac:dyDescent="0.2"/>
    <row r="1671" ht="14.25" customHeight="1" x14ac:dyDescent="0.2"/>
    <row r="1672" ht="14.25" customHeight="1" x14ac:dyDescent="0.2"/>
    <row r="1673" ht="14.25" customHeight="1" x14ac:dyDescent="0.2"/>
    <row r="1674" ht="14.25" customHeight="1" x14ac:dyDescent="0.2"/>
    <row r="1675" ht="14.25" customHeight="1" x14ac:dyDescent="0.2"/>
    <row r="1676" ht="14.25" customHeight="1" x14ac:dyDescent="0.2"/>
    <row r="1677" ht="14.25" customHeight="1" x14ac:dyDescent="0.2"/>
    <row r="1678" ht="14.25" customHeight="1" x14ac:dyDescent="0.2"/>
    <row r="1679" ht="14.25" customHeight="1" x14ac:dyDescent="0.2"/>
    <row r="1680" ht="14.25" customHeight="1" x14ac:dyDescent="0.2"/>
    <row r="1681" ht="14.25" customHeight="1" x14ac:dyDescent="0.2"/>
    <row r="1682" ht="14.25" customHeight="1" x14ac:dyDescent="0.2"/>
    <row r="1683" ht="14.25" customHeight="1" x14ac:dyDescent="0.2"/>
    <row r="1684" ht="14.25" customHeight="1" x14ac:dyDescent="0.2"/>
    <row r="1685" ht="14.25" customHeight="1" x14ac:dyDescent="0.2"/>
    <row r="1686" ht="14.25" customHeight="1" x14ac:dyDescent="0.2"/>
    <row r="1687" ht="14.25" customHeight="1" x14ac:dyDescent="0.2"/>
    <row r="1688" ht="14.25" customHeight="1" x14ac:dyDescent="0.2"/>
    <row r="1689" ht="14.25" customHeight="1" x14ac:dyDescent="0.2"/>
    <row r="1690" ht="14.25" customHeight="1" x14ac:dyDescent="0.2"/>
    <row r="1691" ht="14.25" customHeight="1" x14ac:dyDescent="0.2"/>
    <row r="1692" ht="14.25" customHeight="1" x14ac:dyDescent="0.2"/>
    <row r="1693" ht="14.25" customHeight="1" x14ac:dyDescent="0.2"/>
    <row r="1694" ht="14.25" customHeight="1" x14ac:dyDescent="0.2"/>
    <row r="1695" ht="14.25" customHeight="1" x14ac:dyDescent="0.2"/>
    <row r="1696" ht="14.25" customHeight="1" x14ac:dyDescent="0.2"/>
    <row r="1697" ht="14.25" customHeight="1" x14ac:dyDescent="0.2"/>
    <row r="1698" ht="14.25" customHeight="1" x14ac:dyDescent="0.2"/>
    <row r="1699" ht="14.25" customHeight="1" x14ac:dyDescent="0.2"/>
    <row r="1700" ht="14.25" customHeight="1" x14ac:dyDescent="0.2"/>
    <row r="1701" ht="14.25" customHeight="1" x14ac:dyDescent="0.2"/>
    <row r="1702" ht="14.25" customHeight="1" x14ac:dyDescent="0.2"/>
    <row r="1703" ht="14.25" customHeight="1" x14ac:dyDescent="0.2"/>
    <row r="1704" ht="14.25" customHeight="1" x14ac:dyDescent="0.2"/>
    <row r="1705" ht="14.25" customHeight="1" x14ac:dyDescent="0.2"/>
    <row r="1706" ht="14.25" customHeight="1" x14ac:dyDescent="0.2"/>
    <row r="1707" ht="14.25" customHeight="1" x14ac:dyDescent="0.2"/>
    <row r="1708" ht="14.25" customHeight="1" x14ac:dyDescent="0.2"/>
    <row r="1709" ht="14.25" customHeight="1" x14ac:dyDescent="0.2"/>
    <row r="1710" ht="14.25" customHeight="1" x14ac:dyDescent="0.2"/>
    <row r="1711" ht="14.25" customHeight="1" x14ac:dyDescent="0.2"/>
    <row r="1712" ht="14.25" customHeight="1" x14ac:dyDescent="0.2"/>
    <row r="1713" ht="14.25" customHeight="1" x14ac:dyDescent="0.2"/>
    <row r="1714" ht="14.25" customHeight="1" x14ac:dyDescent="0.2"/>
    <row r="1715" ht="14.25" customHeight="1" x14ac:dyDescent="0.2"/>
    <row r="1716" ht="14.25" customHeight="1" x14ac:dyDescent="0.2"/>
    <row r="1717" ht="14.25" customHeight="1" x14ac:dyDescent="0.2"/>
    <row r="1718" ht="14.25" customHeight="1" x14ac:dyDescent="0.2"/>
    <row r="1719" ht="14.25" customHeight="1" x14ac:dyDescent="0.2"/>
    <row r="1720" ht="14.25" customHeight="1" x14ac:dyDescent="0.2"/>
    <row r="1721" ht="14.25" customHeight="1" x14ac:dyDescent="0.2"/>
    <row r="1722" ht="14.25" customHeight="1" x14ac:dyDescent="0.2"/>
    <row r="1723" ht="14.25" customHeight="1" x14ac:dyDescent="0.2"/>
    <row r="1724" ht="14.25" customHeight="1" x14ac:dyDescent="0.2"/>
    <row r="1725" ht="14.25" customHeight="1" x14ac:dyDescent="0.2"/>
    <row r="1726" ht="14.25" customHeight="1" x14ac:dyDescent="0.2"/>
    <row r="1727" ht="14.25" customHeight="1" x14ac:dyDescent="0.2"/>
    <row r="1728" ht="14.25" customHeight="1" x14ac:dyDescent="0.2"/>
    <row r="1729" ht="14.25" customHeight="1" x14ac:dyDescent="0.2"/>
    <row r="1730" ht="14.25" customHeight="1" x14ac:dyDescent="0.2"/>
    <row r="1731" ht="14.25" customHeight="1" x14ac:dyDescent="0.2"/>
    <row r="1732" ht="14.25" customHeight="1" x14ac:dyDescent="0.2"/>
    <row r="1733" ht="14.25" customHeight="1" x14ac:dyDescent="0.2"/>
    <row r="1734" ht="14.25" customHeight="1" x14ac:dyDescent="0.2"/>
    <row r="1735" ht="14.25" customHeight="1" x14ac:dyDescent="0.2"/>
    <row r="1736" ht="14.25" customHeight="1" x14ac:dyDescent="0.2"/>
    <row r="1737" ht="14.25" customHeight="1" x14ac:dyDescent="0.2"/>
    <row r="1738" ht="14.25" customHeight="1" x14ac:dyDescent="0.2"/>
    <row r="1739" ht="14.25" customHeight="1" x14ac:dyDescent="0.2"/>
    <row r="1740" ht="14.25" customHeight="1" x14ac:dyDescent="0.2"/>
    <row r="1741" ht="14.25" customHeight="1" x14ac:dyDescent="0.2"/>
    <row r="1742" ht="14.25" customHeight="1" x14ac:dyDescent="0.2"/>
    <row r="1743" ht="14.25" customHeight="1" x14ac:dyDescent="0.2"/>
    <row r="1744" ht="14.25" customHeight="1" x14ac:dyDescent="0.2"/>
    <row r="1745" ht="14.25" customHeight="1" x14ac:dyDescent="0.2"/>
    <row r="1746" ht="14.25" customHeight="1" x14ac:dyDescent="0.2"/>
    <row r="1747" ht="14.25" customHeight="1" x14ac:dyDescent="0.2"/>
    <row r="1748" ht="14.25" customHeight="1" x14ac:dyDescent="0.2"/>
    <row r="1749" ht="14.25" customHeight="1" x14ac:dyDescent="0.2"/>
    <row r="1750" ht="14.25" customHeight="1" x14ac:dyDescent="0.2"/>
    <row r="1751" ht="14.25" customHeight="1" x14ac:dyDescent="0.2"/>
    <row r="1752" ht="14.25" customHeight="1" x14ac:dyDescent="0.2"/>
    <row r="1753" ht="14.25" customHeight="1" x14ac:dyDescent="0.2"/>
    <row r="1754" ht="14.25" customHeight="1" x14ac:dyDescent="0.2"/>
    <row r="1755" ht="14.25" customHeight="1" x14ac:dyDescent="0.2"/>
    <row r="1756" ht="14.25" customHeight="1" x14ac:dyDescent="0.2"/>
    <row r="1757" ht="14.25" customHeight="1" x14ac:dyDescent="0.2"/>
    <row r="1758" ht="14.25" customHeight="1" x14ac:dyDescent="0.2"/>
    <row r="1759" ht="14.25" customHeight="1" x14ac:dyDescent="0.2"/>
    <row r="1760" ht="14.25" customHeight="1" x14ac:dyDescent="0.2"/>
    <row r="1761" ht="14.25" customHeight="1" x14ac:dyDescent="0.2"/>
    <row r="1762" ht="14.25" customHeight="1" x14ac:dyDescent="0.2"/>
    <row r="1763" ht="14.25" customHeight="1" x14ac:dyDescent="0.2"/>
    <row r="1764" ht="14.25" customHeight="1" x14ac:dyDescent="0.2"/>
    <row r="1765" ht="14.25" customHeight="1" x14ac:dyDescent="0.2"/>
    <row r="1766" ht="14.25" customHeight="1" x14ac:dyDescent="0.2"/>
    <row r="1767" ht="14.25" customHeight="1" x14ac:dyDescent="0.2"/>
    <row r="1768" ht="14.25" customHeight="1" x14ac:dyDescent="0.2"/>
    <row r="1769" ht="14.25" customHeight="1" x14ac:dyDescent="0.2"/>
    <row r="1770" ht="14.25" customHeight="1" x14ac:dyDescent="0.2"/>
    <row r="1771" ht="14.25" customHeight="1" x14ac:dyDescent="0.2"/>
    <row r="1772" ht="14.25" customHeight="1" x14ac:dyDescent="0.2"/>
    <row r="1773" ht="14.25" customHeight="1" x14ac:dyDescent="0.2"/>
    <row r="1774" ht="14.25" customHeight="1" x14ac:dyDescent="0.2"/>
    <row r="1775" ht="14.25" customHeight="1" x14ac:dyDescent="0.2"/>
    <row r="1776" ht="14.25" customHeight="1" x14ac:dyDescent="0.2"/>
    <row r="1777" ht="14.25" customHeight="1" x14ac:dyDescent="0.2"/>
    <row r="1778" ht="14.25" customHeight="1" x14ac:dyDescent="0.2"/>
    <row r="1779" ht="14.25" customHeight="1" x14ac:dyDescent="0.2"/>
    <row r="1780" ht="14.25" customHeight="1" x14ac:dyDescent="0.2"/>
    <row r="1781" ht="14.25" customHeight="1" x14ac:dyDescent="0.2"/>
    <row r="1782" ht="14.25" customHeight="1" x14ac:dyDescent="0.2"/>
    <row r="1783" ht="14.25" customHeight="1" x14ac:dyDescent="0.2"/>
    <row r="1784" ht="14.25" customHeight="1" x14ac:dyDescent="0.2"/>
    <row r="1785" ht="14.25" customHeight="1" x14ac:dyDescent="0.2"/>
    <row r="1786" ht="14.25" customHeight="1" x14ac:dyDescent="0.2"/>
    <row r="1787" ht="14.25" customHeight="1" x14ac:dyDescent="0.2"/>
    <row r="1788" ht="14.25" customHeight="1" x14ac:dyDescent="0.2"/>
    <row r="1789" ht="14.25" customHeight="1" x14ac:dyDescent="0.2"/>
    <row r="1790" ht="14.25" customHeight="1" x14ac:dyDescent="0.2"/>
    <row r="1791" ht="14.25" customHeight="1" x14ac:dyDescent="0.2"/>
    <row r="1792" ht="14.25" customHeight="1" x14ac:dyDescent="0.2"/>
    <row r="1793" ht="14.25" customHeight="1" x14ac:dyDescent="0.2"/>
    <row r="1794" ht="14.25" customHeight="1" x14ac:dyDescent="0.2"/>
    <row r="1795" ht="14.25" customHeight="1" x14ac:dyDescent="0.2"/>
    <row r="1796" ht="14.25" customHeight="1" x14ac:dyDescent="0.2"/>
    <row r="1797" ht="14.25" customHeight="1" x14ac:dyDescent="0.2"/>
    <row r="1798" ht="14.25" customHeight="1" x14ac:dyDescent="0.2"/>
    <row r="1799" ht="14.25" customHeight="1" x14ac:dyDescent="0.2"/>
    <row r="1800" ht="14.25" customHeight="1" x14ac:dyDescent="0.2"/>
    <row r="1801" ht="14.25" customHeight="1" x14ac:dyDescent="0.2"/>
    <row r="1802" ht="14.25" customHeight="1" x14ac:dyDescent="0.2"/>
    <row r="1803" ht="14.25" customHeight="1" x14ac:dyDescent="0.2"/>
    <row r="1804" ht="14.25" customHeight="1" x14ac:dyDescent="0.2"/>
    <row r="1805" ht="14.25" customHeight="1" x14ac:dyDescent="0.2"/>
    <row r="1806" ht="14.25" customHeight="1" x14ac:dyDescent="0.2"/>
    <row r="1807" ht="14.25" customHeight="1" x14ac:dyDescent="0.2"/>
    <row r="1808" ht="14.25" customHeight="1" x14ac:dyDescent="0.2"/>
    <row r="1809" ht="14.25" customHeight="1" x14ac:dyDescent="0.2"/>
    <row r="1810" ht="14.25" customHeight="1" x14ac:dyDescent="0.2"/>
    <row r="1811" ht="14.25" customHeight="1" x14ac:dyDescent="0.2"/>
    <row r="1812" ht="14.25" customHeight="1" x14ac:dyDescent="0.2"/>
    <row r="1813" ht="14.25" customHeight="1" x14ac:dyDescent="0.2"/>
    <row r="1814" ht="14.25" customHeight="1" x14ac:dyDescent="0.2"/>
    <row r="1815" ht="14.25" customHeight="1" x14ac:dyDescent="0.2"/>
    <row r="1816" ht="14.25" customHeight="1" x14ac:dyDescent="0.2"/>
    <row r="1817" ht="14.25" customHeight="1" x14ac:dyDescent="0.2"/>
    <row r="1818" ht="14.25" customHeight="1" x14ac:dyDescent="0.2"/>
    <row r="1819" ht="14.25" customHeight="1" x14ac:dyDescent="0.2"/>
    <row r="1820" ht="14.25" customHeight="1" x14ac:dyDescent="0.2"/>
    <row r="1821" ht="14.25" customHeight="1" x14ac:dyDescent="0.2"/>
    <row r="1822" ht="14.25" customHeight="1" x14ac:dyDescent="0.2"/>
    <row r="1823" ht="14.25" customHeight="1" x14ac:dyDescent="0.2"/>
    <row r="1824" ht="14.25" customHeight="1" x14ac:dyDescent="0.2"/>
    <row r="1825" ht="14.25" customHeight="1" x14ac:dyDescent="0.2"/>
    <row r="1826" ht="14.25" customHeight="1" x14ac:dyDescent="0.2"/>
    <row r="1827" ht="14.25" customHeight="1" x14ac:dyDescent="0.2"/>
    <row r="1828" ht="14.25" customHeight="1" x14ac:dyDescent="0.2"/>
    <row r="1829" ht="14.25" customHeight="1" x14ac:dyDescent="0.2"/>
    <row r="1830" ht="14.25" customHeight="1" x14ac:dyDescent="0.2"/>
    <row r="1831" ht="14.25" customHeight="1" x14ac:dyDescent="0.2"/>
    <row r="1832" ht="14.25" customHeight="1" x14ac:dyDescent="0.2"/>
    <row r="1833" ht="14.25" customHeight="1" x14ac:dyDescent="0.2"/>
    <row r="1834" ht="14.25" customHeight="1" x14ac:dyDescent="0.2"/>
    <row r="1835" ht="14.25" customHeight="1" x14ac:dyDescent="0.2"/>
    <row r="1836" ht="14.25" customHeight="1" x14ac:dyDescent="0.2"/>
    <row r="1837" ht="14.25" customHeight="1" x14ac:dyDescent="0.2"/>
    <row r="1838" ht="14.25" customHeight="1" x14ac:dyDescent="0.2"/>
    <row r="1839" ht="14.25" customHeight="1" x14ac:dyDescent="0.2"/>
    <row r="1840" ht="14.25" customHeight="1" x14ac:dyDescent="0.2"/>
    <row r="1841" ht="14.25" customHeight="1" x14ac:dyDescent="0.2"/>
    <row r="1842" ht="14.25" customHeight="1" x14ac:dyDescent="0.2"/>
    <row r="1843" ht="14.25" customHeight="1" x14ac:dyDescent="0.2"/>
    <row r="1844" ht="14.25" customHeight="1" x14ac:dyDescent="0.2"/>
    <row r="1845" ht="14.25" customHeight="1" x14ac:dyDescent="0.2"/>
    <row r="1846" ht="14.25" customHeight="1" x14ac:dyDescent="0.2"/>
    <row r="1847" ht="14.25" customHeight="1" x14ac:dyDescent="0.2"/>
    <row r="1848" ht="14.25" customHeight="1" x14ac:dyDescent="0.2"/>
    <row r="1849" ht="14.25" customHeight="1" x14ac:dyDescent="0.2"/>
    <row r="1850" ht="14.25" customHeight="1" x14ac:dyDescent="0.2"/>
    <row r="1851" ht="14.25" customHeight="1" x14ac:dyDescent="0.2"/>
    <row r="1852" ht="14.25" customHeight="1" x14ac:dyDescent="0.2"/>
    <row r="1853" ht="14.25" customHeight="1" x14ac:dyDescent="0.2"/>
    <row r="1854" ht="14.25" customHeight="1" x14ac:dyDescent="0.2"/>
    <row r="1855" ht="14.25" customHeight="1" x14ac:dyDescent="0.2"/>
    <row r="1856" ht="14.25" customHeight="1" x14ac:dyDescent="0.2"/>
    <row r="1857" ht="14.25" customHeight="1" x14ac:dyDescent="0.2"/>
    <row r="1858" ht="14.25" customHeight="1" x14ac:dyDescent="0.2"/>
    <row r="1859" ht="14.25" customHeight="1" x14ac:dyDescent="0.2"/>
    <row r="1860" ht="14.25" customHeight="1" x14ac:dyDescent="0.2"/>
    <row r="1861" ht="14.25" customHeight="1" x14ac:dyDescent="0.2"/>
    <row r="1862" ht="14.25" customHeight="1" x14ac:dyDescent="0.2"/>
    <row r="1863" ht="14.25" customHeight="1" x14ac:dyDescent="0.2"/>
    <row r="1864" ht="14.25" customHeight="1" x14ac:dyDescent="0.2"/>
    <row r="1865" ht="14.25" customHeight="1" x14ac:dyDescent="0.2"/>
    <row r="1866" ht="14.25" customHeight="1" x14ac:dyDescent="0.2"/>
    <row r="1867" ht="14.25" customHeight="1" x14ac:dyDescent="0.2"/>
    <row r="1868" ht="14.25" customHeight="1" x14ac:dyDescent="0.2"/>
    <row r="1869" ht="14.25" customHeight="1" x14ac:dyDescent="0.2"/>
    <row r="1870" ht="14.25" customHeight="1" x14ac:dyDescent="0.2"/>
    <row r="1871" ht="14.25" customHeight="1" x14ac:dyDescent="0.2"/>
    <row r="1872" ht="14.25" customHeight="1" x14ac:dyDescent="0.2"/>
    <row r="1873" ht="14.25" customHeight="1" x14ac:dyDescent="0.2"/>
    <row r="1874" ht="14.25" customHeight="1" x14ac:dyDescent="0.2"/>
    <row r="1875" ht="14.25" customHeight="1" x14ac:dyDescent="0.2"/>
    <row r="1876" ht="14.25" customHeight="1" x14ac:dyDescent="0.2"/>
    <row r="1877" ht="14.25" customHeight="1" x14ac:dyDescent="0.2"/>
    <row r="1878" ht="14.25" customHeight="1" x14ac:dyDescent="0.2"/>
    <row r="1879" ht="14.25" customHeight="1" x14ac:dyDescent="0.2"/>
    <row r="1880" ht="14.25" customHeight="1" x14ac:dyDescent="0.2"/>
    <row r="1881" ht="14.25" customHeight="1" x14ac:dyDescent="0.2"/>
    <row r="1882" ht="14.25" customHeight="1" x14ac:dyDescent="0.2"/>
    <row r="1883" ht="14.25" customHeight="1" x14ac:dyDescent="0.2"/>
    <row r="1884" ht="14.25" customHeight="1" x14ac:dyDescent="0.2"/>
    <row r="1885" ht="14.25" customHeight="1" x14ac:dyDescent="0.2"/>
    <row r="1886" ht="14.25" customHeight="1" x14ac:dyDescent="0.2"/>
    <row r="1887" ht="14.25" customHeight="1" x14ac:dyDescent="0.2"/>
    <row r="1888" ht="14.25" customHeight="1" x14ac:dyDescent="0.2"/>
    <row r="1889" ht="14.25" customHeight="1" x14ac:dyDescent="0.2"/>
    <row r="1890" ht="14.25" customHeight="1" x14ac:dyDescent="0.2"/>
    <row r="1891" ht="14.25" customHeight="1" x14ac:dyDescent="0.2"/>
    <row r="1892" ht="14.25" customHeight="1" x14ac:dyDescent="0.2"/>
    <row r="1893" ht="14.25" customHeight="1" x14ac:dyDescent="0.2"/>
    <row r="1894" ht="14.25" customHeight="1" x14ac:dyDescent="0.2"/>
    <row r="1895" ht="14.25" customHeight="1" x14ac:dyDescent="0.2"/>
    <row r="1896" ht="14.25" customHeight="1" x14ac:dyDescent="0.2"/>
    <row r="1897" ht="14.25" customHeight="1" x14ac:dyDescent="0.2"/>
    <row r="1898" ht="14.25" customHeight="1" x14ac:dyDescent="0.2"/>
    <row r="1899" ht="14.25" customHeight="1" x14ac:dyDescent="0.2"/>
    <row r="1900" ht="14.25" customHeight="1" x14ac:dyDescent="0.2"/>
    <row r="1901" ht="14.25" customHeight="1" x14ac:dyDescent="0.2"/>
    <row r="1902" ht="14.25" customHeight="1" x14ac:dyDescent="0.2"/>
    <row r="1903" ht="14.25" customHeight="1" x14ac:dyDescent="0.2"/>
    <row r="1904" ht="14.25" customHeight="1" x14ac:dyDescent="0.2"/>
    <row r="1905" ht="14.25" customHeight="1" x14ac:dyDescent="0.2"/>
    <row r="1906" ht="14.25" customHeight="1" x14ac:dyDescent="0.2"/>
    <row r="1907" ht="14.25" customHeight="1" x14ac:dyDescent="0.2"/>
    <row r="1908" ht="14.25" customHeight="1" x14ac:dyDescent="0.2"/>
    <row r="1909" ht="14.25" customHeight="1" x14ac:dyDescent="0.2"/>
    <row r="1910" ht="14.25" customHeight="1" x14ac:dyDescent="0.2"/>
    <row r="1911" ht="14.25" customHeight="1" x14ac:dyDescent="0.2"/>
    <row r="1912" ht="14.25" customHeight="1" x14ac:dyDescent="0.2"/>
    <row r="1913" ht="14.25" customHeight="1" x14ac:dyDescent="0.2"/>
    <row r="1914" ht="14.25" customHeight="1" x14ac:dyDescent="0.2"/>
    <row r="1915" ht="14.25" customHeight="1" x14ac:dyDescent="0.2"/>
    <row r="1916" ht="14.25" customHeight="1" x14ac:dyDescent="0.2"/>
    <row r="1917" ht="14.25" customHeight="1" x14ac:dyDescent="0.2"/>
    <row r="1918" ht="14.25" customHeight="1" x14ac:dyDescent="0.2"/>
    <row r="1919" ht="14.25" customHeight="1" x14ac:dyDescent="0.2"/>
    <row r="1920" ht="14.25" customHeight="1" x14ac:dyDescent="0.2"/>
    <row r="1921" ht="14.25" customHeight="1" x14ac:dyDescent="0.2"/>
    <row r="1922" ht="14.25" customHeight="1" x14ac:dyDescent="0.2"/>
    <row r="1923" ht="14.25" customHeight="1" x14ac:dyDescent="0.2"/>
    <row r="1924" ht="14.25" customHeight="1" x14ac:dyDescent="0.2"/>
    <row r="1925" ht="14.25" customHeight="1" x14ac:dyDescent="0.2"/>
    <row r="1926" ht="14.25" customHeight="1" x14ac:dyDescent="0.2"/>
    <row r="1927" ht="14.25" customHeight="1" x14ac:dyDescent="0.2"/>
    <row r="1928" ht="14.25" customHeight="1" x14ac:dyDescent="0.2"/>
    <row r="1929" ht="14.25" customHeight="1" x14ac:dyDescent="0.2"/>
    <row r="1930" ht="14.25" customHeight="1" x14ac:dyDescent="0.2"/>
    <row r="1931" ht="14.25" customHeight="1" x14ac:dyDescent="0.2"/>
    <row r="1932" ht="14.25" customHeight="1" x14ac:dyDescent="0.2"/>
    <row r="1933" ht="14.25" customHeight="1" x14ac:dyDescent="0.2"/>
    <row r="1934" ht="14.25" customHeight="1" x14ac:dyDescent="0.2"/>
    <row r="1935" ht="14.25" customHeight="1" x14ac:dyDescent="0.2"/>
    <row r="1936" ht="14.25" customHeight="1" x14ac:dyDescent="0.2"/>
    <row r="1937" ht="14.25" customHeight="1" x14ac:dyDescent="0.2"/>
    <row r="1938" ht="14.25" customHeight="1" x14ac:dyDescent="0.2"/>
    <row r="1939" ht="14.25" customHeight="1" x14ac:dyDescent="0.2"/>
    <row r="1940" ht="14.25" customHeight="1" x14ac:dyDescent="0.2"/>
    <row r="1941" ht="14.25" customHeight="1" x14ac:dyDescent="0.2"/>
    <row r="1942" ht="14.25" customHeight="1" x14ac:dyDescent="0.2"/>
    <row r="1943" ht="14.25" customHeight="1" x14ac:dyDescent="0.2"/>
    <row r="1944" ht="14.25" customHeight="1" x14ac:dyDescent="0.2"/>
    <row r="1945" ht="14.25" customHeight="1" x14ac:dyDescent="0.2"/>
    <row r="1946" ht="14.25" customHeight="1" x14ac:dyDescent="0.2"/>
    <row r="1947" ht="14.25" customHeight="1" x14ac:dyDescent="0.2"/>
    <row r="1948" ht="14.25" customHeight="1" x14ac:dyDescent="0.2"/>
    <row r="1949" ht="14.25" customHeight="1" x14ac:dyDescent="0.2"/>
    <row r="1950" ht="14.25" customHeight="1" x14ac:dyDescent="0.2"/>
    <row r="1951" ht="14.25" customHeight="1" x14ac:dyDescent="0.2"/>
    <row r="1952" ht="14.25" customHeight="1" x14ac:dyDescent="0.2"/>
    <row r="1953" ht="14.25" customHeight="1" x14ac:dyDescent="0.2"/>
    <row r="1954" ht="14.25" customHeight="1" x14ac:dyDescent="0.2"/>
    <row r="1955" ht="14.25" customHeight="1" x14ac:dyDescent="0.2"/>
    <row r="1956" ht="14.25" customHeight="1" x14ac:dyDescent="0.2"/>
    <row r="1957" ht="14.25" customHeight="1" x14ac:dyDescent="0.2"/>
    <row r="1958" ht="14.25" customHeight="1" x14ac:dyDescent="0.2"/>
    <row r="1959" ht="14.25" customHeight="1" x14ac:dyDescent="0.2"/>
    <row r="1960" ht="14.25" customHeight="1" x14ac:dyDescent="0.2"/>
    <row r="1961" ht="14.25" customHeight="1" x14ac:dyDescent="0.2"/>
    <row r="1962" ht="14.25" customHeight="1" x14ac:dyDescent="0.2"/>
    <row r="1963" ht="14.25" customHeight="1" x14ac:dyDescent="0.2"/>
    <row r="1964" ht="14.25" customHeight="1" x14ac:dyDescent="0.2"/>
    <row r="1965" ht="14.25" customHeight="1" x14ac:dyDescent="0.2"/>
    <row r="1966" ht="14.25" customHeight="1" x14ac:dyDescent="0.2"/>
    <row r="1967" ht="14.25" customHeight="1" x14ac:dyDescent="0.2"/>
    <row r="1968" ht="14.25" customHeight="1" x14ac:dyDescent="0.2"/>
    <row r="1969" ht="14.25" customHeight="1" x14ac:dyDescent="0.2"/>
    <row r="1970" ht="14.25" customHeight="1" x14ac:dyDescent="0.2"/>
    <row r="1971" ht="14.25" customHeight="1" x14ac:dyDescent="0.2"/>
    <row r="1972" ht="14.25" customHeight="1" x14ac:dyDescent="0.2"/>
    <row r="1973" ht="14.25" customHeight="1" x14ac:dyDescent="0.2"/>
    <row r="1974" ht="14.25" customHeight="1" x14ac:dyDescent="0.2"/>
    <row r="1975" ht="14.25" customHeight="1" x14ac:dyDescent="0.2"/>
    <row r="1976" ht="14.25" customHeight="1" x14ac:dyDescent="0.2"/>
    <row r="1977" ht="14.25" customHeight="1" x14ac:dyDescent="0.2"/>
    <row r="1978" ht="14.25" customHeight="1" x14ac:dyDescent="0.2"/>
    <row r="1979" ht="14.25" customHeight="1" x14ac:dyDescent="0.2"/>
    <row r="1980" ht="14.25" customHeight="1" x14ac:dyDescent="0.2"/>
    <row r="1981" ht="14.25" customHeight="1" x14ac:dyDescent="0.2"/>
    <row r="1982" ht="14.25" customHeight="1" x14ac:dyDescent="0.2"/>
    <row r="1983" ht="14.25" customHeight="1" x14ac:dyDescent="0.2"/>
    <row r="1984" ht="14.25" customHeight="1" x14ac:dyDescent="0.2"/>
    <row r="1985" ht="14.25" customHeight="1" x14ac:dyDescent="0.2"/>
    <row r="1986" ht="14.25" customHeight="1" x14ac:dyDescent="0.2"/>
    <row r="1987" ht="14.25" customHeight="1" x14ac:dyDescent="0.2"/>
    <row r="1988" ht="14.25" customHeight="1" x14ac:dyDescent="0.2"/>
    <row r="1989" ht="14.25" customHeight="1" x14ac:dyDescent="0.2"/>
    <row r="1990" ht="14.25" customHeight="1" x14ac:dyDescent="0.2"/>
    <row r="1991" ht="14.25" customHeight="1" x14ac:dyDescent="0.2"/>
    <row r="1992" ht="14.25" customHeight="1" x14ac:dyDescent="0.2"/>
    <row r="1993" ht="14.25" customHeight="1" x14ac:dyDescent="0.2"/>
    <row r="1994" ht="14.25" customHeight="1" x14ac:dyDescent="0.2"/>
    <row r="1995" ht="14.25" customHeight="1" x14ac:dyDescent="0.2"/>
    <row r="1996" ht="14.25" customHeight="1" x14ac:dyDescent="0.2"/>
    <row r="1997" ht="14.25" customHeight="1" x14ac:dyDescent="0.2"/>
    <row r="1998" ht="14.25" customHeight="1" x14ac:dyDescent="0.2"/>
    <row r="1999" ht="14.25" customHeight="1" x14ac:dyDescent="0.2"/>
    <row r="2000" ht="14.25" customHeight="1" x14ac:dyDescent="0.2"/>
    <row r="2001" ht="14.25" customHeight="1" x14ac:dyDescent="0.2"/>
    <row r="2002" ht="14.25" customHeight="1" x14ac:dyDescent="0.2"/>
    <row r="2003" ht="14.25" customHeight="1" x14ac:dyDescent="0.2"/>
    <row r="2004" ht="14.25" customHeight="1" x14ac:dyDescent="0.2"/>
    <row r="2005" ht="14.25" customHeight="1" x14ac:dyDescent="0.2"/>
    <row r="2006" ht="14.25" customHeight="1" x14ac:dyDescent="0.2"/>
    <row r="2007" ht="14.25" customHeight="1" x14ac:dyDescent="0.2"/>
    <row r="2008" ht="14.25" customHeight="1" x14ac:dyDescent="0.2"/>
    <row r="2009" ht="14.25" customHeight="1" x14ac:dyDescent="0.2"/>
    <row r="2010" ht="14.25" customHeight="1" x14ac:dyDescent="0.2"/>
    <row r="2011" ht="14.25" customHeight="1" x14ac:dyDescent="0.2"/>
    <row r="2012" ht="14.25" customHeight="1" x14ac:dyDescent="0.2"/>
    <row r="2013" ht="14.25" customHeight="1" x14ac:dyDescent="0.2"/>
    <row r="2014" ht="14.25" customHeight="1" x14ac:dyDescent="0.2"/>
    <row r="2015" ht="14.25" customHeight="1" x14ac:dyDescent="0.2"/>
    <row r="2016" ht="14.25" customHeight="1" x14ac:dyDescent="0.2"/>
    <row r="2017" ht="14.25" customHeight="1" x14ac:dyDescent="0.2"/>
    <row r="2018" ht="14.25" customHeight="1" x14ac:dyDescent="0.2"/>
    <row r="2019" ht="14.25" customHeight="1" x14ac:dyDescent="0.2"/>
    <row r="2020" ht="14.25" customHeight="1" x14ac:dyDescent="0.2"/>
    <row r="2021" ht="14.25" customHeight="1" x14ac:dyDescent="0.2"/>
    <row r="2022" ht="14.25" customHeight="1" x14ac:dyDescent="0.2"/>
    <row r="2023" ht="14.25" customHeight="1" x14ac:dyDescent="0.2"/>
    <row r="2024" ht="14.25" customHeight="1" x14ac:dyDescent="0.2"/>
    <row r="2025" ht="14.25" customHeight="1" x14ac:dyDescent="0.2"/>
    <row r="2026" ht="14.25" customHeight="1" x14ac:dyDescent="0.2"/>
    <row r="2027" ht="14.25" customHeight="1" x14ac:dyDescent="0.2"/>
    <row r="2028" ht="14.25" customHeight="1" x14ac:dyDescent="0.2"/>
    <row r="2029" ht="14.25" customHeight="1" x14ac:dyDescent="0.2"/>
    <row r="2030" ht="14.25" customHeight="1" x14ac:dyDescent="0.2"/>
    <row r="2031" ht="14.25" customHeight="1" x14ac:dyDescent="0.2"/>
    <row r="2032" ht="14.25" customHeight="1" x14ac:dyDescent="0.2"/>
    <row r="2033" ht="14.25" customHeight="1" x14ac:dyDescent="0.2"/>
    <row r="2034" ht="14.25" customHeight="1" x14ac:dyDescent="0.2"/>
    <row r="2035" ht="14.25" customHeight="1" x14ac:dyDescent="0.2"/>
    <row r="2036" ht="14.25" customHeight="1" x14ac:dyDescent="0.2"/>
    <row r="2037" ht="14.25" customHeight="1" x14ac:dyDescent="0.2"/>
    <row r="2038" ht="14.25" customHeight="1" x14ac:dyDescent="0.2"/>
    <row r="2039" ht="14.25" customHeight="1" x14ac:dyDescent="0.2"/>
    <row r="2040" ht="14.25" customHeight="1" x14ac:dyDescent="0.2"/>
    <row r="2041" ht="14.25" customHeight="1" x14ac:dyDescent="0.2"/>
    <row r="2042" ht="14.25" customHeight="1" x14ac:dyDescent="0.2"/>
    <row r="2043" ht="14.25" customHeight="1" x14ac:dyDescent="0.2"/>
    <row r="2044" ht="14.25" customHeight="1" x14ac:dyDescent="0.2"/>
    <row r="2045" ht="14.25" customHeight="1" x14ac:dyDescent="0.2"/>
    <row r="2046" ht="14.25" customHeight="1" x14ac:dyDescent="0.2"/>
    <row r="2047" ht="14.25" customHeight="1" x14ac:dyDescent="0.2"/>
    <row r="2048" ht="14.25" customHeight="1" x14ac:dyDescent="0.2"/>
    <row r="2049" ht="14.25" customHeight="1" x14ac:dyDescent="0.2"/>
    <row r="2050" ht="14.25" customHeight="1" x14ac:dyDescent="0.2"/>
    <row r="2051" ht="14.25" customHeight="1" x14ac:dyDescent="0.2"/>
    <row r="2052" ht="14.25" customHeight="1" x14ac:dyDescent="0.2"/>
    <row r="2053" ht="14.25" customHeight="1" x14ac:dyDescent="0.2"/>
    <row r="2054" ht="14.25" customHeight="1" x14ac:dyDescent="0.2"/>
    <row r="2055" ht="14.25" customHeight="1" x14ac:dyDescent="0.2"/>
    <row r="2056" ht="14.25" customHeight="1" x14ac:dyDescent="0.2"/>
    <row r="2057" ht="14.25" customHeight="1" x14ac:dyDescent="0.2"/>
    <row r="2058" ht="14.25" customHeight="1" x14ac:dyDescent="0.2"/>
    <row r="2059" ht="14.25" customHeight="1" x14ac:dyDescent="0.2"/>
    <row r="2060" ht="14.25" customHeight="1" x14ac:dyDescent="0.2"/>
    <row r="2061" ht="14.25" customHeight="1" x14ac:dyDescent="0.2"/>
    <row r="2062" ht="14.25" customHeight="1" x14ac:dyDescent="0.2"/>
    <row r="2063" ht="14.25" customHeight="1" x14ac:dyDescent="0.2"/>
    <row r="2064" ht="14.25" customHeight="1" x14ac:dyDescent="0.2"/>
    <row r="2065" ht="14.25" customHeight="1" x14ac:dyDescent="0.2"/>
    <row r="2066" ht="14.25" customHeight="1" x14ac:dyDescent="0.2"/>
    <row r="2067" ht="14.25" customHeight="1" x14ac:dyDescent="0.2"/>
    <row r="2068" ht="14.25" customHeight="1" x14ac:dyDescent="0.2"/>
    <row r="2069" ht="14.25" customHeight="1" x14ac:dyDescent="0.2"/>
    <row r="2070" ht="14.25" customHeight="1" x14ac:dyDescent="0.2"/>
    <row r="2071" ht="14.25" customHeight="1" x14ac:dyDescent="0.2"/>
    <row r="2072" ht="14.25" customHeight="1" x14ac:dyDescent="0.2"/>
    <row r="2073" ht="14.25" customHeight="1" x14ac:dyDescent="0.2"/>
    <row r="2074" ht="14.25" customHeight="1" x14ac:dyDescent="0.2"/>
    <row r="2075" ht="14.25" customHeight="1" x14ac:dyDescent="0.2"/>
    <row r="2076" ht="14.25" customHeight="1" x14ac:dyDescent="0.2"/>
    <row r="2077" ht="14.25" customHeight="1" x14ac:dyDescent="0.2"/>
    <row r="2078" ht="14.25" customHeight="1" x14ac:dyDescent="0.2"/>
    <row r="2079" ht="14.25" customHeight="1" x14ac:dyDescent="0.2"/>
    <row r="2080" ht="14.25" customHeight="1" x14ac:dyDescent="0.2"/>
    <row r="2081" ht="14.25" customHeight="1" x14ac:dyDescent="0.2"/>
    <row r="2082" ht="14.25" customHeight="1" x14ac:dyDescent="0.2"/>
    <row r="2083" ht="14.25" customHeight="1" x14ac:dyDescent="0.2"/>
    <row r="2084" ht="14.25" customHeight="1" x14ac:dyDescent="0.2"/>
    <row r="2085" ht="14.25" customHeight="1" x14ac:dyDescent="0.2"/>
    <row r="2086" ht="14.25" customHeight="1" x14ac:dyDescent="0.2"/>
    <row r="2087" ht="14.25" customHeight="1" x14ac:dyDescent="0.2"/>
    <row r="2088" ht="14.25" customHeight="1" x14ac:dyDescent="0.2"/>
    <row r="2089" ht="14.25" customHeight="1" x14ac:dyDescent="0.2"/>
    <row r="2090" ht="14.25" customHeight="1" x14ac:dyDescent="0.2"/>
    <row r="2091" ht="14.25" customHeight="1" x14ac:dyDescent="0.2"/>
    <row r="2092" ht="14.25" customHeight="1" x14ac:dyDescent="0.2"/>
    <row r="2093" ht="14.25" customHeight="1" x14ac:dyDescent="0.2"/>
    <row r="2094" ht="14.25" customHeight="1" x14ac:dyDescent="0.2"/>
    <row r="2095" ht="14.25" customHeight="1" x14ac:dyDescent="0.2"/>
    <row r="2096" ht="14.25" customHeight="1" x14ac:dyDescent="0.2"/>
    <row r="2097" ht="14.25" customHeight="1" x14ac:dyDescent="0.2"/>
    <row r="2098" ht="14.25" customHeight="1" x14ac:dyDescent="0.2"/>
    <row r="2099" ht="14.25" customHeight="1" x14ac:dyDescent="0.2"/>
    <row r="2100" ht="14.25" customHeight="1" x14ac:dyDescent="0.2"/>
    <row r="2101" ht="14.25" customHeight="1" x14ac:dyDescent="0.2"/>
    <row r="2102" ht="14.25" customHeight="1" x14ac:dyDescent="0.2"/>
    <row r="2103" ht="14.25" customHeight="1" x14ac:dyDescent="0.2"/>
    <row r="2104" ht="14.25" customHeight="1" x14ac:dyDescent="0.2"/>
    <row r="2105" ht="14.25" customHeight="1" x14ac:dyDescent="0.2"/>
    <row r="2106" ht="14.25" customHeight="1" x14ac:dyDescent="0.2"/>
    <row r="2107" ht="14.25" customHeight="1" x14ac:dyDescent="0.2"/>
    <row r="2108" ht="14.25" customHeight="1" x14ac:dyDescent="0.2"/>
    <row r="2109" ht="14.25" customHeight="1" x14ac:dyDescent="0.2"/>
    <row r="2110" ht="14.25" customHeight="1" x14ac:dyDescent="0.2"/>
    <row r="2111" ht="14.25" customHeight="1" x14ac:dyDescent="0.2"/>
    <row r="2112" ht="14.25" customHeight="1" x14ac:dyDescent="0.2"/>
    <row r="2113" ht="14.25" customHeight="1" x14ac:dyDescent="0.2"/>
    <row r="2114" ht="14.25" customHeight="1" x14ac:dyDescent="0.2"/>
    <row r="2115" ht="14.25" customHeight="1" x14ac:dyDescent="0.2"/>
    <row r="2116" ht="14.25" customHeight="1" x14ac:dyDescent="0.2"/>
    <row r="2117" ht="14.25" customHeight="1" x14ac:dyDescent="0.2"/>
    <row r="2118" ht="14.25" customHeight="1" x14ac:dyDescent="0.2"/>
    <row r="2119" ht="14.25" customHeight="1" x14ac:dyDescent="0.2"/>
    <row r="2120" ht="14.25" customHeight="1" x14ac:dyDescent="0.2"/>
    <row r="2121" ht="14.25" customHeight="1" x14ac:dyDescent="0.2"/>
    <row r="2122" ht="14.25" customHeight="1" x14ac:dyDescent="0.2"/>
    <row r="2123" ht="14.25" customHeight="1" x14ac:dyDescent="0.2"/>
    <row r="2124" ht="14.25" customHeight="1" x14ac:dyDescent="0.2"/>
    <row r="2125" ht="14.25" customHeight="1" x14ac:dyDescent="0.2"/>
    <row r="2126" ht="14.25" customHeight="1" x14ac:dyDescent="0.2"/>
    <row r="2127" ht="14.25" customHeight="1" x14ac:dyDescent="0.2"/>
    <row r="2128" ht="14.25" customHeight="1" x14ac:dyDescent="0.2"/>
    <row r="2129" ht="14.25" customHeight="1" x14ac:dyDescent="0.2"/>
    <row r="2130" ht="14.25" customHeight="1" x14ac:dyDescent="0.2"/>
    <row r="2131" ht="14.25" customHeight="1" x14ac:dyDescent="0.2"/>
    <row r="2132" ht="14.25" customHeight="1" x14ac:dyDescent="0.2"/>
    <row r="2133" ht="14.25" customHeight="1" x14ac:dyDescent="0.2"/>
    <row r="2134" ht="14.25" customHeight="1" x14ac:dyDescent="0.2"/>
    <row r="2135" ht="14.25" customHeight="1" x14ac:dyDescent="0.2"/>
    <row r="2136" ht="14.25" customHeight="1" x14ac:dyDescent="0.2"/>
    <row r="2137" ht="14.25" customHeight="1" x14ac:dyDescent="0.2"/>
    <row r="2138" ht="14.25" customHeight="1" x14ac:dyDescent="0.2"/>
    <row r="2139" ht="14.25" customHeight="1" x14ac:dyDescent="0.2"/>
    <row r="2140" ht="14.25" customHeight="1" x14ac:dyDescent="0.2"/>
    <row r="2141" ht="14.25" customHeight="1" x14ac:dyDescent="0.2"/>
    <row r="2142" ht="14.25" customHeight="1" x14ac:dyDescent="0.2"/>
    <row r="2143" ht="14.25" customHeight="1" x14ac:dyDescent="0.2"/>
    <row r="2144" ht="14.25" customHeight="1" x14ac:dyDescent="0.2"/>
    <row r="2145" ht="14.25" customHeight="1" x14ac:dyDescent="0.2"/>
    <row r="2146" ht="14.25" customHeight="1" x14ac:dyDescent="0.2"/>
    <row r="2147" ht="14.25" customHeight="1" x14ac:dyDescent="0.2"/>
    <row r="2148" ht="14.25" customHeight="1" x14ac:dyDescent="0.2"/>
    <row r="2149" ht="14.25" customHeight="1" x14ac:dyDescent="0.2"/>
    <row r="2150" ht="14.25" customHeight="1" x14ac:dyDescent="0.2"/>
    <row r="2151" ht="14.25" customHeight="1" x14ac:dyDescent="0.2"/>
    <row r="2152" ht="14.25" customHeight="1" x14ac:dyDescent="0.2"/>
    <row r="2153" ht="14.25" customHeight="1" x14ac:dyDescent="0.2"/>
    <row r="2154" ht="14.25" customHeight="1" x14ac:dyDescent="0.2"/>
    <row r="2155" ht="14.25" customHeight="1" x14ac:dyDescent="0.2"/>
    <row r="2156" ht="14.25" customHeight="1" x14ac:dyDescent="0.2"/>
    <row r="2157" ht="14.25" customHeight="1" x14ac:dyDescent="0.2"/>
    <row r="2158" ht="14.25" customHeight="1" x14ac:dyDescent="0.2"/>
    <row r="2159" ht="14.25" customHeight="1" x14ac:dyDescent="0.2"/>
    <row r="2160" ht="14.25" customHeight="1" x14ac:dyDescent="0.2"/>
    <row r="2161" ht="14.25" customHeight="1" x14ac:dyDescent="0.2"/>
    <row r="2162" ht="14.25" customHeight="1" x14ac:dyDescent="0.2"/>
    <row r="2163" ht="14.25" customHeight="1" x14ac:dyDescent="0.2"/>
    <row r="2164" ht="14.25" customHeight="1" x14ac:dyDescent="0.2"/>
    <row r="2165" ht="14.25" customHeight="1" x14ac:dyDescent="0.2"/>
    <row r="2166" ht="14.25" customHeight="1" x14ac:dyDescent="0.2"/>
    <row r="2167" ht="14.25" customHeight="1" x14ac:dyDescent="0.2"/>
    <row r="2168" ht="14.25" customHeight="1" x14ac:dyDescent="0.2"/>
    <row r="2169" ht="14.25" customHeight="1" x14ac:dyDescent="0.2"/>
    <row r="2170" ht="14.25" customHeight="1" x14ac:dyDescent="0.2"/>
    <row r="2171" ht="14.25" customHeight="1" x14ac:dyDescent="0.2"/>
    <row r="2172" ht="14.25" customHeight="1" x14ac:dyDescent="0.2"/>
    <row r="2173" ht="14.25" customHeight="1" x14ac:dyDescent="0.2"/>
    <row r="2174" ht="14.25" customHeight="1" x14ac:dyDescent="0.2"/>
    <row r="2175" ht="14.25" customHeight="1" x14ac:dyDescent="0.2"/>
    <row r="2176" ht="14.25" customHeight="1" x14ac:dyDescent="0.2"/>
    <row r="2177" ht="14.25" customHeight="1" x14ac:dyDescent="0.2"/>
    <row r="2178" ht="14.25" customHeight="1" x14ac:dyDescent="0.2"/>
    <row r="2179" ht="14.25" customHeight="1" x14ac:dyDescent="0.2"/>
    <row r="2180" ht="14.25" customHeight="1" x14ac:dyDescent="0.2"/>
    <row r="2181" ht="14.25" customHeight="1" x14ac:dyDescent="0.2"/>
    <row r="2182" ht="14.25" customHeight="1" x14ac:dyDescent="0.2"/>
    <row r="2183" ht="14.25" customHeight="1" x14ac:dyDescent="0.2"/>
    <row r="2184" ht="14.25" customHeight="1" x14ac:dyDescent="0.2"/>
    <row r="2185" ht="14.25" customHeight="1" x14ac:dyDescent="0.2"/>
    <row r="2186" ht="14.25" customHeight="1" x14ac:dyDescent="0.2"/>
    <row r="2187" ht="14.25" customHeight="1" x14ac:dyDescent="0.2"/>
    <row r="2188" ht="14.25" customHeight="1" x14ac:dyDescent="0.2"/>
    <row r="2189" ht="14.25" customHeight="1" x14ac:dyDescent="0.2"/>
    <row r="2190" ht="14.25" customHeight="1" x14ac:dyDescent="0.2"/>
    <row r="2191" ht="14.25" customHeight="1" x14ac:dyDescent="0.2"/>
    <row r="2192" ht="14.25" customHeight="1" x14ac:dyDescent="0.2"/>
    <row r="2193" ht="14.25" customHeight="1" x14ac:dyDescent="0.2"/>
    <row r="2194" ht="14.25" customHeight="1" x14ac:dyDescent="0.2"/>
    <row r="2195" ht="14.25" customHeight="1" x14ac:dyDescent="0.2"/>
    <row r="2196" ht="14.25" customHeight="1" x14ac:dyDescent="0.2"/>
    <row r="2197" ht="14.25" customHeight="1" x14ac:dyDescent="0.2"/>
    <row r="2198" ht="14.25" customHeight="1" x14ac:dyDescent="0.2"/>
    <row r="2199" ht="14.25" customHeight="1" x14ac:dyDescent="0.2"/>
    <row r="2200" ht="14.25" customHeight="1" x14ac:dyDescent="0.2"/>
    <row r="2201" ht="14.25" customHeight="1" x14ac:dyDescent="0.2"/>
    <row r="2202" ht="14.25" customHeight="1" x14ac:dyDescent="0.2"/>
    <row r="2203" ht="14.25" customHeight="1" x14ac:dyDescent="0.2"/>
    <row r="2204" ht="14.25" customHeight="1" x14ac:dyDescent="0.2"/>
    <row r="2205" ht="14.25" customHeight="1" x14ac:dyDescent="0.2"/>
    <row r="2206" ht="14.25" customHeight="1" x14ac:dyDescent="0.2"/>
    <row r="2207" ht="14.25" customHeight="1" x14ac:dyDescent="0.2"/>
    <row r="2208" ht="14.25" customHeight="1" x14ac:dyDescent="0.2"/>
    <row r="2209" ht="14.25" customHeight="1" x14ac:dyDescent="0.2"/>
    <row r="2210" ht="14.25" customHeight="1" x14ac:dyDescent="0.2"/>
    <row r="2211" ht="14.25" customHeight="1" x14ac:dyDescent="0.2"/>
    <row r="2212" ht="14.25" customHeight="1" x14ac:dyDescent="0.2"/>
    <row r="2213" ht="14.25" customHeight="1" x14ac:dyDescent="0.2"/>
    <row r="2214" ht="14.25" customHeight="1" x14ac:dyDescent="0.2"/>
    <row r="2215" ht="14.25" customHeight="1" x14ac:dyDescent="0.2"/>
    <row r="2216" ht="14.25" customHeight="1" x14ac:dyDescent="0.2"/>
    <row r="2217" ht="14.25" customHeight="1" x14ac:dyDescent="0.2"/>
    <row r="2218" ht="14.25" customHeight="1" x14ac:dyDescent="0.2"/>
    <row r="2219" ht="14.25" customHeight="1" x14ac:dyDescent="0.2"/>
    <row r="2220" ht="14.25" customHeight="1" x14ac:dyDescent="0.2"/>
    <row r="2221" ht="14.25" customHeight="1" x14ac:dyDescent="0.2"/>
    <row r="2222" ht="14.25" customHeight="1" x14ac:dyDescent="0.2"/>
    <row r="2223" ht="14.25" customHeight="1" x14ac:dyDescent="0.2"/>
    <row r="2224" ht="14.25" customHeight="1" x14ac:dyDescent="0.2"/>
    <row r="2225" ht="14.25" customHeight="1" x14ac:dyDescent="0.2"/>
    <row r="2226" ht="14.25" customHeight="1" x14ac:dyDescent="0.2"/>
    <row r="2227" ht="14.25" customHeight="1" x14ac:dyDescent="0.2"/>
    <row r="2228" ht="14.25" customHeight="1" x14ac:dyDescent="0.2"/>
    <row r="2229" ht="14.25" customHeight="1" x14ac:dyDescent="0.2"/>
    <row r="2230" ht="14.25" customHeight="1" x14ac:dyDescent="0.2"/>
    <row r="2231" ht="14.25" customHeight="1" x14ac:dyDescent="0.2"/>
    <row r="2232" ht="14.25" customHeight="1" x14ac:dyDescent="0.2"/>
    <row r="2233" ht="14.25" customHeight="1" x14ac:dyDescent="0.2"/>
    <row r="2234" ht="14.25" customHeight="1" x14ac:dyDescent="0.2"/>
    <row r="2235" ht="14.25" customHeight="1" x14ac:dyDescent="0.2"/>
    <row r="2236" ht="14.25" customHeight="1" x14ac:dyDescent="0.2"/>
    <row r="2237" ht="14.25" customHeight="1" x14ac:dyDescent="0.2"/>
    <row r="2238" ht="14.25" customHeight="1" x14ac:dyDescent="0.2"/>
    <row r="2239" ht="14.25" customHeight="1" x14ac:dyDescent="0.2"/>
    <row r="2240" ht="14.25" customHeight="1" x14ac:dyDescent="0.2"/>
    <row r="2241" ht="14.25" customHeight="1" x14ac:dyDescent="0.2"/>
    <row r="2242" ht="14.25" customHeight="1" x14ac:dyDescent="0.2"/>
    <row r="2243" ht="14.25" customHeight="1" x14ac:dyDescent="0.2"/>
    <row r="2244" ht="14.25" customHeight="1" x14ac:dyDescent="0.2"/>
    <row r="2245" ht="14.25" customHeight="1" x14ac:dyDescent="0.2"/>
    <row r="2246" ht="14.25" customHeight="1" x14ac:dyDescent="0.2"/>
    <row r="2247" ht="14.25" customHeight="1" x14ac:dyDescent="0.2"/>
    <row r="2248" ht="14.25" customHeight="1" x14ac:dyDescent="0.2"/>
    <row r="2249" ht="14.25" customHeight="1" x14ac:dyDescent="0.2"/>
    <row r="2250" ht="14.25" customHeight="1" x14ac:dyDescent="0.2"/>
    <row r="2251" ht="14.25" customHeight="1" x14ac:dyDescent="0.2"/>
    <row r="2252" ht="14.25" customHeight="1" x14ac:dyDescent="0.2"/>
    <row r="2253" ht="14.25" customHeight="1" x14ac:dyDescent="0.2"/>
    <row r="2254" ht="14.25" customHeight="1" x14ac:dyDescent="0.2"/>
    <row r="2255" ht="14.25" customHeight="1" x14ac:dyDescent="0.2"/>
    <row r="2256" ht="14.25" customHeight="1" x14ac:dyDescent="0.2"/>
    <row r="2257" ht="14.25" customHeight="1" x14ac:dyDescent="0.2"/>
    <row r="2258" ht="14.25" customHeight="1" x14ac:dyDescent="0.2"/>
    <row r="2259" ht="14.25" customHeight="1" x14ac:dyDescent="0.2"/>
    <row r="2260" ht="14.25" customHeight="1" x14ac:dyDescent="0.2"/>
    <row r="2261" ht="14.25" customHeight="1" x14ac:dyDescent="0.2"/>
    <row r="2262" ht="14.25" customHeight="1" x14ac:dyDescent="0.2"/>
    <row r="2263" ht="14.25" customHeight="1" x14ac:dyDescent="0.2"/>
    <row r="2264" ht="14.25" customHeight="1" x14ac:dyDescent="0.2"/>
    <row r="2265" ht="14.25" customHeight="1" x14ac:dyDescent="0.2"/>
    <row r="2266" ht="14.25" customHeight="1" x14ac:dyDescent="0.2"/>
    <row r="2267" ht="14.25" customHeight="1" x14ac:dyDescent="0.2"/>
    <row r="2268" ht="14.25" customHeight="1" x14ac:dyDescent="0.2"/>
    <row r="2269" ht="14.25" customHeight="1" x14ac:dyDescent="0.2"/>
    <row r="2270" ht="14.25" customHeight="1" x14ac:dyDescent="0.2"/>
    <row r="2271" ht="14.25" customHeight="1" x14ac:dyDescent="0.2"/>
    <row r="2272" ht="14.25" customHeight="1" x14ac:dyDescent="0.2"/>
    <row r="2273" ht="14.25" customHeight="1" x14ac:dyDescent="0.2"/>
    <row r="2274" ht="14.25" customHeight="1" x14ac:dyDescent="0.2"/>
    <row r="2275" ht="14.25" customHeight="1" x14ac:dyDescent="0.2"/>
    <row r="2276" ht="14.25" customHeight="1" x14ac:dyDescent="0.2"/>
    <row r="2277" ht="14.25" customHeight="1" x14ac:dyDescent="0.2"/>
    <row r="2278" ht="14.25" customHeight="1" x14ac:dyDescent="0.2"/>
    <row r="2279" ht="14.25" customHeight="1" x14ac:dyDescent="0.2"/>
    <row r="2280" ht="14.25" customHeight="1" x14ac:dyDescent="0.2"/>
    <row r="2281" ht="14.25" customHeight="1" x14ac:dyDescent="0.2"/>
    <row r="2282" ht="14.25" customHeight="1" x14ac:dyDescent="0.2"/>
    <row r="2283" ht="14.25" customHeight="1" x14ac:dyDescent="0.2"/>
    <row r="2284" ht="14.25" customHeight="1" x14ac:dyDescent="0.2"/>
    <row r="2285" ht="14.25" customHeight="1" x14ac:dyDescent="0.2"/>
    <row r="2286" ht="14.25" customHeight="1" x14ac:dyDescent="0.2"/>
    <row r="2287" ht="14.25" customHeight="1" x14ac:dyDescent="0.2"/>
    <row r="2288" ht="14.25" customHeight="1" x14ac:dyDescent="0.2"/>
    <row r="2289" ht="14.25" customHeight="1" x14ac:dyDescent="0.2"/>
    <row r="2290" ht="14.25" customHeight="1" x14ac:dyDescent="0.2"/>
    <row r="2291" ht="14.25" customHeight="1" x14ac:dyDescent="0.2"/>
    <row r="2292" ht="14.25" customHeight="1" x14ac:dyDescent="0.2"/>
    <row r="2293" ht="14.25" customHeight="1" x14ac:dyDescent="0.2"/>
    <row r="2294" ht="14.25" customHeight="1" x14ac:dyDescent="0.2"/>
    <row r="2295" ht="14.25" customHeight="1" x14ac:dyDescent="0.2"/>
    <row r="2296" ht="14.25" customHeight="1" x14ac:dyDescent="0.2"/>
    <row r="2297" ht="14.25" customHeight="1" x14ac:dyDescent="0.2"/>
    <row r="2298" ht="14.25" customHeight="1" x14ac:dyDescent="0.2"/>
    <row r="2299" ht="14.25" customHeight="1" x14ac:dyDescent="0.2"/>
    <row r="2300" ht="14.25" customHeight="1" x14ac:dyDescent="0.2"/>
    <row r="2301" ht="14.25" customHeight="1" x14ac:dyDescent="0.2"/>
    <row r="2302" ht="14.25" customHeight="1" x14ac:dyDescent="0.2"/>
    <row r="2303" ht="14.25" customHeight="1" x14ac:dyDescent="0.2"/>
    <row r="2304" ht="14.25" customHeight="1" x14ac:dyDescent="0.2"/>
    <row r="2305" ht="14.25" customHeight="1" x14ac:dyDescent="0.2"/>
    <row r="2306" ht="14.25" customHeight="1" x14ac:dyDescent="0.2"/>
    <row r="2307" ht="14.25" customHeight="1" x14ac:dyDescent="0.2"/>
    <row r="2308" ht="14.25" customHeight="1" x14ac:dyDescent="0.2"/>
    <row r="2309" ht="14.25" customHeight="1" x14ac:dyDescent="0.2"/>
    <row r="2310" ht="14.25" customHeight="1" x14ac:dyDescent="0.2"/>
    <row r="2311" ht="14.25" customHeight="1" x14ac:dyDescent="0.2"/>
    <row r="2312" ht="14.25" customHeight="1" x14ac:dyDescent="0.2"/>
    <row r="2313" ht="14.25" customHeight="1" x14ac:dyDescent="0.2"/>
    <row r="2314" ht="14.25" customHeight="1" x14ac:dyDescent="0.2"/>
    <row r="2315" ht="14.25" customHeight="1" x14ac:dyDescent="0.2"/>
    <row r="2316" ht="14.25" customHeight="1" x14ac:dyDescent="0.2"/>
    <row r="2317" ht="14.25" customHeight="1" x14ac:dyDescent="0.2"/>
    <row r="2318" ht="14.25" customHeight="1" x14ac:dyDescent="0.2"/>
    <row r="2319" ht="14.25" customHeight="1" x14ac:dyDescent="0.2"/>
    <row r="2320" ht="14.25" customHeight="1" x14ac:dyDescent="0.2"/>
    <row r="2321" ht="14.25" customHeight="1" x14ac:dyDescent="0.2"/>
    <row r="2322" ht="14.25" customHeight="1" x14ac:dyDescent="0.2"/>
    <row r="2323" ht="14.25" customHeight="1" x14ac:dyDescent="0.2"/>
    <row r="2324" ht="14.25" customHeight="1" x14ac:dyDescent="0.2"/>
    <row r="2325" ht="14.25" customHeight="1" x14ac:dyDescent="0.2"/>
    <row r="2326" ht="14.25" customHeight="1" x14ac:dyDescent="0.2"/>
    <row r="2327" ht="14.25" customHeight="1" x14ac:dyDescent="0.2"/>
    <row r="2328" ht="14.25" customHeight="1" x14ac:dyDescent="0.2"/>
    <row r="2329" ht="14.25" customHeight="1" x14ac:dyDescent="0.2"/>
    <row r="2330" ht="14.25" customHeight="1" x14ac:dyDescent="0.2"/>
    <row r="2331" ht="14.25" customHeight="1" x14ac:dyDescent="0.2"/>
    <row r="2332" ht="14.25" customHeight="1" x14ac:dyDescent="0.2"/>
    <row r="2333" ht="14.25" customHeight="1" x14ac:dyDescent="0.2"/>
    <row r="2334" ht="14.25" customHeight="1" x14ac:dyDescent="0.2"/>
    <row r="2335" ht="14.25" customHeight="1" x14ac:dyDescent="0.2"/>
    <row r="2336" ht="14.25" customHeight="1" x14ac:dyDescent="0.2"/>
    <row r="2337" ht="14.25" customHeight="1" x14ac:dyDescent="0.2"/>
    <row r="2338" ht="14.25" customHeight="1" x14ac:dyDescent="0.2"/>
    <row r="2339" ht="14.25" customHeight="1" x14ac:dyDescent="0.2"/>
    <row r="2340" ht="14.25" customHeight="1" x14ac:dyDescent="0.2"/>
    <row r="2341" ht="14.25" customHeight="1" x14ac:dyDescent="0.2"/>
    <row r="2342" ht="14.25" customHeight="1" x14ac:dyDescent="0.2"/>
    <row r="2343" ht="14.25" customHeight="1" x14ac:dyDescent="0.2"/>
    <row r="2344" ht="14.25" customHeight="1" x14ac:dyDescent="0.2"/>
    <row r="2345" ht="14.25" customHeight="1" x14ac:dyDescent="0.2"/>
    <row r="2346" ht="14.25" customHeight="1" x14ac:dyDescent="0.2"/>
    <row r="2347" ht="14.25" customHeight="1" x14ac:dyDescent="0.2"/>
    <row r="2348" ht="14.25" customHeight="1" x14ac:dyDescent="0.2"/>
    <row r="2349" ht="14.25" customHeight="1" x14ac:dyDescent="0.2"/>
    <row r="2350" ht="14.25" customHeight="1" x14ac:dyDescent="0.2"/>
    <row r="2351" ht="14.25" customHeight="1" x14ac:dyDescent="0.2"/>
    <row r="2352" ht="14.25" customHeight="1" x14ac:dyDescent="0.2"/>
    <row r="2353" ht="14.25" customHeight="1" x14ac:dyDescent="0.2"/>
    <row r="2354" ht="14.25" customHeight="1" x14ac:dyDescent="0.2"/>
    <row r="2355" ht="14.25" customHeight="1" x14ac:dyDescent="0.2"/>
    <row r="2356" ht="14.25" customHeight="1" x14ac:dyDescent="0.2"/>
    <row r="2357" ht="14.25" customHeight="1" x14ac:dyDescent="0.2"/>
    <row r="2358" ht="14.25" customHeight="1" x14ac:dyDescent="0.2"/>
    <row r="2359" ht="14.25" customHeight="1" x14ac:dyDescent="0.2"/>
    <row r="2360" ht="14.25" customHeight="1" x14ac:dyDescent="0.2"/>
    <row r="2361" ht="14.25" customHeight="1" x14ac:dyDescent="0.2"/>
    <row r="2362" ht="14.25" customHeight="1" x14ac:dyDescent="0.2"/>
    <row r="2363" ht="14.25" customHeight="1" x14ac:dyDescent="0.2"/>
    <row r="2364" ht="14.25" customHeight="1" x14ac:dyDescent="0.2"/>
    <row r="2365" ht="14.25" customHeight="1" x14ac:dyDescent="0.2"/>
    <row r="2366" ht="14.25" customHeight="1" x14ac:dyDescent="0.2"/>
    <row r="2367" ht="14.25" customHeight="1" x14ac:dyDescent="0.2"/>
    <row r="2368" ht="14.25" customHeight="1" x14ac:dyDescent="0.2"/>
    <row r="2369" ht="14.25" customHeight="1" x14ac:dyDescent="0.2"/>
    <row r="2370" ht="14.25" customHeight="1" x14ac:dyDescent="0.2"/>
    <row r="2371" ht="14.25" customHeight="1" x14ac:dyDescent="0.2"/>
    <row r="2372" ht="14.25" customHeight="1" x14ac:dyDescent="0.2"/>
    <row r="2373" ht="14.25" customHeight="1" x14ac:dyDescent="0.2"/>
    <row r="2374" ht="14.25" customHeight="1" x14ac:dyDescent="0.2"/>
    <row r="2375" ht="14.25" customHeight="1" x14ac:dyDescent="0.2"/>
    <row r="2376" ht="14.25" customHeight="1" x14ac:dyDescent="0.2"/>
    <row r="2377" ht="14.25" customHeight="1" x14ac:dyDescent="0.2"/>
    <row r="2378" ht="14.25" customHeight="1" x14ac:dyDescent="0.2"/>
    <row r="2379" ht="14.25" customHeight="1" x14ac:dyDescent="0.2"/>
    <row r="2380" ht="14.25" customHeight="1" x14ac:dyDescent="0.2"/>
    <row r="2381" ht="14.25" customHeight="1" x14ac:dyDescent="0.2"/>
    <row r="2382" ht="14.25" customHeight="1" x14ac:dyDescent="0.2"/>
    <row r="2383" ht="14.25" customHeight="1" x14ac:dyDescent="0.2"/>
    <row r="2384" ht="14.25" customHeight="1" x14ac:dyDescent="0.2"/>
    <row r="2385" ht="14.25" customHeight="1" x14ac:dyDescent="0.2"/>
    <row r="2386" ht="14.25" customHeight="1" x14ac:dyDescent="0.2"/>
    <row r="2387" ht="14.25" customHeight="1" x14ac:dyDescent="0.2"/>
    <row r="2388" ht="14.25" customHeight="1" x14ac:dyDescent="0.2"/>
    <row r="2389" ht="14.25" customHeight="1" x14ac:dyDescent="0.2"/>
    <row r="2390" ht="14.25" customHeight="1" x14ac:dyDescent="0.2"/>
    <row r="2391" ht="14.25" customHeight="1" x14ac:dyDescent="0.2"/>
    <row r="2392" ht="14.25" customHeight="1" x14ac:dyDescent="0.2"/>
    <row r="2393" ht="14.25" customHeight="1" x14ac:dyDescent="0.2"/>
    <row r="2394" ht="14.25" customHeight="1" x14ac:dyDescent="0.2"/>
    <row r="2395" ht="14.25" customHeight="1" x14ac:dyDescent="0.2"/>
    <row r="2396" ht="14.25" customHeight="1" x14ac:dyDescent="0.2"/>
    <row r="2397" ht="14.25" customHeight="1" x14ac:dyDescent="0.2"/>
    <row r="2398" ht="14.25" customHeight="1" x14ac:dyDescent="0.2"/>
    <row r="2399" ht="14.25" customHeight="1" x14ac:dyDescent="0.2"/>
    <row r="2400" ht="14.25" customHeight="1" x14ac:dyDescent="0.2"/>
    <row r="2401" ht="14.25" customHeight="1" x14ac:dyDescent="0.2"/>
    <row r="2402" ht="14.25" customHeight="1" x14ac:dyDescent="0.2"/>
    <row r="2403" ht="14.25" customHeight="1" x14ac:dyDescent="0.2"/>
    <row r="2404" ht="14.25" customHeight="1" x14ac:dyDescent="0.2"/>
    <row r="2405" ht="14.25" customHeight="1" x14ac:dyDescent="0.2"/>
    <row r="2406" ht="14.25" customHeight="1" x14ac:dyDescent="0.2"/>
    <row r="2407" ht="14.25" customHeight="1" x14ac:dyDescent="0.2"/>
    <row r="2408" ht="14.25" customHeight="1" x14ac:dyDescent="0.2"/>
    <row r="2409" ht="14.25" customHeight="1" x14ac:dyDescent="0.2"/>
    <row r="2410" ht="14.25" customHeight="1" x14ac:dyDescent="0.2"/>
    <row r="2411" ht="14.25" customHeight="1" x14ac:dyDescent="0.2"/>
    <row r="2412" ht="14.25" customHeight="1" x14ac:dyDescent="0.2"/>
    <row r="2413" ht="14.25" customHeight="1" x14ac:dyDescent="0.2"/>
    <row r="2414" ht="14.25" customHeight="1" x14ac:dyDescent="0.2"/>
    <row r="2415" ht="14.25" customHeight="1" x14ac:dyDescent="0.2"/>
    <row r="2416" ht="14.25" customHeight="1" x14ac:dyDescent="0.2"/>
    <row r="2417" ht="14.25" customHeight="1" x14ac:dyDescent="0.2"/>
    <row r="2418" ht="14.25" customHeight="1" x14ac:dyDescent="0.2"/>
    <row r="2419" ht="14.25" customHeight="1" x14ac:dyDescent="0.2"/>
    <row r="2420" ht="14.25" customHeight="1" x14ac:dyDescent="0.2"/>
    <row r="2421" ht="14.25" customHeight="1" x14ac:dyDescent="0.2"/>
    <row r="2422" ht="14.25" customHeight="1" x14ac:dyDescent="0.2"/>
    <row r="2423" ht="14.25" customHeight="1" x14ac:dyDescent="0.2"/>
    <row r="2424" ht="14.25" customHeight="1" x14ac:dyDescent="0.2"/>
    <row r="2425" ht="14.25" customHeight="1" x14ac:dyDescent="0.2"/>
    <row r="2426" ht="14.25" customHeight="1" x14ac:dyDescent="0.2"/>
    <row r="2427" ht="14.25" customHeight="1" x14ac:dyDescent="0.2"/>
    <row r="2428" ht="14.25" customHeight="1" x14ac:dyDescent="0.2"/>
    <row r="2429" ht="14.25" customHeight="1" x14ac:dyDescent="0.2"/>
    <row r="2430" ht="14.25" customHeight="1" x14ac:dyDescent="0.2"/>
    <row r="2431" ht="14.25" customHeight="1" x14ac:dyDescent="0.2"/>
    <row r="2432" ht="14.25" customHeight="1" x14ac:dyDescent="0.2"/>
    <row r="2433" ht="14.25" customHeight="1" x14ac:dyDescent="0.2"/>
    <row r="2434" ht="14.25" customHeight="1" x14ac:dyDescent="0.2"/>
    <row r="2435" ht="14.25" customHeight="1" x14ac:dyDescent="0.2"/>
    <row r="2436" ht="14.25" customHeight="1" x14ac:dyDescent="0.2"/>
    <row r="2437" ht="14.25" customHeight="1" x14ac:dyDescent="0.2"/>
    <row r="2438" ht="14.25" customHeight="1" x14ac:dyDescent="0.2"/>
    <row r="2439" ht="14.25" customHeight="1" x14ac:dyDescent="0.2"/>
    <row r="2440" ht="14.25" customHeight="1" x14ac:dyDescent="0.2"/>
    <row r="2441" ht="14.25" customHeight="1" x14ac:dyDescent="0.2"/>
    <row r="2442" ht="14.25" customHeight="1" x14ac:dyDescent="0.2"/>
    <row r="2443" ht="14.25" customHeight="1" x14ac:dyDescent="0.2"/>
    <row r="2444" ht="14.25" customHeight="1" x14ac:dyDescent="0.2"/>
    <row r="2445" ht="14.25" customHeight="1" x14ac:dyDescent="0.2"/>
    <row r="2446" ht="14.25" customHeight="1" x14ac:dyDescent="0.2"/>
    <row r="2447" ht="14.25" customHeight="1" x14ac:dyDescent="0.2"/>
    <row r="2448" ht="14.25" customHeight="1" x14ac:dyDescent="0.2"/>
    <row r="2449" ht="14.25" customHeight="1" x14ac:dyDescent="0.2"/>
    <row r="2450" ht="14.25" customHeight="1" x14ac:dyDescent="0.2"/>
    <row r="2451" ht="14.25" customHeight="1" x14ac:dyDescent="0.2"/>
    <row r="2452" ht="14.25" customHeight="1" x14ac:dyDescent="0.2"/>
    <row r="2453" ht="14.25" customHeight="1" x14ac:dyDescent="0.2"/>
    <row r="2454" ht="14.25" customHeight="1" x14ac:dyDescent="0.2"/>
    <row r="2455" ht="14.25" customHeight="1" x14ac:dyDescent="0.2"/>
    <row r="2456" ht="14.25" customHeight="1" x14ac:dyDescent="0.2"/>
    <row r="2457" ht="14.25" customHeight="1" x14ac:dyDescent="0.2"/>
    <row r="2458" ht="14.25" customHeight="1" x14ac:dyDescent="0.2"/>
    <row r="2459" ht="14.25" customHeight="1" x14ac:dyDescent="0.2"/>
    <row r="2460" ht="14.25" customHeight="1" x14ac:dyDescent="0.2"/>
    <row r="2461" ht="14.25" customHeight="1" x14ac:dyDescent="0.2"/>
    <row r="2462" ht="14.25" customHeight="1" x14ac:dyDescent="0.2"/>
    <row r="2463" ht="14.25" customHeight="1" x14ac:dyDescent="0.2"/>
    <row r="2464" ht="14.25" customHeight="1" x14ac:dyDescent="0.2"/>
    <row r="2465" ht="14.25" customHeight="1" x14ac:dyDescent="0.2"/>
    <row r="2466" ht="14.25" customHeight="1" x14ac:dyDescent="0.2"/>
    <row r="2467" ht="14.25" customHeight="1" x14ac:dyDescent="0.2"/>
    <row r="2468" ht="14.25" customHeight="1" x14ac:dyDescent="0.2"/>
    <row r="2469" ht="14.25" customHeight="1" x14ac:dyDescent="0.2"/>
    <row r="2470" ht="14.25" customHeight="1" x14ac:dyDescent="0.2"/>
    <row r="2471" ht="14.25" customHeight="1" x14ac:dyDescent="0.2"/>
    <row r="2472" ht="14.25" customHeight="1" x14ac:dyDescent="0.2"/>
    <row r="2473" ht="14.25" customHeight="1" x14ac:dyDescent="0.2"/>
    <row r="2474" ht="14.25" customHeight="1" x14ac:dyDescent="0.2"/>
    <row r="2475" ht="14.25" customHeight="1" x14ac:dyDescent="0.2"/>
    <row r="2476" ht="14.25" customHeight="1" x14ac:dyDescent="0.2"/>
    <row r="2477" ht="14.25" customHeight="1" x14ac:dyDescent="0.2"/>
    <row r="2478" ht="14.25" customHeight="1" x14ac:dyDescent="0.2"/>
    <row r="2479" ht="14.25" customHeight="1" x14ac:dyDescent="0.2"/>
    <row r="2480" ht="14.25" customHeight="1" x14ac:dyDescent="0.2"/>
    <row r="2481" ht="14.25" customHeight="1" x14ac:dyDescent="0.2"/>
    <row r="2482" ht="14.25" customHeight="1" x14ac:dyDescent="0.2"/>
    <row r="2483" ht="14.25" customHeight="1" x14ac:dyDescent="0.2"/>
    <row r="2484" ht="14.25" customHeight="1" x14ac:dyDescent="0.2"/>
    <row r="2485" ht="14.25" customHeight="1" x14ac:dyDescent="0.2"/>
    <row r="2486" ht="14.25" customHeight="1" x14ac:dyDescent="0.2"/>
    <row r="2487" ht="14.25" customHeight="1" x14ac:dyDescent="0.2"/>
    <row r="2488" ht="14.25" customHeight="1" x14ac:dyDescent="0.2"/>
    <row r="2489" ht="14.25" customHeight="1" x14ac:dyDescent="0.2"/>
    <row r="2490" ht="14.25" customHeight="1" x14ac:dyDescent="0.2"/>
    <row r="2491" ht="14.25" customHeight="1" x14ac:dyDescent="0.2"/>
    <row r="2492" ht="14.25" customHeight="1" x14ac:dyDescent="0.2"/>
    <row r="2493" ht="14.25" customHeight="1" x14ac:dyDescent="0.2"/>
    <row r="2494" ht="14.25" customHeight="1" x14ac:dyDescent="0.2"/>
    <row r="2495" ht="14.25" customHeight="1" x14ac:dyDescent="0.2"/>
    <row r="2496" ht="14.25" customHeight="1" x14ac:dyDescent="0.2"/>
    <row r="2497" ht="14.25" customHeight="1" x14ac:dyDescent="0.2"/>
    <row r="2498" ht="14.25" customHeight="1" x14ac:dyDescent="0.2"/>
    <row r="2499" ht="14.25" customHeight="1" x14ac:dyDescent="0.2"/>
    <row r="2500" ht="14.25" customHeight="1" x14ac:dyDescent="0.2"/>
    <row r="2501" ht="14.25" customHeight="1" x14ac:dyDescent="0.2"/>
    <row r="2502" ht="14.25" customHeight="1" x14ac:dyDescent="0.2"/>
    <row r="2503" ht="14.25" customHeight="1" x14ac:dyDescent="0.2"/>
    <row r="2504" ht="14.25" customHeight="1" x14ac:dyDescent="0.2"/>
    <row r="2505" ht="14.25" customHeight="1" x14ac:dyDescent="0.2"/>
    <row r="2506" ht="14.25" customHeight="1" x14ac:dyDescent="0.2"/>
    <row r="2507" ht="14.25" customHeight="1" x14ac:dyDescent="0.2"/>
    <row r="2508" ht="14.25" customHeight="1" x14ac:dyDescent="0.2"/>
    <row r="2509" ht="14.25" customHeight="1" x14ac:dyDescent="0.2"/>
    <row r="2510" ht="14.25" customHeight="1" x14ac:dyDescent="0.2"/>
    <row r="2511" ht="14.25" customHeight="1" x14ac:dyDescent="0.2"/>
    <row r="2512" ht="14.25" customHeight="1" x14ac:dyDescent="0.2"/>
    <row r="2513" ht="14.25" customHeight="1" x14ac:dyDescent="0.2"/>
    <row r="2514" ht="14.25" customHeight="1" x14ac:dyDescent="0.2"/>
    <row r="2515" ht="14.25" customHeight="1" x14ac:dyDescent="0.2"/>
    <row r="2516" ht="14.25" customHeight="1" x14ac:dyDescent="0.2"/>
    <row r="2517" ht="14.25" customHeight="1" x14ac:dyDescent="0.2"/>
    <row r="2518" ht="14.25" customHeight="1" x14ac:dyDescent="0.2"/>
    <row r="2519" ht="14.25" customHeight="1" x14ac:dyDescent="0.2"/>
    <row r="2520" ht="14.25" customHeight="1" x14ac:dyDescent="0.2"/>
    <row r="2521" ht="14.25" customHeight="1" x14ac:dyDescent="0.2"/>
    <row r="2522" ht="14.25" customHeight="1" x14ac:dyDescent="0.2"/>
    <row r="2523" ht="14.25" customHeight="1" x14ac:dyDescent="0.2"/>
    <row r="2524" ht="14.25" customHeight="1" x14ac:dyDescent="0.2"/>
    <row r="2525" ht="14.25" customHeight="1" x14ac:dyDescent="0.2"/>
    <row r="2526" ht="14.25" customHeight="1" x14ac:dyDescent="0.2"/>
    <row r="2527" ht="14.25" customHeight="1" x14ac:dyDescent="0.2"/>
    <row r="2528" ht="14.25" customHeight="1" x14ac:dyDescent="0.2"/>
    <row r="2529" ht="14.25" customHeight="1" x14ac:dyDescent="0.2"/>
    <row r="2530" ht="14.25" customHeight="1" x14ac:dyDescent="0.2"/>
    <row r="2531" ht="14.25" customHeight="1" x14ac:dyDescent="0.2"/>
    <row r="2532" ht="14.25" customHeight="1" x14ac:dyDescent="0.2"/>
    <row r="2533" ht="14.25" customHeight="1" x14ac:dyDescent="0.2"/>
    <row r="2534" ht="14.25" customHeight="1" x14ac:dyDescent="0.2"/>
    <row r="2535" ht="14.25" customHeight="1" x14ac:dyDescent="0.2"/>
    <row r="2536" ht="14.25" customHeight="1" x14ac:dyDescent="0.2"/>
    <row r="2537" ht="14.25" customHeight="1" x14ac:dyDescent="0.2"/>
    <row r="2538" ht="14.25" customHeight="1" x14ac:dyDescent="0.2"/>
    <row r="2539" ht="14.25" customHeight="1" x14ac:dyDescent="0.2"/>
    <row r="2540" ht="14.25" customHeight="1" x14ac:dyDescent="0.2"/>
    <row r="2541" ht="14.25" customHeight="1" x14ac:dyDescent="0.2"/>
    <row r="2542" ht="14.25" customHeight="1" x14ac:dyDescent="0.2"/>
    <row r="2543" ht="14.25" customHeight="1" x14ac:dyDescent="0.2"/>
    <row r="2544" ht="14.25" customHeight="1" x14ac:dyDescent="0.2"/>
    <row r="2545" ht="14.25" customHeight="1" x14ac:dyDescent="0.2"/>
    <row r="2546" ht="14.25" customHeight="1" x14ac:dyDescent="0.2"/>
    <row r="2547" ht="14.25" customHeight="1" x14ac:dyDescent="0.2"/>
    <row r="2548" ht="14.25" customHeight="1" x14ac:dyDescent="0.2"/>
    <row r="2549" ht="14.25" customHeight="1" x14ac:dyDescent="0.2"/>
    <row r="2550" ht="14.25" customHeight="1" x14ac:dyDescent="0.2"/>
    <row r="2551" ht="14.25" customHeight="1" x14ac:dyDescent="0.2"/>
    <row r="2552" ht="14.25" customHeight="1" x14ac:dyDescent="0.2"/>
    <row r="2553" ht="14.25" customHeight="1" x14ac:dyDescent="0.2"/>
    <row r="2554" ht="14.25" customHeight="1" x14ac:dyDescent="0.2"/>
    <row r="2555" ht="14.25" customHeight="1" x14ac:dyDescent="0.2"/>
    <row r="2556" ht="14.25" customHeight="1" x14ac:dyDescent="0.2"/>
    <row r="2557" ht="14.25" customHeight="1" x14ac:dyDescent="0.2"/>
    <row r="2558" ht="14.25" customHeight="1" x14ac:dyDescent="0.2"/>
    <row r="2559" ht="14.25" customHeight="1" x14ac:dyDescent="0.2"/>
    <row r="2560" ht="14.25" customHeight="1" x14ac:dyDescent="0.2"/>
    <row r="2561" ht="14.25" customHeight="1" x14ac:dyDescent="0.2"/>
    <row r="2562" ht="14.25" customHeight="1" x14ac:dyDescent="0.2"/>
    <row r="2563" ht="14.25" customHeight="1" x14ac:dyDescent="0.2"/>
    <row r="2564" ht="14.25" customHeight="1" x14ac:dyDescent="0.2"/>
    <row r="2565" ht="14.25" customHeight="1" x14ac:dyDescent="0.2"/>
    <row r="2566" ht="14.25" customHeight="1" x14ac:dyDescent="0.2"/>
    <row r="2567" ht="14.25" customHeight="1" x14ac:dyDescent="0.2"/>
    <row r="2568" ht="14.25" customHeight="1" x14ac:dyDescent="0.2"/>
    <row r="2569" ht="14.25" customHeight="1" x14ac:dyDescent="0.2"/>
    <row r="2570" ht="14.25" customHeight="1" x14ac:dyDescent="0.2"/>
    <row r="2571" ht="14.25" customHeight="1" x14ac:dyDescent="0.2"/>
    <row r="2572" ht="14.25" customHeight="1" x14ac:dyDescent="0.2"/>
    <row r="2573" ht="14.25" customHeight="1" x14ac:dyDescent="0.2"/>
    <row r="2574" ht="14.25" customHeight="1" x14ac:dyDescent="0.2"/>
    <row r="2575" ht="14.25" customHeight="1" x14ac:dyDescent="0.2"/>
    <row r="2576" ht="14.25" customHeight="1" x14ac:dyDescent="0.2"/>
    <row r="2577" ht="14.25" customHeight="1" x14ac:dyDescent="0.2"/>
    <row r="2578" ht="14.25" customHeight="1" x14ac:dyDescent="0.2"/>
    <row r="2579" ht="14.25" customHeight="1" x14ac:dyDescent="0.2"/>
    <row r="2580" ht="14.25" customHeight="1" x14ac:dyDescent="0.2"/>
    <row r="2581" ht="14.25" customHeight="1" x14ac:dyDescent="0.2"/>
    <row r="2582" ht="14.25" customHeight="1" x14ac:dyDescent="0.2"/>
    <row r="2583" ht="14.25" customHeight="1" x14ac:dyDescent="0.2"/>
    <row r="2584" ht="14.25" customHeight="1" x14ac:dyDescent="0.2"/>
    <row r="2585" ht="14.25" customHeight="1" x14ac:dyDescent="0.2"/>
    <row r="2586" ht="14.25" customHeight="1" x14ac:dyDescent="0.2"/>
    <row r="2587" ht="14.25" customHeight="1" x14ac:dyDescent="0.2"/>
    <row r="2588" ht="14.25" customHeight="1" x14ac:dyDescent="0.2"/>
    <row r="2589" ht="14.25" customHeight="1" x14ac:dyDescent="0.2"/>
    <row r="2590" ht="14.25" customHeight="1" x14ac:dyDescent="0.2"/>
    <row r="2591" ht="14.25" customHeight="1" x14ac:dyDescent="0.2"/>
    <row r="2592" ht="14.25" customHeight="1" x14ac:dyDescent="0.2"/>
    <row r="2593" ht="14.25" customHeight="1" x14ac:dyDescent="0.2"/>
    <row r="2594" ht="14.25" customHeight="1" x14ac:dyDescent="0.2"/>
    <row r="2595" ht="14.25" customHeight="1" x14ac:dyDescent="0.2"/>
    <row r="2596" ht="14.25" customHeight="1" x14ac:dyDescent="0.2"/>
    <row r="2597" ht="14.25" customHeight="1" x14ac:dyDescent="0.2"/>
    <row r="2598" ht="14.25" customHeight="1" x14ac:dyDescent="0.2"/>
    <row r="2599" ht="14.25" customHeight="1" x14ac:dyDescent="0.2"/>
    <row r="2600" ht="14.25" customHeight="1" x14ac:dyDescent="0.2"/>
    <row r="2601" ht="14.25" customHeight="1" x14ac:dyDescent="0.2"/>
    <row r="2602" ht="14.25" customHeight="1" x14ac:dyDescent="0.2"/>
    <row r="2603" ht="14.25" customHeight="1" x14ac:dyDescent="0.2"/>
    <row r="2604" ht="14.25" customHeight="1" x14ac:dyDescent="0.2"/>
    <row r="2605" ht="14.25" customHeight="1" x14ac:dyDescent="0.2"/>
    <row r="2606" ht="14.25" customHeight="1" x14ac:dyDescent="0.2"/>
    <row r="2607" ht="14.25" customHeight="1" x14ac:dyDescent="0.2"/>
    <row r="2608" ht="14.25" customHeight="1" x14ac:dyDescent="0.2"/>
    <row r="2609" ht="14.25" customHeight="1" x14ac:dyDescent="0.2"/>
    <row r="2610" ht="14.25" customHeight="1" x14ac:dyDescent="0.2"/>
    <row r="2611" ht="14.25" customHeight="1" x14ac:dyDescent="0.2"/>
    <row r="2612" ht="14.25" customHeight="1" x14ac:dyDescent="0.2"/>
    <row r="2613" ht="14.25" customHeight="1" x14ac:dyDescent="0.2"/>
    <row r="2614" ht="14.25" customHeight="1" x14ac:dyDescent="0.2"/>
    <row r="2615" ht="14.25" customHeight="1" x14ac:dyDescent="0.2"/>
    <row r="2616" ht="14.25" customHeight="1" x14ac:dyDescent="0.2"/>
    <row r="2617" ht="14.25" customHeight="1" x14ac:dyDescent="0.2"/>
    <row r="2618" ht="14.25" customHeight="1" x14ac:dyDescent="0.2"/>
    <row r="2619" ht="14.25" customHeight="1" x14ac:dyDescent="0.2"/>
    <row r="2620" ht="14.25" customHeight="1" x14ac:dyDescent="0.2"/>
    <row r="2621" ht="14.25" customHeight="1" x14ac:dyDescent="0.2"/>
    <row r="2622" ht="14.25" customHeight="1" x14ac:dyDescent="0.2"/>
    <row r="2623" ht="14.25" customHeight="1" x14ac:dyDescent="0.2"/>
    <row r="2624" ht="14.25" customHeight="1" x14ac:dyDescent="0.2"/>
    <row r="2625" ht="14.25" customHeight="1" x14ac:dyDescent="0.2"/>
    <row r="2626" ht="14.25" customHeight="1" x14ac:dyDescent="0.2"/>
    <row r="2627" ht="14.25" customHeight="1" x14ac:dyDescent="0.2"/>
    <row r="2628" ht="14.25" customHeight="1" x14ac:dyDescent="0.2"/>
    <row r="2629" ht="14.25" customHeight="1" x14ac:dyDescent="0.2"/>
    <row r="2630" ht="14.25" customHeight="1" x14ac:dyDescent="0.2"/>
    <row r="2631" ht="14.25" customHeight="1" x14ac:dyDescent="0.2"/>
    <row r="2632" ht="14.25" customHeight="1" x14ac:dyDescent="0.2"/>
    <row r="2633" ht="14.25" customHeight="1" x14ac:dyDescent="0.2"/>
    <row r="2634" ht="14.25" customHeight="1" x14ac:dyDescent="0.2"/>
    <row r="2635" ht="14.25" customHeight="1" x14ac:dyDescent="0.2"/>
    <row r="2636" ht="14.25" customHeight="1" x14ac:dyDescent="0.2"/>
    <row r="2637" ht="14.25" customHeight="1" x14ac:dyDescent="0.2"/>
    <row r="2638" ht="14.25" customHeight="1" x14ac:dyDescent="0.2"/>
    <row r="2639" ht="14.25" customHeight="1" x14ac:dyDescent="0.2"/>
    <row r="2640" ht="14.25" customHeight="1" x14ac:dyDescent="0.2"/>
    <row r="2641" ht="14.25" customHeight="1" x14ac:dyDescent="0.2"/>
    <row r="2642" ht="14.25" customHeight="1" x14ac:dyDescent="0.2"/>
    <row r="2643" ht="14.25" customHeight="1" x14ac:dyDescent="0.2"/>
    <row r="2644" ht="14.25" customHeight="1" x14ac:dyDescent="0.2"/>
    <row r="2645" ht="14.25" customHeight="1" x14ac:dyDescent="0.2"/>
    <row r="2646" ht="14.25" customHeight="1" x14ac:dyDescent="0.2"/>
    <row r="2647" ht="14.25" customHeight="1" x14ac:dyDescent="0.2"/>
    <row r="2648" ht="14.25" customHeight="1" x14ac:dyDescent="0.2"/>
    <row r="2649" ht="14.25" customHeight="1" x14ac:dyDescent="0.2"/>
    <row r="2650" ht="14.25" customHeight="1" x14ac:dyDescent="0.2"/>
    <row r="2651" ht="14.25" customHeight="1" x14ac:dyDescent="0.2"/>
    <row r="2652" ht="14.25" customHeight="1" x14ac:dyDescent="0.2"/>
    <row r="2653" ht="14.25" customHeight="1" x14ac:dyDescent="0.2"/>
    <row r="2654" ht="14.25" customHeight="1" x14ac:dyDescent="0.2"/>
    <row r="2655" ht="14.25" customHeight="1" x14ac:dyDescent="0.2"/>
    <row r="2656" ht="14.25" customHeight="1" x14ac:dyDescent="0.2"/>
    <row r="2657" ht="14.25" customHeight="1" x14ac:dyDescent="0.2"/>
    <row r="2658" ht="14.25" customHeight="1" x14ac:dyDescent="0.2"/>
    <row r="2659" ht="14.25" customHeight="1" x14ac:dyDescent="0.2"/>
    <row r="2660" ht="14.25" customHeight="1" x14ac:dyDescent="0.2"/>
    <row r="2661" ht="14.25" customHeight="1" x14ac:dyDescent="0.2"/>
    <row r="2662" ht="14.25" customHeight="1" x14ac:dyDescent="0.2"/>
    <row r="2663" ht="14.25" customHeight="1" x14ac:dyDescent="0.2"/>
    <row r="2664" ht="14.25" customHeight="1" x14ac:dyDescent="0.2"/>
    <row r="2665" ht="14.25" customHeight="1" x14ac:dyDescent="0.2"/>
    <row r="2666" ht="14.25" customHeight="1" x14ac:dyDescent="0.2"/>
    <row r="2667" ht="14.25" customHeight="1" x14ac:dyDescent="0.2"/>
    <row r="2668" ht="14.25" customHeight="1" x14ac:dyDescent="0.2"/>
    <row r="2669" ht="14.25" customHeight="1" x14ac:dyDescent="0.2"/>
    <row r="2670" ht="14.25" customHeight="1" x14ac:dyDescent="0.2"/>
    <row r="2671" ht="14.25" customHeight="1" x14ac:dyDescent="0.2"/>
    <row r="2672" ht="14.25" customHeight="1" x14ac:dyDescent="0.2"/>
    <row r="2673" ht="14.25" customHeight="1" x14ac:dyDescent="0.2"/>
    <row r="2674" ht="14.25" customHeight="1" x14ac:dyDescent="0.2"/>
    <row r="2675" ht="14.25" customHeight="1" x14ac:dyDescent="0.2"/>
    <row r="2676" ht="14.25" customHeight="1" x14ac:dyDescent="0.2"/>
    <row r="2677" ht="14.25" customHeight="1" x14ac:dyDescent="0.2"/>
    <row r="2678" ht="14.25" customHeight="1" x14ac:dyDescent="0.2"/>
    <row r="2679" ht="14.25" customHeight="1" x14ac:dyDescent="0.2"/>
    <row r="2680" ht="14.25" customHeight="1" x14ac:dyDescent="0.2"/>
    <row r="2681" ht="14.25" customHeight="1" x14ac:dyDescent="0.2"/>
    <row r="2682" ht="14.25" customHeight="1" x14ac:dyDescent="0.2"/>
    <row r="2683" ht="14.25" customHeight="1" x14ac:dyDescent="0.2"/>
    <row r="2684" ht="14.25" customHeight="1" x14ac:dyDescent="0.2"/>
    <row r="2685" ht="14.25" customHeight="1" x14ac:dyDescent="0.2"/>
    <row r="2686" ht="14.25" customHeight="1" x14ac:dyDescent="0.2"/>
    <row r="2687" ht="14.25" customHeight="1" x14ac:dyDescent="0.2"/>
    <row r="2688" ht="14.25" customHeight="1" x14ac:dyDescent="0.2"/>
    <row r="2689" ht="14.25" customHeight="1" x14ac:dyDescent="0.2"/>
    <row r="2690" ht="14.25" customHeight="1" x14ac:dyDescent="0.2"/>
    <row r="2691" ht="14.25" customHeight="1" x14ac:dyDescent="0.2"/>
    <row r="2692" ht="14.25" customHeight="1" x14ac:dyDescent="0.2"/>
    <row r="2693" ht="14.25" customHeight="1" x14ac:dyDescent="0.2"/>
    <row r="2694" ht="14.25" customHeight="1" x14ac:dyDescent="0.2"/>
    <row r="2695" ht="14.25" customHeight="1" x14ac:dyDescent="0.2"/>
    <row r="2696" ht="14.25" customHeight="1" x14ac:dyDescent="0.2"/>
    <row r="2697" ht="14.25" customHeight="1" x14ac:dyDescent="0.2"/>
    <row r="2698" ht="14.25" customHeight="1" x14ac:dyDescent="0.2"/>
    <row r="2699" ht="14.25" customHeight="1" x14ac:dyDescent="0.2"/>
    <row r="2700" ht="14.25" customHeight="1" x14ac:dyDescent="0.2"/>
    <row r="2701" ht="14.25" customHeight="1" x14ac:dyDescent="0.2"/>
    <row r="2702" ht="14.25" customHeight="1" x14ac:dyDescent="0.2"/>
    <row r="2703" ht="14.25" customHeight="1" x14ac:dyDescent="0.2"/>
    <row r="2704" ht="14.25" customHeight="1" x14ac:dyDescent="0.2"/>
    <row r="2705" ht="14.25" customHeight="1" x14ac:dyDescent="0.2"/>
    <row r="2706" ht="14.25" customHeight="1" x14ac:dyDescent="0.2"/>
    <row r="2707" ht="14.25" customHeight="1" x14ac:dyDescent="0.2"/>
    <row r="2708" ht="14.25" customHeight="1" x14ac:dyDescent="0.2"/>
    <row r="2709" ht="14.25" customHeight="1" x14ac:dyDescent="0.2"/>
    <row r="2710" ht="14.25" customHeight="1" x14ac:dyDescent="0.2"/>
    <row r="2711" ht="14.25" customHeight="1" x14ac:dyDescent="0.2"/>
    <row r="2712" ht="14.25" customHeight="1" x14ac:dyDescent="0.2"/>
    <row r="2713" ht="14.25" customHeight="1" x14ac:dyDescent="0.2"/>
    <row r="2714" ht="14.25" customHeight="1" x14ac:dyDescent="0.2"/>
    <row r="2715" ht="14.25" customHeight="1" x14ac:dyDescent="0.2"/>
    <row r="2716" ht="14.25" customHeight="1" x14ac:dyDescent="0.2"/>
    <row r="2717" ht="14.25" customHeight="1" x14ac:dyDescent="0.2"/>
    <row r="2718" ht="14.25" customHeight="1" x14ac:dyDescent="0.2"/>
    <row r="2719" ht="14.25" customHeight="1" x14ac:dyDescent="0.2"/>
    <row r="2720" ht="14.25" customHeight="1" x14ac:dyDescent="0.2"/>
    <row r="2721" ht="14.25" customHeight="1" x14ac:dyDescent="0.2"/>
    <row r="2722" ht="14.25" customHeight="1" x14ac:dyDescent="0.2"/>
    <row r="2723" ht="14.25" customHeight="1" x14ac:dyDescent="0.2"/>
    <row r="2724" ht="14.25" customHeight="1" x14ac:dyDescent="0.2"/>
    <row r="2725" ht="14.25" customHeight="1" x14ac:dyDescent="0.2"/>
    <row r="2726" ht="14.25" customHeight="1" x14ac:dyDescent="0.2"/>
    <row r="2727" ht="14.25" customHeight="1" x14ac:dyDescent="0.2"/>
    <row r="2728" ht="14.25" customHeight="1" x14ac:dyDescent="0.2"/>
    <row r="2729" ht="14.25" customHeight="1" x14ac:dyDescent="0.2"/>
    <row r="2730" ht="14.25" customHeight="1" x14ac:dyDescent="0.2"/>
    <row r="2731" ht="14.25" customHeight="1" x14ac:dyDescent="0.2"/>
    <row r="2732" ht="14.25" customHeight="1" x14ac:dyDescent="0.2"/>
    <row r="2733" ht="14.25" customHeight="1" x14ac:dyDescent="0.2"/>
    <row r="2734" ht="14.25" customHeight="1" x14ac:dyDescent="0.2"/>
    <row r="2735" ht="14.25" customHeight="1" x14ac:dyDescent="0.2"/>
    <row r="2736" ht="14.25" customHeight="1" x14ac:dyDescent="0.2"/>
    <row r="2737" ht="14.25" customHeight="1" x14ac:dyDescent="0.2"/>
    <row r="2738" ht="14.25" customHeight="1" x14ac:dyDescent="0.2"/>
    <row r="2739" ht="14.25" customHeight="1" x14ac:dyDescent="0.2"/>
    <row r="2740" ht="14.25" customHeight="1" x14ac:dyDescent="0.2"/>
    <row r="2741" ht="14.25" customHeight="1" x14ac:dyDescent="0.2"/>
    <row r="2742" ht="14.25" customHeight="1" x14ac:dyDescent="0.2"/>
    <row r="2743" ht="14.25" customHeight="1" x14ac:dyDescent="0.2"/>
    <row r="2744" ht="14.25" customHeight="1" x14ac:dyDescent="0.2"/>
    <row r="2745" ht="14.25" customHeight="1" x14ac:dyDescent="0.2"/>
    <row r="2746" ht="14.25" customHeight="1" x14ac:dyDescent="0.2"/>
    <row r="2747" ht="14.25" customHeight="1" x14ac:dyDescent="0.2"/>
    <row r="2748" ht="14.25" customHeight="1" x14ac:dyDescent="0.2"/>
    <row r="2749" ht="14.25" customHeight="1" x14ac:dyDescent="0.2"/>
    <row r="2750" ht="14.25" customHeight="1" x14ac:dyDescent="0.2"/>
    <row r="2751" ht="14.25" customHeight="1" x14ac:dyDescent="0.2"/>
    <row r="2752" ht="14.25" customHeight="1" x14ac:dyDescent="0.2"/>
    <row r="2753" ht="14.25" customHeight="1" x14ac:dyDescent="0.2"/>
    <row r="2754" ht="14.25" customHeight="1" x14ac:dyDescent="0.2"/>
    <row r="2755" ht="14.25" customHeight="1" x14ac:dyDescent="0.2"/>
    <row r="2756" ht="14.25" customHeight="1" x14ac:dyDescent="0.2"/>
    <row r="2757" ht="14.25" customHeight="1" x14ac:dyDescent="0.2"/>
    <row r="2758" ht="14.25" customHeight="1" x14ac:dyDescent="0.2"/>
    <row r="2759" ht="14.25" customHeight="1" x14ac:dyDescent="0.2"/>
    <row r="2760" ht="14.25" customHeight="1" x14ac:dyDescent="0.2"/>
    <row r="2761" ht="14.25" customHeight="1" x14ac:dyDescent="0.2"/>
    <row r="2762" ht="14.25" customHeight="1" x14ac:dyDescent="0.2"/>
    <row r="2763" ht="14.25" customHeight="1" x14ac:dyDescent="0.2"/>
    <row r="2764" ht="14.25" customHeight="1" x14ac:dyDescent="0.2"/>
    <row r="2765" ht="14.25" customHeight="1" x14ac:dyDescent="0.2"/>
    <row r="2766" ht="14.25" customHeight="1" x14ac:dyDescent="0.2"/>
    <row r="2767" ht="14.25" customHeight="1" x14ac:dyDescent="0.2"/>
    <row r="2768" ht="14.25" customHeight="1" x14ac:dyDescent="0.2"/>
    <row r="2769" ht="14.25" customHeight="1" x14ac:dyDescent="0.2"/>
    <row r="2770" ht="14.25" customHeight="1" x14ac:dyDescent="0.2"/>
    <row r="2771" ht="14.25" customHeight="1" x14ac:dyDescent="0.2"/>
    <row r="2772" ht="14.25" customHeight="1" x14ac:dyDescent="0.2"/>
    <row r="2773" ht="14.25" customHeight="1" x14ac:dyDescent="0.2"/>
    <row r="2774" ht="14.25" customHeight="1" x14ac:dyDescent="0.2"/>
    <row r="2775" ht="14.25" customHeight="1" x14ac:dyDescent="0.2"/>
    <row r="2776" ht="14.25" customHeight="1" x14ac:dyDescent="0.2"/>
    <row r="2777" ht="14.25" customHeight="1" x14ac:dyDescent="0.2"/>
    <row r="2778" ht="14.25" customHeight="1" x14ac:dyDescent="0.2"/>
    <row r="2779" ht="14.25" customHeight="1" x14ac:dyDescent="0.2"/>
    <row r="2780" ht="14.25" customHeight="1" x14ac:dyDescent="0.2"/>
    <row r="2781" ht="14.25" customHeight="1" x14ac:dyDescent="0.2"/>
    <row r="2782" ht="14.25" customHeight="1" x14ac:dyDescent="0.2"/>
    <row r="2783" ht="14.25" customHeight="1" x14ac:dyDescent="0.2"/>
    <row r="2784" ht="14.25" customHeight="1" x14ac:dyDescent="0.2"/>
    <row r="2785" ht="14.25" customHeight="1" x14ac:dyDescent="0.2"/>
    <row r="2786" ht="14.25" customHeight="1" x14ac:dyDescent="0.2"/>
    <row r="2787" ht="14.25" customHeight="1" x14ac:dyDescent="0.2"/>
    <row r="2788" ht="14.25" customHeight="1" x14ac:dyDescent="0.2"/>
    <row r="2789" ht="14.25" customHeight="1" x14ac:dyDescent="0.2"/>
    <row r="2790" ht="14.25" customHeight="1" x14ac:dyDescent="0.2"/>
    <row r="2791" ht="14.25" customHeight="1" x14ac:dyDescent="0.2"/>
    <row r="2792" ht="14.25" customHeight="1" x14ac:dyDescent="0.2"/>
    <row r="2793" ht="14.25" customHeight="1" x14ac:dyDescent="0.2"/>
    <row r="2794" ht="14.25" customHeight="1" x14ac:dyDescent="0.2"/>
    <row r="2795" ht="14.25" customHeight="1" x14ac:dyDescent="0.2"/>
    <row r="2796" ht="14.25" customHeight="1" x14ac:dyDescent="0.2"/>
    <row r="2797" ht="14.25" customHeight="1" x14ac:dyDescent="0.2"/>
    <row r="2798" ht="14.25" customHeight="1" x14ac:dyDescent="0.2"/>
    <row r="2799" ht="14.25" customHeight="1" x14ac:dyDescent="0.2"/>
    <row r="2800" ht="14.25" customHeight="1" x14ac:dyDescent="0.2"/>
    <row r="2801" ht="14.25" customHeight="1" x14ac:dyDescent="0.2"/>
    <row r="2802" ht="14.25" customHeight="1" x14ac:dyDescent="0.2"/>
    <row r="2803" ht="14.25" customHeight="1" x14ac:dyDescent="0.2"/>
    <row r="2804" ht="14.25" customHeight="1" x14ac:dyDescent="0.2"/>
    <row r="2805" ht="14.25" customHeight="1" x14ac:dyDescent="0.2"/>
    <row r="2806" ht="14.25" customHeight="1" x14ac:dyDescent="0.2"/>
    <row r="2807" ht="14.25" customHeight="1" x14ac:dyDescent="0.2"/>
    <row r="2808" ht="14.25" customHeight="1" x14ac:dyDescent="0.2"/>
    <row r="2809" ht="14.25" customHeight="1" x14ac:dyDescent="0.2"/>
    <row r="2810" ht="14.25" customHeight="1" x14ac:dyDescent="0.2"/>
    <row r="2811" ht="14.25" customHeight="1" x14ac:dyDescent="0.2"/>
    <row r="2812" ht="14.25" customHeight="1" x14ac:dyDescent="0.2"/>
    <row r="2813" ht="14.25" customHeight="1" x14ac:dyDescent="0.2"/>
    <row r="2814" ht="14.25" customHeight="1" x14ac:dyDescent="0.2"/>
    <row r="2815" ht="14.25" customHeight="1" x14ac:dyDescent="0.2"/>
    <row r="2816" ht="14.25" customHeight="1" x14ac:dyDescent="0.2"/>
    <row r="2817" ht="14.25" customHeight="1" x14ac:dyDescent="0.2"/>
    <row r="2818" ht="14.25" customHeight="1" x14ac:dyDescent="0.2"/>
    <row r="2819" ht="14.25" customHeight="1" x14ac:dyDescent="0.2"/>
    <row r="2820" ht="14.25" customHeight="1" x14ac:dyDescent="0.2"/>
    <row r="2821" ht="14.25" customHeight="1" x14ac:dyDescent="0.2"/>
    <row r="2822" ht="14.25" customHeight="1" x14ac:dyDescent="0.2"/>
    <row r="2823" ht="14.25" customHeight="1" x14ac:dyDescent="0.2"/>
    <row r="2824" ht="14.25" customHeight="1" x14ac:dyDescent="0.2"/>
    <row r="2825" ht="14.25" customHeight="1" x14ac:dyDescent="0.2"/>
    <row r="2826" ht="14.25" customHeight="1" x14ac:dyDescent="0.2"/>
    <row r="2827" ht="14.25" customHeight="1" x14ac:dyDescent="0.2"/>
    <row r="2828" ht="14.25" customHeight="1" x14ac:dyDescent="0.2"/>
    <row r="2829" ht="14.25" customHeight="1" x14ac:dyDescent="0.2"/>
    <row r="2830" ht="14.25" customHeight="1" x14ac:dyDescent="0.2"/>
    <row r="2831" ht="14.25" customHeight="1" x14ac:dyDescent="0.2"/>
    <row r="2832" ht="14.25" customHeight="1" x14ac:dyDescent="0.2"/>
    <row r="2833" ht="14.25" customHeight="1" x14ac:dyDescent="0.2"/>
    <row r="2834" ht="14.25" customHeight="1" x14ac:dyDescent="0.2"/>
    <row r="2835" ht="14.25" customHeight="1" x14ac:dyDescent="0.2"/>
    <row r="2836" ht="14.25" customHeight="1" x14ac:dyDescent="0.2"/>
    <row r="2837" ht="14.25" customHeight="1" x14ac:dyDescent="0.2"/>
    <row r="2838" ht="14.25" customHeight="1" x14ac:dyDescent="0.2"/>
    <row r="2839" ht="14.25" customHeight="1" x14ac:dyDescent="0.2"/>
    <row r="2840" ht="14.25" customHeight="1" x14ac:dyDescent="0.2"/>
    <row r="2841" ht="14.25" customHeight="1" x14ac:dyDescent="0.2"/>
    <row r="2842" ht="14.25" customHeight="1" x14ac:dyDescent="0.2"/>
    <row r="2843" ht="14.25" customHeight="1" x14ac:dyDescent="0.2"/>
    <row r="2844" ht="14.25" customHeight="1" x14ac:dyDescent="0.2"/>
    <row r="2845" ht="14.25" customHeight="1" x14ac:dyDescent="0.2"/>
    <row r="2846" ht="14.25" customHeight="1" x14ac:dyDescent="0.2"/>
    <row r="2847" ht="14.25" customHeight="1" x14ac:dyDescent="0.2"/>
    <row r="2848" ht="14.25" customHeight="1" x14ac:dyDescent="0.2"/>
    <row r="2849" ht="14.25" customHeight="1" x14ac:dyDescent="0.2"/>
    <row r="2850" ht="14.25" customHeight="1" x14ac:dyDescent="0.2"/>
    <row r="2851" ht="14.25" customHeight="1" x14ac:dyDescent="0.2"/>
    <row r="2852" ht="14.25" customHeight="1" x14ac:dyDescent="0.2"/>
    <row r="2853" ht="14.25" customHeight="1" x14ac:dyDescent="0.2"/>
    <row r="2854" ht="14.25" customHeight="1" x14ac:dyDescent="0.2"/>
    <row r="2855" ht="14.25" customHeight="1" x14ac:dyDescent="0.2"/>
    <row r="2856" ht="14.25" customHeight="1" x14ac:dyDescent="0.2"/>
    <row r="2857" ht="14.25" customHeight="1" x14ac:dyDescent="0.2"/>
    <row r="2858" ht="14.25" customHeight="1" x14ac:dyDescent="0.2"/>
    <row r="2859" ht="14.25" customHeight="1" x14ac:dyDescent="0.2"/>
    <row r="2860" ht="14.25" customHeight="1" x14ac:dyDescent="0.2"/>
    <row r="2861" ht="14.25" customHeight="1" x14ac:dyDescent="0.2"/>
    <row r="2862" ht="14.25" customHeight="1" x14ac:dyDescent="0.2"/>
    <row r="2863" ht="14.25" customHeight="1" x14ac:dyDescent="0.2"/>
    <row r="2864" ht="14.25" customHeight="1" x14ac:dyDescent="0.2"/>
    <row r="2865" ht="14.25" customHeight="1" x14ac:dyDescent="0.2"/>
    <row r="2866" ht="14.25" customHeight="1" x14ac:dyDescent="0.2"/>
    <row r="2867" ht="14.25" customHeight="1" x14ac:dyDescent="0.2"/>
    <row r="2868" ht="14.25" customHeight="1" x14ac:dyDescent="0.2"/>
    <row r="2869" ht="14.25" customHeight="1" x14ac:dyDescent="0.2"/>
    <row r="2870" ht="14.25" customHeight="1" x14ac:dyDescent="0.2"/>
    <row r="2871" ht="14.25" customHeight="1" x14ac:dyDescent="0.2"/>
    <row r="2872" ht="14.25" customHeight="1" x14ac:dyDescent="0.2"/>
    <row r="2873" ht="14.25" customHeight="1" x14ac:dyDescent="0.2"/>
    <row r="2874" ht="14.25" customHeight="1" x14ac:dyDescent="0.2"/>
    <row r="2875" ht="14.25" customHeight="1" x14ac:dyDescent="0.2"/>
    <row r="2876" ht="14.25" customHeight="1" x14ac:dyDescent="0.2"/>
    <row r="2877" ht="14.25" customHeight="1" x14ac:dyDescent="0.2"/>
    <row r="2878" ht="14.25" customHeight="1" x14ac:dyDescent="0.2"/>
    <row r="2879" ht="14.25" customHeight="1" x14ac:dyDescent="0.2"/>
    <row r="2880" ht="14.25" customHeight="1" x14ac:dyDescent="0.2"/>
    <row r="2881" ht="14.25" customHeight="1" x14ac:dyDescent="0.2"/>
    <row r="2882" ht="14.25" customHeight="1" x14ac:dyDescent="0.2"/>
    <row r="2883" ht="14.25" customHeight="1" x14ac:dyDescent="0.2"/>
    <row r="2884" ht="14.25" customHeight="1" x14ac:dyDescent="0.2"/>
    <row r="2885" ht="14.25" customHeight="1" x14ac:dyDescent="0.2"/>
    <row r="2886" ht="14.25" customHeight="1" x14ac:dyDescent="0.2"/>
    <row r="2887" ht="14.25" customHeight="1" x14ac:dyDescent="0.2"/>
    <row r="2888" ht="14.25" customHeight="1" x14ac:dyDescent="0.2"/>
    <row r="2889" ht="14.25" customHeight="1" x14ac:dyDescent="0.2"/>
    <row r="2890" ht="14.25" customHeight="1" x14ac:dyDescent="0.2"/>
    <row r="2891" ht="14.25" customHeight="1" x14ac:dyDescent="0.2"/>
    <row r="2892" ht="14.25" customHeight="1" x14ac:dyDescent="0.2"/>
    <row r="2893" ht="14.25" customHeight="1" x14ac:dyDescent="0.2"/>
    <row r="2894" ht="14.25" customHeight="1" x14ac:dyDescent="0.2"/>
    <row r="2895" ht="14.25" customHeight="1" x14ac:dyDescent="0.2"/>
    <row r="2896" ht="14.25" customHeight="1" x14ac:dyDescent="0.2"/>
    <row r="2897" ht="14.25" customHeight="1" x14ac:dyDescent="0.2"/>
    <row r="2898" ht="14.25" customHeight="1" x14ac:dyDescent="0.2"/>
    <row r="2899" ht="14.25" customHeight="1" x14ac:dyDescent="0.2"/>
    <row r="2900" ht="14.25" customHeight="1" x14ac:dyDescent="0.2"/>
    <row r="2901" ht="14.25" customHeight="1" x14ac:dyDescent="0.2"/>
    <row r="2902" ht="14.25" customHeight="1" x14ac:dyDescent="0.2"/>
    <row r="2903" ht="14.25" customHeight="1" x14ac:dyDescent="0.2"/>
    <row r="2904" ht="14.25" customHeight="1" x14ac:dyDescent="0.2"/>
    <row r="2905" ht="14.25" customHeight="1" x14ac:dyDescent="0.2"/>
    <row r="2906" ht="14.25" customHeight="1" x14ac:dyDescent="0.2"/>
    <row r="2907" ht="14.25" customHeight="1" x14ac:dyDescent="0.2"/>
    <row r="2908" ht="14.25" customHeight="1" x14ac:dyDescent="0.2"/>
    <row r="2909" ht="14.25" customHeight="1" x14ac:dyDescent="0.2"/>
    <row r="2910" ht="14.25" customHeight="1" x14ac:dyDescent="0.2"/>
    <row r="2911" ht="14.25" customHeight="1" x14ac:dyDescent="0.2"/>
    <row r="2912" ht="14.25" customHeight="1" x14ac:dyDescent="0.2"/>
    <row r="2913" ht="14.25" customHeight="1" x14ac:dyDescent="0.2"/>
    <row r="2914" ht="14.25" customHeight="1" x14ac:dyDescent="0.2"/>
    <row r="2915" ht="14.25" customHeight="1" x14ac:dyDescent="0.2"/>
    <row r="2916" ht="14.25" customHeight="1" x14ac:dyDescent="0.2"/>
    <row r="2917" ht="14.25" customHeight="1" x14ac:dyDescent="0.2"/>
    <row r="2918" ht="14.25" customHeight="1" x14ac:dyDescent="0.2"/>
    <row r="2919" ht="14.25" customHeight="1" x14ac:dyDescent="0.2"/>
    <row r="2920" ht="14.25" customHeight="1" x14ac:dyDescent="0.2"/>
    <row r="2921" ht="14.25" customHeight="1" x14ac:dyDescent="0.2"/>
    <row r="2922" ht="14.25" customHeight="1" x14ac:dyDescent="0.2"/>
    <row r="2923" ht="14.25" customHeight="1" x14ac:dyDescent="0.2"/>
    <row r="2924" ht="14.25" customHeight="1" x14ac:dyDescent="0.2"/>
    <row r="2925" ht="14.25" customHeight="1" x14ac:dyDescent="0.2"/>
    <row r="2926" ht="14.25" customHeight="1" x14ac:dyDescent="0.2"/>
    <row r="2927" ht="14.25" customHeight="1" x14ac:dyDescent="0.2"/>
    <row r="2928" ht="14.25" customHeight="1" x14ac:dyDescent="0.2"/>
    <row r="2929" ht="14.25" customHeight="1" x14ac:dyDescent="0.2"/>
    <row r="2930" ht="14.25" customHeight="1" x14ac:dyDescent="0.2"/>
    <row r="2931" ht="14.25" customHeight="1" x14ac:dyDescent="0.2"/>
    <row r="2932" ht="14.25" customHeight="1" x14ac:dyDescent="0.2"/>
    <row r="2933" ht="14.25" customHeight="1" x14ac:dyDescent="0.2"/>
    <row r="2934" ht="14.25" customHeight="1" x14ac:dyDescent="0.2"/>
    <row r="2935" ht="14.25" customHeight="1" x14ac:dyDescent="0.2"/>
    <row r="2936" ht="14.25" customHeight="1" x14ac:dyDescent="0.2"/>
    <row r="2937" ht="14.25" customHeight="1" x14ac:dyDescent="0.2"/>
    <row r="2938" ht="14.25" customHeight="1" x14ac:dyDescent="0.2"/>
    <row r="2939" ht="14.25" customHeight="1" x14ac:dyDescent="0.2"/>
    <row r="2940" ht="14.25" customHeight="1" x14ac:dyDescent="0.2"/>
    <row r="2941" ht="14.25" customHeight="1" x14ac:dyDescent="0.2"/>
    <row r="2942" ht="14.25" customHeight="1" x14ac:dyDescent="0.2"/>
    <row r="2943" ht="14.25" customHeight="1" x14ac:dyDescent="0.2"/>
    <row r="2944" ht="14.25" customHeight="1" x14ac:dyDescent="0.2"/>
    <row r="2945" ht="14.25" customHeight="1" x14ac:dyDescent="0.2"/>
    <row r="2946" ht="14.25" customHeight="1" x14ac:dyDescent="0.2"/>
    <row r="2947" ht="14.25" customHeight="1" x14ac:dyDescent="0.2"/>
    <row r="2948" ht="14.25" customHeight="1" x14ac:dyDescent="0.2"/>
    <row r="2949" ht="14.25" customHeight="1" x14ac:dyDescent="0.2"/>
    <row r="2950" ht="14.25" customHeight="1" x14ac:dyDescent="0.2"/>
    <row r="2951" ht="14.25" customHeight="1" x14ac:dyDescent="0.2"/>
    <row r="2952" ht="14.25" customHeight="1" x14ac:dyDescent="0.2"/>
    <row r="2953" ht="14.25" customHeight="1" x14ac:dyDescent="0.2"/>
    <row r="2954" ht="14.25" customHeight="1" x14ac:dyDescent="0.2"/>
    <row r="2955" ht="14.25" customHeight="1" x14ac:dyDescent="0.2"/>
    <row r="2956" ht="14.25" customHeight="1" x14ac:dyDescent="0.2"/>
    <row r="2957" ht="14.25" customHeight="1" x14ac:dyDescent="0.2"/>
    <row r="2958" ht="14.25" customHeight="1" x14ac:dyDescent="0.2"/>
    <row r="2959" ht="14.25" customHeight="1" x14ac:dyDescent="0.2"/>
    <row r="2960" ht="14.25" customHeight="1" x14ac:dyDescent="0.2"/>
    <row r="2961" ht="14.25" customHeight="1" x14ac:dyDescent="0.2"/>
    <row r="2962" ht="14.25" customHeight="1" x14ac:dyDescent="0.2"/>
    <row r="2963" ht="14.25" customHeight="1" x14ac:dyDescent="0.2"/>
    <row r="2964" ht="14.25" customHeight="1" x14ac:dyDescent="0.2"/>
    <row r="2965" ht="14.25" customHeight="1" x14ac:dyDescent="0.2"/>
    <row r="2966" ht="14.25" customHeight="1" x14ac:dyDescent="0.2"/>
    <row r="2967" ht="14.25" customHeight="1" x14ac:dyDescent="0.2"/>
    <row r="2968" ht="14.25" customHeight="1" x14ac:dyDescent="0.2"/>
    <row r="2969" ht="14.25" customHeight="1" x14ac:dyDescent="0.2"/>
    <row r="2970" ht="14.25" customHeight="1" x14ac:dyDescent="0.2"/>
    <row r="2971" ht="14.25" customHeight="1" x14ac:dyDescent="0.2"/>
    <row r="2972" ht="14.25" customHeight="1" x14ac:dyDescent="0.2"/>
    <row r="2973" ht="14.25" customHeight="1" x14ac:dyDescent="0.2"/>
    <row r="2974" ht="14.25" customHeight="1" x14ac:dyDescent="0.2"/>
    <row r="2975" ht="14.25" customHeight="1" x14ac:dyDescent="0.2"/>
    <row r="2976" ht="14.25" customHeight="1" x14ac:dyDescent="0.2"/>
    <row r="2977" ht="14.25" customHeight="1" x14ac:dyDescent="0.2"/>
    <row r="2978" ht="14.25" customHeight="1" x14ac:dyDescent="0.2"/>
    <row r="2979" ht="14.25" customHeight="1" x14ac:dyDescent="0.2"/>
    <row r="2980" ht="14.25" customHeight="1" x14ac:dyDescent="0.2"/>
    <row r="2981" ht="14.25" customHeight="1" x14ac:dyDescent="0.2"/>
    <row r="2982" ht="14.25" customHeight="1" x14ac:dyDescent="0.2"/>
    <row r="2983" ht="14.25" customHeight="1" x14ac:dyDescent="0.2"/>
    <row r="2984" ht="14.25" customHeight="1" x14ac:dyDescent="0.2"/>
    <row r="2985" ht="14.25" customHeight="1" x14ac:dyDescent="0.2"/>
    <row r="2986" ht="14.25" customHeight="1" x14ac:dyDescent="0.2"/>
    <row r="2987" ht="14.25" customHeight="1" x14ac:dyDescent="0.2"/>
    <row r="2988" ht="14.25" customHeight="1" x14ac:dyDescent="0.2"/>
    <row r="2989" ht="14.25" customHeight="1" x14ac:dyDescent="0.2"/>
    <row r="2990" ht="14.25" customHeight="1" x14ac:dyDescent="0.2"/>
    <row r="2991" ht="14.25" customHeight="1" x14ac:dyDescent="0.2"/>
    <row r="2992" ht="14.25" customHeight="1" x14ac:dyDescent="0.2"/>
    <row r="2993" ht="14.25" customHeight="1" x14ac:dyDescent="0.2"/>
    <row r="2994" ht="14.25" customHeight="1" x14ac:dyDescent="0.2"/>
    <row r="2995" ht="14.25" customHeight="1" x14ac:dyDescent="0.2"/>
    <row r="2996" ht="14.25" customHeight="1" x14ac:dyDescent="0.2"/>
    <row r="2997" ht="14.25" customHeight="1" x14ac:dyDescent="0.2"/>
    <row r="2998" ht="14.25" customHeight="1" x14ac:dyDescent="0.2"/>
    <row r="2999" ht="14.25" customHeight="1" x14ac:dyDescent="0.2"/>
    <row r="3000" ht="14.25" customHeight="1" x14ac:dyDescent="0.2"/>
    <row r="3001" ht="14.25" customHeight="1" x14ac:dyDescent="0.2"/>
    <row r="3002" ht="14.25" customHeight="1" x14ac:dyDescent="0.2"/>
    <row r="3003" ht="14.25" customHeight="1" x14ac:dyDescent="0.2"/>
    <row r="3004" ht="14.25" customHeight="1" x14ac:dyDescent="0.2"/>
    <row r="3005" ht="14.25" customHeight="1" x14ac:dyDescent="0.2"/>
    <row r="3006" ht="14.25" customHeight="1" x14ac:dyDescent="0.2"/>
    <row r="3007" ht="14.25" customHeight="1" x14ac:dyDescent="0.2"/>
    <row r="3008" ht="14.25" customHeight="1" x14ac:dyDescent="0.2"/>
    <row r="3009" ht="14.25" customHeight="1" x14ac:dyDescent="0.2"/>
    <row r="3010" ht="14.25" customHeight="1" x14ac:dyDescent="0.2"/>
    <row r="3011" ht="14.25" customHeight="1" x14ac:dyDescent="0.2"/>
    <row r="3012" ht="14.25" customHeight="1" x14ac:dyDescent="0.2"/>
    <row r="3013" ht="14.25" customHeight="1" x14ac:dyDescent="0.2"/>
    <row r="3014" ht="14.25" customHeight="1" x14ac:dyDescent="0.2"/>
    <row r="3015" ht="14.25" customHeight="1" x14ac:dyDescent="0.2"/>
    <row r="3016" ht="14.25" customHeight="1" x14ac:dyDescent="0.2"/>
    <row r="3017" ht="14.25" customHeight="1" x14ac:dyDescent="0.2"/>
    <row r="3018" ht="14.25" customHeight="1" x14ac:dyDescent="0.2"/>
    <row r="3019" ht="14.25" customHeight="1" x14ac:dyDescent="0.2"/>
    <row r="3020" ht="14.25" customHeight="1" x14ac:dyDescent="0.2"/>
    <row r="3021" ht="14.25" customHeight="1" x14ac:dyDescent="0.2"/>
    <row r="3022" ht="14.25" customHeight="1" x14ac:dyDescent="0.2"/>
    <row r="3023" ht="14.25" customHeight="1" x14ac:dyDescent="0.2"/>
    <row r="3024" ht="14.25" customHeight="1" x14ac:dyDescent="0.2"/>
    <row r="3025" ht="14.25" customHeight="1" x14ac:dyDescent="0.2"/>
    <row r="3026" ht="14.25" customHeight="1" x14ac:dyDescent="0.2"/>
    <row r="3027" ht="14.25" customHeight="1" x14ac:dyDescent="0.2"/>
    <row r="3028" ht="14.25" customHeight="1" x14ac:dyDescent="0.2"/>
    <row r="3029" ht="14.25" customHeight="1" x14ac:dyDescent="0.2"/>
    <row r="3030" ht="14.25" customHeight="1" x14ac:dyDescent="0.2"/>
    <row r="3031" ht="14.25" customHeight="1" x14ac:dyDescent="0.2"/>
    <row r="3032" ht="14.25" customHeight="1" x14ac:dyDescent="0.2"/>
    <row r="3033" ht="14.25" customHeight="1" x14ac:dyDescent="0.2"/>
    <row r="3034" ht="14.25" customHeight="1" x14ac:dyDescent="0.2"/>
    <row r="3035" ht="14.25" customHeight="1" x14ac:dyDescent="0.2"/>
    <row r="3036" ht="14.25" customHeight="1" x14ac:dyDescent="0.2"/>
    <row r="3037" ht="14.25" customHeight="1" x14ac:dyDescent="0.2"/>
    <row r="3038" ht="14.25" customHeight="1" x14ac:dyDescent="0.2"/>
    <row r="3039" ht="14.25" customHeight="1" x14ac:dyDescent="0.2"/>
    <row r="3040" ht="14.25" customHeight="1" x14ac:dyDescent="0.2"/>
    <row r="3041" ht="14.25" customHeight="1" x14ac:dyDescent="0.2"/>
    <row r="3042" ht="14.25" customHeight="1" x14ac:dyDescent="0.2"/>
    <row r="3043" ht="14.25" customHeight="1" x14ac:dyDescent="0.2"/>
    <row r="3044" ht="14.25" customHeight="1" x14ac:dyDescent="0.2"/>
    <row r="3045" ht="14.25" customHeight="1" x14ac:dyDescent="0.2"/>
    <row r="3046" ht="14.25" customHeight="1" x14ac:dyDescent="0.2"/>
    <row r="3047" ht="14.25" customHeight="1" x14ac:dyDescent="0.2"/>
    <row r="3048" ht="14.25" customHeight="1" x14ac:dyDescent="0.2"/>
    <row r="3049" ht="14.25" customHeight="1" x14ac:dyDescent="0.2"/>
    <row r="3050" ht="14.25" customHeight="1" x14ac:dyDescent="0.2"/>
    <row r="3051" ht="14.25" customHeight="1" x14ac:dyDescent="0.2"/>
    <row r="3052" ht="14.25" customHeight="1" x14ac:dyDescent="0.2"/>
    <row r="3053" ht="14.25" customHeight="1" x14ac:dyDescent="0.2"/>
    <row r="3054" ht="14.25" customHeight="1" x14ac:dyDescent="0.2"/>
    <row r="3055" ht="14.25" customHeight="1" x14ac:dyDescent="0.2"/>
    <row r="3056" ht="14.25" customHeight="1" x14ac:dyDescent="0.2"/>
    <row r="3057" ht="14.25" customHeight="1" x14ac:dyDescent="0.2"/>
    <row r="3058" ht="14.25" customHeight="1" x14ac:dyDescent="0.2"/>
    <row r="3059" ht="14.25" customHeight="1" x14ac:dyDescent="0.2"/>
    <row r="3060" ht="14.25" customHeight="1" x14ac:dyDescent="0.2"/>
    <row r="3061" ht="14.25" customHeight="1" x14ac:dyDescent="0.2"/>
    <row r="3062" ht="14.25" customHeight="1" x14ac:dyDescent="0.2"/>
    <row r="3063" ht="14.25" customHeight="1" x14ac:dyDescent="0.2"/>
    <row r="3064" ht="14.25" customHeight="1" x14ac:dyDescent="0.2"/>
    <row r="3065" ht="14.25" customHeight="1" x14ac:dyDescent="0.2"/>
    <row r="3066" ht="14.25" customHeight="1" x14ac:dyDescent="0.2"/>
    <row r="3067" ht="14.25" customHeight="1" x14ac:dyDescent="0.2"/>
    <row r="3068" ht="14.25" customHeight="1" x14ac:dyDescent="0.2"/>
    <row r="3069" ht="14.25" customHeight="1" x14ac:dyDescent="0.2"/>
    <row r="3070" ht="14.25" customHeight="1" x14ac:dyDescent="0.2"/>
    <row r="3071" ht="14.25" customHeight="1" x14ac:dyDescent="0.2"/>
    <row r="3072" ht="14.25" customHeight="1" x14ac:dyDescent="0.2"/>
    <row r="3073" ht="14.25" customHeight="1" x14ac:dyDescent="0.2"/>
    <row r="3074" ht="14.25" customHeight="1" x14ac:dyDescent="0.2"/>
    <row r="3075" ht="14.25" customHeight="1" x14ac:dyDescent="0.2"/>
    <row r="3076" ht="14.25" customHeight="1" x14ac:dyDescent="0.2"/>
    <row r="3077" ht="14.25" customHeight="1" x14ac:dyDescent="0.2"/>
    <row r="3078" ht="14.25" customHeight="1" x14ac:dyDescent="0.2"/>
    <row r="3079" ht="14.25" customHeight="1" x14ac:dyDescent="0.2"/>
    <row r="3080" ht="14.25" customHeight="1" x14ac:dyDescent="0.2"/>
    <row r="3081" ht="14.25" customHeight="1" x14ac:dyDescent="0.2"/>
    <row r="3082" ht="14.25" customHeight="1" x14ac:dyDescent="0.2"/>
    <row r="3083" ht="14.25" customHeight="1" x14ac:dyDescent="0.2"/>
    <row r="3084" ht="14.25" customHeight="1" x14ac:dyDescent="0.2"/>
    <row r="3085" ht="14.25" customHeight="1" x14ac:dyDescent="0.2"/>
    <row r="3086" ht="14.25" customHeight="1" x14ac:dyDescent="0.2"/>
    <row r="3087" ht="14.25" customHeight="1" x14ac:dyDescent="0.2"/>
    <row r="3088" ht="14.25" customHeight="1" x14ac:dyDescent="0.2"/>
    <row r="3089" ht="14.25" customHeight="1" x14ac:dyDescent="0.2"/>
    <row r="3090" ht="14.25" customHeight="1" x14ac:dyDescent="0.2"/>
    <row r="3091" ht="14.25" customHeight="1" x14ac:dyDescent="0.2"/>
    <row r="3092" ht="14.25" customHeight="1" x14ac:dyDescent="0.2"/>
    <row r="3093" ht="14.25" customHeight="1" x14ac:dyDescent="0.2"/>
    <row r="3094" ht="14.25" customHeight="1" x14ac:dyDescent="0.2"/>
    <row r="3095" ht="14.25" customHeight="1" x14ac:dyDescent="0.2"/>
    <row r="3096" ht="14.25" customHeight="1" x14ac:dyDescent="0.2"/>
    <row r="3097" ht="14.25" customHeight="1" x14ac:dyDescent="0.2"/>
    <row r="3098" ht="14.25" customHeight="1" x14ac:dyDescent="0.2"/>
    <row r="3099" ht="14.25" customHeight="1" x14ac:dyDescent="0.2"/>
    <row r="3100" ht="14.25" customHeight="1" x14ac:dyDescent="0.2"/>
    <row r="3101" ht="14.25" customHeight="1" x14ac:dyDescent="0.2"/>
    <row r="3102" ht="14.25" customHeight="1" x14ac:dyDescent="0.2"/>
    <row r="3103" ht="14.25" customHeight="1" x14ac:dyDescent="0.2"/>
    <row r="3104" ht="14.25" customHeight="1" x14ac:dyDescent="0.2"/>
    <row r="3105" ht="14.25" customHeight="1" x14ac:dyDescent="0.2"/>
    <row r="3106" ht="14.25" customHeight="1" x14ac:dyDescent="0.2"/>
    <row r="3107" ht="14.25" customHeight="1" x14ac:dyDescent="0.2"/>
    <row r="3108" ht="14.25" customHeight="1" x14ac:dyDescent="0.2"/>
    <row r="3109" ht="14.25" customHeight="1" x14ac:dyDescent="0.2"/>
    <row r="3110" ht="14.25" customHeight="1" x14ac:dyDescent="0.2"/>
    <row r="3111" ht="14.25" customHeight="1" x14ac:dyDescent="0.2"/>
    <row r="3112" ht="14.25" customHeight="1" x14ac:dyDescent="0.2"/>
    <row r="3113" ht="14.25" customHeight="1" x14ac:dyDescent="0.2"/>
    <row r="3114" ht="14.25" customHeight="1" x14ac:dyDescent="0.2"/>
    <row r="3115" ht="14.25" customHeight="1" x14ac:dyDescent="0.2"/>
    <row r="3116" ht="14.25" customHeight="1" x14ac:dyDescent="0.2"/>
    <row r="3117" ht="14.25" customHeight="1" x14ac:dyDescent="0.2"/>
    <row r="3118" ht="14.25" customHeight="1" x14ac:dyDescent="0.2"/>
    <row r="3119" ht="14.25" customHeight="1" x14ac:dyDescent="0.2"/>
    <row r="3120" ht="14.25" customHeight="1" x14ac:dyDescent="0.2"/>
    <row r="3121" ht="14.25" customHeight="1" x14ac:dyDescent="0.2"/>
    <row r="3122" ht="14.25" customHeight="1" x14ac:dyDescent="0.2"/>
    <row r="3123" ht="14.25" customHeight="1" x14ac:dyDescent="0.2"/>
    <row r="3124" ht="14.25" customHeight="1" x14ac:dyDescent="0.2"/>
    <row r="3125" ht="14.25" customHeight="1" x14ac:dyDescent="0.2"/>
    <row r="3126" ht="14.25" customHeight="1" x14ac:dyDescent="0.2"/>
    <row r="3127" ht="14.25" customHeight="1" x14ac:dyDescent="0.2"/>
    <row r="3128" ht="14.25" customHeight="1" x14ac:dyDescent="0.2"/>
    <row r="3129" ht="14.25" customHeight="1" x14ac:dyDescent="0.2"/>
    <row r="3130" ht="14.25" customHeight="1" x14ac:dyDescent="0.2"/>
    <row r="3131" ht="14.25" customHeight="1" x14ac:dyDescent="0.2"/>
    <row r="3132" ht="14.25" customHeight="1" x14ac:dyDescent="0.2"/>
    <row r="3133" ht="14.25" customHeight="1" x14ac:dyDescent="0.2"/>
    <row r="3134" ht="14.25" customHeight="1" x14ac:dyDescent="0.2"/>
    <row r="3135" ht="14.25" customHeight="1" x14ac:dyDescent="0.2"/>
    <row r="3136" ht="14.25" customHeight="1" x14ac:dyDescent="0.2"/>
    <row r="3137" ht="14.25" customHeight="1" x14ac:dyDescent="0.2"/>
    <row r="3138" ht="14.25" customHeight="1" x14ac:dyDescent="0.2"/>
    <row r="3139" ht="14.25" customHeight="1" x14ac:dyDescent="0.2"/>
    <row r="3140" ht="14.25" customHeight="1" x14ac:dyDescent="0.2"/>
    <row r="3141" ht="14.25" customHeight="1" x14ac:dyDescent="0.2"/>
    <row r="3142" ht="14.25" customHeight="1" x14ac:dyDescent="0.2"/>
    <row r="3143" ht="14.25" customHeight="1" x14ac:dyDescent="0.2"/>
    <row r="3144" ht="14.25" customHeight="1" x14ac:dyDescent="0.2"/>
    <row r="3145" ht="14.25" customHeight="1" x14ac:dyDescent="0.2"/>
    <row r="3146" ht="14.25" customHeight="1" x14ac:dyDescent="0.2"/>
    <row r="3147" ht="14.25" customHeight="1" x14ac:dyDescent="0.2"/>
    <row r="3148" ht="14.25" customHeight="1" x14ac:dyDescent="0.2"/>
    <row r="3149" ht="14.25" customHeight="1" x14ac:dyDescent="0.2"/>
    <row r="3150" ht="14.25" customHeight="1" x14ac:dyDescent="0.2"/>
    <row r="3151" ht="14.25" customHeight="1" x14ac:dyDescent="0.2"/>
    <row r="3152" ht="14.25" customHeight="1" x14ac:dyDescent="0.2"/>
    <row r="3153" ht="14.25" customHeight="1" x14ac:dyDescent="0.2"/>
    <row r="3154" ht="14.25" customHeight="1" x14ac:dyDescent="0.2"/>
    <row r="3155" ht="14.25" customHeight="1" x14ac:dyDescent="0.2"/>
    <row r="3156" ht="14.25" customHeight="1" x14ac:dyDescent="0.2"/>
    <row r="3157" ht="14.25" customHeight="1" x14ac:dyDescent="0.2"/>
    <row r="3158" ht="14.25" customHeight="1" x14ac:dyDescent="0.2"/>
    <row r="3159" ht="14.25" customHeight="1" x14ac:dyDescent="0.2"/>
    <row r="3160" ht="14.25" customHeight="1" x14ac:dyDescent="0.2"/>
    <row r="3161" ht="14.25" customHeight="1" x14ac:dyDescent="0.2"/>
    <row r="3162" ht="14.25" customHeight="1" x14ac:dyDescent="0.2"/>
    <row r="3163" ht="14.25" customHeight="1" x14ac:dyDescent="0.2"/>
    <row r="3164" ht="14.25" customHeight="1" x14ac:dyDescent="0.2"/>
    <row r="3165" ht="14.25" customHeight="1" x14ac:dyDescent="0.2"/>
    <row r="3166" ht="14.25" customHeight="1" x14ac:dyDescent="0.2"/>
    <row r="3167" ht="14.25" customHeight="1" x14ac:dyDescent="0.2"/>
    <row r="3168" ht="14.25" customHeight="1" x14ac:dyDescent="0.2"/>
    <row r="3169" ht="14.25" customHeight="1" x14ac:dyDescent="0.2"/>
    <row r="3170" ht="14.25" customHeight="1" x14ac:dyDescent="0.2"/>
    <row r="3171" ht="14.25" customHeight="1" x14ac:dyDescent="0.2"/>
    <row r="3172" ht="14.25" customHeight="1" x14ac:dyDescent="0.2"/>
    <row r="3173" ht="14.25" customHeight="1" x14ac:dyDescent="0.2"/>
    <row r="3174" ht="14.25" customHeight="1" x14ac:dyDescent="0.2"/>
    <row r="3175" ht="14.25" customHeight="1" x14ac:dyDescent="0.2"/>
    <row r="3176" ht="14.25" customHeight="1" x14ac:dyDescent="0.2"/>
    <row r="3177" ht="14.25" customHeight="1" x14ac:dyDescent="0.2"/>
    <row r="3178" ht="14.25" customHeight="1" x14ac:dyDescent="0.2"/>
    <row r="3179" ht="14.25" customHeight="1" x14ac:dyDescent="0.2"/>
    <row r="3180" ht="14.25" customHeight="1" x14ac:dyDescent="0.2"/>
    <row r="3181" ht="14.25" customHeight="1" x14ac:dyDescent="0.2"/>
    <row r="3182" ht="14.25" customHeight="1" x14ac:dyDescent="0.2"/>
    <row r="3183" ht="14.25" customHeight="1" x14ac:dyDescent="0.2"/>
    <row r="3184" ht="14.25" customHeight="1" x14ac:dyDescent="0.2"/>
    <row r="3185" ht="14.25" customHeight="1" x14ac:dyDescent="0.2"/>
    <row r="3186" ht="14.25" customHeight="1" x14ac:dyDescent="0.2"/>
    <row r="3187" ht="14.25" customHeight="1" x14ac:dyDescent="0.2"/>
    <row r="3188" ht="14.25" customHeight="1" x14ac:dyDescent="0.2"/>
    <row r="3189" ht="14.25" customHeight="1" x14ac:dyDescent="0.2"/>
    <row r="3190" ht="14.25" customHeight="1" x14ac:dyDescent="0.2"/>
    <row r="3191" ht="14.25" customHeight="1" x14ac:dyDescent="0.2"/>
    <row r="3192" ht="14.25" customHeight="1" x14ac:dyDescent="0.2"/>
    <row r="3193" ht="14.25" customHeight="1" x14ac:dyDescent="0.2"/>
    <row r="3194" ht="14.25" customHeight="1" x14ac:dyDescent="0.2"/>
    <row r="3195" ht="14.25" customHeight="1" x14ac:dyDescent="0.2"/>
    <row r="3196" ht="14.25" customHeight="1" x14ac:dyDescent="0.2"/>
    <row r="3197" ht="14.25" customHeight="1" x14ac:dyDescent="0.2"/>
    <row r="3198" ht="14.25" customHeight="1" x14ac:dyDescent="0.2"/>
    <row r="3199" ht="14.25" customHeight="1" x14ac:dyDescent="0.2"/>
    <row r="3200" ht="14.25" customHeight="1" x14ac:dyDescent="0.2"/>
    <row r="3201" ht="14.25" customHeight="1" x14ac:dyDescent="0.2"/>
    <row r="3202" ht="14.25" customHeight="1" x14ac:dyDescent="0.2"/>
    <row r="3203" ht="14.25" customHeight="1" x14ac:dyDescent="0.2"/>
    <row r="3204" ht="14.25" customHeight="1" x14ac:dyDescent="0.2"/>
    <row r="3205" ht="14.25" customHeight="1" x14ac:dyDescent="0.2"/>
    <row r="3206" ht="14.25" customHeight="1" x14ac:dyDescent="0.2"/>
    <row r="3207" ht="14.25" customHeight="1" x14ac:dyDescent="0.2"/>
    <row r="3208" ht="14.25" customHeight="1" x14ac:dyDescent="0.2"/>
    <row r="3209" ht="14.25" customHeight="1" x14ac:dyDescent="0.2"/>
    <row r="3210" ht="14.25" customHeight="1" x14ac:dyDescent="0.2"/>
    <row r="3211" ht="14.25" customHeight="1" x14ac:dyDescent="0.2"/>
    <row r="3212" ht="14.25" customHeight="1" x14ac:dyDescent="0.2"/>
    <row r="3213" ht="14.25" customHeight="1" x14ac:dyDescent="0.2"/>
    <row r="3214" ht="14.25" customHeight="1" x14ac:dyDescent="0.2"/>
    <row r="3215" ht="14.25" customHeight="1" x14ac:dyDescent="0.2"/>
    <row r="3216" ht="14.25" customHeight="1" x14ac:dyDescent="0.2"/>
    <row r="3217" ht="14.25" customHeight="1" x14ac:dyDescent="0.2"/>
    <row r="3218" ht="14.25" customHeight="1" x14ac:dyDescent="0.2"/>
    <row r="3219" ht="14.25" customHeight="1" x14ac:dyDescent="0.2"/>
    <row r="3220" ht="14.25" customHeight="1" x14ac:dyDescent="0.2"/>
    <row r="3221" ht="14.25" customHeight="1" x14ac:dyDescent="0.2"/>
    <row r="3222" ht="14.25" customHeight="1" x14ac:dyDescent="0.2"/>
    <row r="3223" ht="14.25" customHeight="1" x14ac:dyDescent="0.2"/>
    <row r="3224" ht="14.25" customHeight="1" x14ac:dyDescent="0.2"/>
    <row r="3225" ht="14.25" customHeight="1" x14ac:dyDescent="0.2"/>
    <row r="3226" ht="14.25" customHeight="1" x14ac:dyDescent="0.2"/>
    <row r="3227" ht="14.25" customHeight="1" x14ac:dyDescent="0.2"/>
    <row r="3228" ht="14.25" customHeight="1" x14ac:dyDescent="0.2"/>
    <row r="3229" ht="14.25" customHeight="1" x14ac:dyDescent="0.2"/>
    <row r="3230" ht="14.25" customHeight="1" x14ac:dyDescent="0.2"/>
    <row r="3231" ht="14.25" customHeight="1" x14ac:dyDescent="0.2"/>
    <row r="3232" ht="14.25" customHeight="1" x14ac:dyDescent="0.2"/>
    <row r="3233" ht="14.25" customHeight="1" x14ac:dyDescent="0.2"/>
    <row r="3234" ht="14.25" customHeight="1" x14ac:dyDescent="0.2"/>
    <row r="3235" ht="14.25" customHeight="1" x14ac:dyDescent="0.2"/>
    <row r="3236" ht="14.25" customHeight="1" x14ac:dyDescent="0.2"/>
    <row r="3237" ht="14.25" customHeight="1" x14ac:dyDescent="0.2"/>
    <row r="3238" ht="14.25" customHeight="1" x14ac:dyDescent="0.2"/>
    <row r="3239" ht="14.25" customHeight="1" x14ac:dyDescent="0.2"/>
    <row r="3240" ht="14.25" customHeight="1" x14ac:dyDescent="0.2"/>
    <row r="3241" ht="14.25" customHeight="1" x14ac:dyDescent="0.2"/>
    <row r="3242" ht="14.25" customHeight="1" x14ac:dyDescent="0.2"/>
    <row r="3243" ht="14.25" customHeight="1" x14ac:dyDescent="0.2"/>
    <row r="3244" ht="14.25" customHeight="1" x14ac:dyDescent="0.2"/>
    <row r="3245" ht="14.25" customHeight="1" x14ac:dyDescent="0.2"/>
    <row r="3246" ht="14.25" customHeight="1" x14ac:dyDescent="0.2"/>
    <row r="3247" ht="14.25" customHeight="1" x14ac:dyDescent="0.2"/>
    <row r="3248" ht="14.25" customHeight="1" x14ac:dyDescent="0.2"/>
    <row r="3249" ht="14.25" customHeight="1" x14ac:dyDescent="0.2"/>
    <row r="3250" ht="14.25" customHeight="1" x14ac:dyDescent="0.2"/>
    <row r="3251" ht="14.25" customHeight="1" x14ac:dyDescent="0.2"/>
    <row r="3252" ht="14.25" customHeight="1" x14ac:dyDescent="0.2"/>
    <row r="3253" ht="14.25" customHeight="1" x14ac:dyDescent="0.2"/>
    <row r="3254" ht="14.25" customHeight="1" x14ac:dyDescent="0.2"/>
    <row r="3255" ht="14.25" customHeight="1" x14ac:dyDescent="0.2"/>
    <row r="3256" ht="14.25" customHeight="1" x14ac:dyDescent="0.2"/>
    <row r="3257" ht="14.25" customHeight="1" x14ac:dyDescent="0.2"/>
    <row r="3258" ht="14.25" customHeight="1" x14ac:dyDescent="0.2"/>
    <row r="3259" ht="14.25" customHeight="1" x14ac:dyDescent="0.2"/>
    <row r="3260" ht="14.25" customHeight="1" x14ac:dyDescent="0.2"/>
    <row r="3261" ht="14.25" customHeight="1" x14ac:dyDescent="0.2"/>
    <row r="3262" ht="14.25" customHeight="1" x14ac:dyDescent="0.2"/>
    <row r="3263" ht="14.25" customHeight="1" x14ac:dyDescent="0.2"/>
    <row r="3264" ht="14.25" customHeight="1" x14ac:dyDescent="0.2"/>
    <row r="3265" ht="14.25" customHeight="1" x14ac:dyDescent="0.2"/>
    <row r="3266" ht="14.25" customHeight="1" x14ac:dyDescent="0.2"/>
    <row r="3267" ht="14.25" customHeight="1" x14ac:dyDescent="0.2"/>
    <row r="3268" ht="14.25" customHeight="1" x14ac:dyDescent="0.2"/>
    <row r="3269" ht="14.25" customHeight="1" x14ac:dyDescent="0.2"/>
    <row r="3270" ht="14.25" customHeight="1" x14ac:dyDescent="0.2"/>
    <row r="3271" ht="14.25" customHeight="1" x14ac:dyDescent="0.2"/>
    <row r="3272" ht="14.25" customHeight="1" x14ac:dyDescent="0.2"/>
    <row r="3273" ht="14.25" customHeight="1" x14ac:dyDescent="0.2"/>
    <row r="3274" ht="14.25" customHeight="1" x14ac:dyDescent="0.2"/>
    <row r="3275" ht="14.25" customHeight="1" x14ac:dyDescent="0.2"/>
    <row r="3276" ht="14.25" customHeight="1" x14ac:dyDescent="0.2"/>
    <row r="3277" ht="14.25" customHeight="1" x14ac:dyDescent="0.2"/>
    <row r="3278" ht="14.25" customHeight="1" x14ac:dyDescent="0.2"/>
    <row r="3279" ht="14.25" customHeight="1" x14ac:dyDescent="0.2"/>
    <row r="3280" ht="14.25" customHeight="1" x14ac:dyDescent="0.2"/>
    <row r="3281" ht="14.25" customHeight="1" x14ac:dyDescent="0.2"/>
    <row r="3282" ht="14.25" customHeight="1" x14ac:dyDescent="0.2"/>
    <row r="3283" ht="14.25" customHeight="1" x14ac:dyDescent="0.2"/>
    <row r="3284" ht="14.25" customHeight="1" x14ac:dyDescent="0.2"/>
    <row r="3285" ht="14.25" customHeight="1" x14ac:dyDescent="0.2"/>
    <row r="3286" ht="14.25" customHeight="1" x14ac:dyDescent="0.2"/>
    <row r="3287" ht="14.25" customHeight="1" x14ac:dyDescent="0.2"/>
    <row r="3288" ht="14.25" customHeight="1" x14ac:dyDescent="0.2"/>
    <row r="3289" ht="14.25" customHeight="1" x14ac:dyDescent="0.2"/>
    <row r="3290" ht="14.25" customHeight="1" x14ac:dyDescent="0.2"/>
    <row r="3291" ht="14.25" customHeight="1" x14ac:dyDescent="0.2"/>
    <row r="3292" ht="14.25" customHeight="1" x14ac:dyDescent="0.2"/>
    <row r="3293" ht="14.25" customHeight="1" x14ac:dyDescent="0.2"/>
    <row r="3294" ht="14.25" customHeight="1" x14ac:dyDescent="0.2"/>
    <row r="3295" ht="14.25" customHeight="1" x14ac:dyDescent="0.2"/>
    <row r="3296" ht="14.25" customHeight="1" x14ac:dyDescent="0.2"/>
    <row r="3297" ht="14.25" customHeight="1" x14ac:dyDescent="0.2"/>
    <row r="3298" ht="14.25" customHeight="1" x14ac:dyDescent="0.2"/>
    <row r="3299" ht="14.25" customHeight="1" x14ac:dyDescent="0.2"/>
    <row r="3300" ht="14.25" customHeight="1" x14ac:dyDescent="0.2"/>
    <row r="3301" ht="14.25" customHeight="1" x14ac:dyDescent="0.2"/>
    <row r="3302" ht="14.25" customHeight="1" x14ac:dyDescent="0.2"/>
    <row r="3303" ht="14.25" customHeight="1" x14ac:dyDescent="0.2"/>
    <row r="3304" ht="14.25" customHeight="1" x14ac:dyDescent="0.2"/>
    <row r="3305" ht="14.25" customHeight="1" x14ac:dyDescent="0.2"/>
    <row r="3306" ht="14.25" customHeight="1" x14ac:dyDescent="0.2"/>
    <row r="3307" ht="14.25" customHeight="1" x14ac:dyDescent="0.2"/>
    <row r="3308" ht="14.25" customHeight="1" x14ac:dyDescent="0.2"/>
    <row r="3309" ht="14.25" customHeight="1" x14ac:dyDescent="0.2"/>
    <row r="3310" ht="14.25" customHeight="1" x14ac:dyDescent="0.2"/>
    <row r="3311" ht="14.25" customHeight="1" x14ac:dyDescent="0.2"/>
    <row r="3312" ht="14.25" customHeight="1" x14ac:dyDescent="0.2"/>
    <row r="3313" ht="14.25" customHeight="1" x14ac:dyDescent="0.2"/>
    <row r="3314" ht="14.25" customHeight="1" x14ac:dyDescent="0.2"/>
    <row r="3315" ht="14.25" customHeight="1" x14ac:dyDescent="0.2"/>
    <row r="3316" ht="14.25" customHeight="1" x14ac:dyDescent="0.2"/>
    <row r="3317" ht="14.25" customHeight="1" x14ac:dyDescent="0.2"/>
    <row r="3318" ht="14.25" customHeight="1" x14ac:dyDescent="0.2"/>
    <row r="3319" ht="14.25" customHeight="1" x14ac:dyDescent="0.2"/>
    <row r="3320" ht="14.25" customHeight="1" x14ac:dyDescent="0.2"/>
    <row r="3321" ht="14.25" customHeight="1" x14ac:dyDescent="0.2"/>
    <row r="3322" ht="14.25" customHeight="1" x14ac:dyDescent="0.2"/>
    <row r="3323" ht="14.25" customHeight="1" x14ac:dyDescent="0.2"/>
    <row r="3324" ht="14.25" customHeight="1" x14ac:dyDescent="0.2"/>
    <row r="3325" ht="14.25" customHeight="1" x14ac:dyDescent="0.2"/>
    <row r="3326" ht="14.25" customHeight="1" x14ac:dyDescent="0.2"/>
    <row r="3327" ht="14.25" customHeight="1" x14ac:dyDescent="0.2"/>
    <row r="3328" ht="14.25" customHeight="1" x14ac:dyDescent="0.2"/>
    <row r="3329" ht="14.25" customHeight="1" x14ac:dyDescent="0.2"/>
    <row r="3330" ht="14.25" customHeight="1" x14ac:dyDescent="0.2"/>
    <row r="3331" ht="14.25" customHeight="1" x14ac:dyDescent="0.2"/>
    <row r="3332" ht="14.25" customHeight="1" x14ac:dyDescent="0.2"/>
    <row r="3333" ht="14.25" customHeight="1" x14ac:dyDescent="0.2"/>
    <row r="3334" ht="14.25" customHeight="1" x14ac:dyDescent="0.2"/>
    <row r="3335" ht="14.25" customHeight="1" x14ac:dyDescent="0.2"/>
    <row r="3336" ht="14.25" customHeight="1" x14ac:dyDescent="0.2"/>
    <row r="3337" ht="14.25" customHeight="1" x14ac:dyDescent="0.2"/>
    <row r="3338" ht="14.25" customHeight="1" x14ac:dyDescent="0.2"/>
    <row r="3339" ht="14.25" customHeight="1" x14ac:dyDescent="0.2"/>
    <row r="3340" ht="14.25" customHeight="1" x14ac:dyDescent="0.2"/>
    <row r="3341" ht="14.25" customHeight="1" x14ac:dyDescent="0.2"/>
    <row r="3342" ht="14.25" customHeight="1" x14ac:dyDescent="0.2"/>
    <row r="3343" ht="14.25" customHeight="1" x14ac:dyDescent="0.2"/>
    <row r="3344" ht="14.25" customHeight="1" x14ac:dyDescent="0.2"/>
    <row r="3345" ht="14.25" customHeight="1" x14ac:dyDescent="0.2"/>
    <row r="3346" ht="14.25" customHeight="1" x14ac:dyDescent="0.2"/>
    <row r="3347" ht="14.25" customHeight="1" x14ac:dyDescent="0.2"/>
    <row r="3348" ht="14.25" customHeight="1" x14ac:dyDescent="0.2"/>
    <row r="3349" ht="14.25" customHeight="1" x14ac:dyDescent="0.2"/>
    <row r="3350" ht="14.25" customHeight="1" x14ac:dyDescent="0.2"/>
    <row r="3351" ht="14.25" customHeight="1" x14ac:dyDescent="0.2"/>
    <row r="3352" ht="14.25" customHeight="1" x14ac:dyDescent="0.2"/>
    <row r="3353" ht="14.25" customHeight="1" x14ac:dyDescent="0.2"/>
    <row r="3354" ht="14.25" customHeight="1" x14ac:dyDescent="0.2"/>
    <row r="3355" ht="14.25" customHeight="1" x14ac:dyDescent="0.2"/>
    <row r="3356" ht="14.25" customHeight="1" x14ac:dyDescent="0.2"/>
    <row r="3357" ht="14.25" customHeight="1" x14ac:dyDescent="0.2"/>
    <row r="3358" ht="14.25" customHeight="1" x14ac:dyDescent="0.2"/>
    <row r="3359" ht="14.25" customHeight="1" x14ac:dyDescent="0.2"/>
    <row r="3360" ht="14.25" customHeight="1" x14ac:dyDescent="0.2"/>
    <row r="3361" ht="14.25" customHeight="1" x14ac:dyDescent="0.2"/>
    <row r="3362" ht="14.25" customHeight="1" x14ac:dyDescent="0.2"/>
    <row r="3363" ht="14.25" customHeight="1" x14ac:dyDescent="0.2"/>
    <row r="3364" ht="14.25" customHeight="1" x14ac:dyDescent="0.2"/>
    <row r="3365" ht="14.25" customHeight="1" x14ac:dyDescent="0.2"/>
    <row r="3366" ht="14.25" customHeight="1" x14ac:dyDescent="0.2"/>
    <row r="3367" ht="14.25" customHeight="1" x14ac:dyDescent="0.2"/>
    <row r="3368" ht="14.25" customHeight="1" x14ac:dyDescent="0.2"/>
    <row r="3369" ht="14.25" customHeight="1" x14ac:dyDescent="0.2"/>
    <row r="3370" ht="14.25" customHeight="1" x14ac:dyDescent="0.2"/>
    <row r="3371" ht="14.25" customHeight="1" x14ac:dyDescent="0.2"/>
    <row r="3372" ht="14.25" customHeight="1" x14ac:dyDescent="0.2"/>
    <row r="3373" ht="14.25" customHeight="1" x14ac:dyDescent="0.2"/>
    <row r="3374" ht="14.25" customHeight="1" x14ac:dyDescent="0.2"/>
    <row r="3375" ht="14.25" customHeight="1" x14ac:dyDescent="0.2"/>
    <row r="3376" ht="14.25" customHeight="1" x14ac:dyDescent="0.2"/>
    <row r="3377" ht="14.25" customHeight="1" x14ac:dyDescent="0.2"/>
    <row r="3378" ht="14.25" customHeight="1" x14ac:dyDescent="0.2"/>
    <row r="3379" ht="14.25" customHeight="1" x14ac:dyDescent="0.2"/>
    <row r="3380" ht="14.25" customHeight="1" x14ac:dyDescent="0.2"/>
    <row r="3381" ht="14.25" customHeight="1" x14ac:dyDescent="0.2"/>
    <row r="3382" ht="14.25" customHeight="1" x14ac:dyDescent="0.2"/>
    <row r="3383" ht="14.25" customHeight="1" x14ac:dyDescent="0.2"/>
    <row r="3384" ht="14.25" customHeight="1" x14ac:dyDescent="0.2"/>
    <row r="3385" ht="14.25" customHeight="1" x14ac:dyDescent="0.2"/>
    <row r="3386" ht="14.25" customHeight="1" x14ac:dyDescent="0.2"/>
    <row r="3387" ht="14.25" customHeight="1" x14ac:dyDescent="0.2"/>
    <row r="3388" ht="14.25" customHeight="1" x14ac:dyDescent="0.2"/>
    <row r="3389" ht="14.25" customHeight="1" x14ac:dyDescent="0.2"/>
    <row r="3390" ht="14.25" customHeight="1" x14ac:dyDescent="0.2"/>
    <row r="3391" ht="14.25" customHeight="1" x14ac:dyDescent="0.2"/>
    <row r="3392" ht="14.25" customHeight="1" x14ac:dyDescent="0.2"/>
    <row r="3393" ht="14.25" customHeight="1" x14ac:dyDescent="0.2"/>
    <row r="3394" ht="14.25" customHeight="1" x14ac:dyDescent="0.2"/>
    <row r="3395" ht="14.25" customHeight="1" x14ac:dyDescent="0.2"/>
    <row r="3396" ht="14.25" customHeight="1" x14ac:dyDescent="0.2"/>
    <row r="3397" ht="14.25" customHeight="1" x14ac:dyDescent="0.2"/>
    <row r="3398" ht="14.25" customHeight="1" x14ac:dyDescent="0.2"/>
    <row r="3399" ht="14.25" customHeight="1" x14ac:dyDescent="0.2"/>
    <row r="3400" ht="14.25" customHeight="1" x14ac:dyDescent="0.2"/>
    <row r="3401" ht="14.25" customHeight="1" x14ac:dyDescent="0.2"/>
    <row r="3402" ht="14.25" customHeight="1" x14ac:dyDescent="0.2"/>
    <row r="3403" ht="14.25" customHeight="1" x14ac:dyDescent="0.2"/>
    <row r="3404" ht="14.25" customHeight="1" x14ac:dyDescent="0.2"/>
    <row r="3405" ht="14.25" customHeight="1" x14ac:dyDescent="0.2"/>
    <row r="3406" ht="14.25" customHeight="1" x14ac:dyDescent="0.2"/>
    <row r="3407" ht="14.25" customHeight="1" x14ac:dyDescent="0.2"/>
    <row r="3408" ht="14.25" customHeight="1" x14ac:dyDescent="0.2"/>
    <row r="3409" ht="14.25" customHeight="1" x14ac:dyDescent="0.2"/>
    <row r="3410" ht="14.25" customHeight="1" x14ac:dyDescent="0.2"/>
    <row r="3411" ht="14.25" customHeight="1" x14ac:dyDescent="0.2"/>
    <row r="3412" ht="14.25" customHeight="1" x14ac:dyDescent="0.2"/>
    <row r="3413" ht="14.25" customHeight="1" x14ac:dyDescent="0.2"/>
    <row r="3414" ht="14.25" customHeight="1" x14ac:dyDescent="0.2"/>
    <row r="3415" ht="14.25" customHeight="1" x14ac:dyDescent="0.2"/>
    <row r="3416" ht="14.25" customHeight="1" x14ac:dyDescent="0.2"/>
    <row r="3417" ht="14.25" customHeight="1" x14ac:dyDescent="0.2"/>
    <row r="3418" ht="14.25" customHeight="1" x14ac:dyDescent="0.2"/>
    <row r="3419" ht="14.25" customHeight="1" x14ac:dyDescent="0.2"/>
    <row r="3420" ht="14.25" customHeight="1" x14ac:dyDescent="0.2"/>
    <row r="3421" ht="14.25" customHeight="1" x14ac:dyDescent="0.2"/>
    <row r="3422" ht="14.25" customHeight="1" x14ac:dyDescent="0.2"/>
    <row r="3423" ht="14.25" customHeight="1" x14ac:dyDescent="0.2"/>
    <row r="3424" ht="14.25" customHeight="1" x14ac:dyDescent="0.2"/>
    <row r="3425" ht="14.25" customHeight="1" x14ac:dyDescent="0.2"/>
    <row r="3426" ht="14.25" customHeight="1" x14ac:dyDescent="0.2"/>
    <row r="3427" ht="14.25" customHeight="1" x14ac:dyDescent="0.2"/>
    <row r="3428" ht="14.25" customHeight="1" x14ac:dyDescent="0.2"/>
    <row r="3429" ht="14.25" customHeight="1" x14ac:dyDescent="0.2"/>
    <row r="3430" ht="14.25" customHeight="1" x14ac:dyDescent="0.2"/>
    <row r="3431" ht="14.25" customHeight="1" x14ac:dyDescent="0.2"/>
    <row r="3432" ht="14.25" customHeight="1" x14ac:dyDescent="0.2"/>
    <row r="3433" ht="14.25" customHeight="1" x14ac:dyDescent="0.2"/>
    <row r="3434" ht="14.25" customHeight="1" x14ac:dyDescent="0.2"/>
    <row r="3435" ht="14.25" customHeight="1" x14ac:dyDescent="0.2"/>
    <row r="3436" ht="14.25" customHeight="1" x14ac:dyDescent="0.2"/>
    <row r="3437" ht="14.25" customHeight="1" x14ac:dyDescent="0.2"/>
    <row r="3438" ht="14.25" customHeight="1" x14ac:dyDescent="0.2"/>
    <row r="3439" ht="14.25" customHeight="1" x14ac:dyDescent="0.2"/>
    <row r="3440" ht="14.25" customHeight="1" x14ac:dyDescent="0.2"/>
    <row r="3441" ht="14.25" customHeight="1" x14ac:dyDescent="0.2"/>
    <row r="3442" ht="14.25" customHeight="1" x14ac:dyDescent="0.2"/>
    <row r="3443" ht="14.25" customHeight="1" x14ac:dyDescent="0.2"/>
    <row r="3444" ht="14.25" customHeight="1" x14ac:dyDescent="0.2"/>
    <row r="3445" ht="14.25" customHeight="1" x14ac:dyDescent="0.2"/>
    <row r="3446" ht="14.25" customHeight="1" x14ac:dyDescent="0.2"/>
    <row r="3447" ht="14.25" customHeight="1" x14ac:dyDescent="0.2"/>
    <row r="3448" ht="14.25" customHeight="1" x14ac:dyDescent="0.2"/>
    <row r="3449" ht="14.25" customHeight="1" x14ac:dyDescent="0.2"/>
    <row r="3450" ht="14.25" customHeight="1" x14ac:dyDescent="0.2"/>
    <row r="3451" ht="14.25" customHeight="1" x14ac:dyDescent="0.2"/>
    <row r="3452" ht="14.25" customHeight="1" x14ac:dyDescent="0.2"/>
    <row r="3453" ht="14.25" customHeight="1" x14ac:dyDescent="0.2"/>
    <row r="3454" ht="14.25" customHeight="1" x14ac:dyDescent="0.2"/>
    <row r="3455" ht="14.25" customHeight="1" x14ac:dyDescent="0.2"/>
    <row r="3456" ht="14.25" customHeight="1" x14ac:dyDescent="0.2"/>
    <row r="3457" ht="14.25" customHeight="1" x14ac:dyDescent="0.2"/>
    <row r="3458" ht="14.25" customHeight="1" x14ac:dyDescent="0.2"/>
    <row r="3459" ht="14.25" customHeight="1" x14ac:dyDescent="0.2"/>
    <row r="3460" ht="14.25" customHeight="1" x14ac:dyDescent="0.2"/>
    <row r="3461" ht="14.25" customHeight="1" x14ac:dyDescent="0.2"/>
    <row r="3462" ht="14.25" customHeight="1" x14ac:dyDescent="0.2"/>
    <row r="3463" ht="14.25" customHeight="1" x14ac:dyDescent="0.2"/>
    <row r="3464" ht="14.25" customHeight="1" x14ac:dyDescent="0.2"/>
    <row r="3465" ht="14.25" customHeight="1" x14ac:dyDescent="0.2"/>
    <row r="3466" ht="14.25" customHeight="1" x14ac:dyDescent="0.2"/>
    <row r="3467" ht="14.25" customHeight="1" x14ac:dyDescent="0.2"/>
    <row r="3468" ht="14.25" customHeight="1" x14ac:dyDescent="0.2"/>
    <row r="3469" ht="14.25" customHeight="1" x14ac:dyDescent="0.2"/>
    <row r="3470" ht="14.25" customHeight="1" x14ac:dyDescent="0.2"/>
    <row r="3471" ht="14.25" customHeight="1" x14ac:dyDescent="0.2"/>
    <row r="3472" ht="14.25" customHeight="1" x14ac:dyDescent="0.2"/>
    <row r="3473" ht="14.25" customHeight="1" x14ac:dyDescent="0.2"/>
    <row r="3474" ht="14.25" customHeight="1" x14ac:dyDescent="0.2"/>
    <row r="3475" ht="14.25" customHeight="1" x14ac:dyDescent="0.2"/>
    <row r="3476" ht="14.25" customHeight="1" x14ac:dyDescent="0.2"/>
    <row r="3477" ht="14.25" customHeight="1" x14ac:dyDescent="0.2"/>
    <row r="3478" ht="14.25" customHeight="1" x14ac:dyDescent="0.2"/>
    <row r="3479" ht="14.25" customHeight="1" x14ac:dyDescent="0.2"/>
    <row r="3480" ht="14.25" customHeight="1" x14ac:dyDescent="0.2"/>
    <row r="3481" ht="14.25" customHeight="1" x14ac:dyDescent="0.2"/>
    <row r="3482" ht="14.25" customHeight="1" x14ac:dyDescent="0.2"/>
    <row r="3483" ht="14.25" customHeight="1" x14ac:dyDescent="0.2"/>
    <row r="3484" ht="14.25" customHeight="1" x14ac:dyDescent="0.2"/>
    <row r="3485" ht="14.25" customHeight="1" x14ac:dyDescent="0.2"/>
    <row r="3486" ht="14.25" customHeight="1" x14ac:dyDescent="0.2"/>
    <row r="3487" ht="14.25" customHeight="1" x14ac:dyDescent="0.2"/>
    <row r="3488" ht="14.25" customHeight="1" x14ac:dyDescent="0.2"/>
    <row r="3489" ht="14.25" customHeight="1" x14ac:dyDescent="0.2"/>
    <row r="3490" ht="14.25" customHeight="1" x14ac:dyDescent="0.2"/>
    <row r="3491" ht="14.25" customHeight="1" x14ac:dyDescent="0.2"/>
    <row r="3492" ht="14.25" customHeight="1" x14ac:dyDescent="0.2"/>
    <row r="3493" ht="14.25" customHeight="1" x14ac:dyDescent="0.2"/>
    <row r="3494" ht="14.25" customHeight="1" x14ac:dyDescent="0.2"/>
    <row r="3495" ht="14.25" customHeight="1" x14ac:dyDescent="0.2"/>
    <row r="3496" ht="14.25" customHeight="1" x14ac:dyDescent="0.2"/>
    <row r="3497" ht="14.25" customHeight="1" x14ac:dyDescent="0.2"/>
    <row r="3498" ht="14.25" customHeight="1" x14ac:dyDescent="0.2"/>
    <row r="3499" ht="14.25" customHeight="1" x14ac:dyDescent="0.2"/>
    <row r="3500" ht="14.25" customHeight="1" x14ac:dyDescent="0.2"/>
    <row r="3501" ht="14.25" customHeight="1" x14ac:dyDescent="0.2"/>
    <row r="3502" ht="14.25" customHeight="1" x14ac:dyDescent="0.2"/>
    <row r="3503" ht="14.25" customHeight="1" x14ac:dyDescent="0.2"/>
    <row r="3504" ht="14.25" customHeight="1" x14ac:dyDescent="0.2"/>
    <row r="3505" ht="14.25" customHeight="1" x14ac:dyDescent="0.2"/>
    <row r="3506" ht="14.25" customHeight="1" x14ac:dyDescent="0.2"/>
    <row r="3507" ht="14.25" customHeight="1" x14ac:dyDescent="0.2"/>
    <row r="3508" ht="14.25" customHeight="1" x14ac:dyDescent="0.2"/>
    <row r="3509" ht="14.25" customHeight="1" x14ac:dyDescent="0.2"/>
    <row r="3510" ht="14.25" customHeight="1" x14ac:dyDescent="0.2"/>
    <row r="3511" ht="14.25" customHeight="1" x14ac:dyDescent="0.2"/>
    <row r="3512" ht="14.25" customHeight="1" x14ac:dyDescent="0.2"/>
    <row r="3513" ht="14.25" customHeight="1" x14ac:dyDescent="0.2"/>
    <row r="3514" ht="14.25" customHeight="1" x14ac:dyDescent="0.2"/>
    <row r="3515" ht="14.25" customHeight="1" x14ac:dyDescent="0.2"/>
    <row r="3516" ht="14.25" customHeight="1" x14ac:dyDescent="0.2"/>
    <row r="3517" ht="14.25" customHeight="1" x14ac:dyDescent="0.2"/>
    <row r="3518" ht="14.25" customHeight="1" x14ac:dyDescent="0.2"/>
    <row r="3519" ht="14.25" customHeight="1" x14ac:dyDescent="0.2"/>
    <row r="3520" ht="14.25" customHeight="1" x14ac:dyDescent="0.2"/>
    <row r="3521" ht="14.25" customHeight="1" x14ac:dyDescent="0.2"/>
    <row r="3522" ht="14.25" customHeight="1" x14ac:dyDescent="0.2"/>
    <row r="3523" ht="14.25" customHeight="1" x14ac:dyDescent="0.2"/>
    <row r="3524" ht="14.25" customHeight="1" x14ac:dyDescent="0.2"/>
    <row r="3525" ht="14.25" customHeight="1" x14ac:dyDescent="0.2"/>
    <row r="3526" ht="14.25" customHeight="1" x14ac:dyDescent="0.2"/>
    <row r="3527" ht="14.25" customHeight="1" x14ac:dyDescent="0.2"/>
    <row r="3528" ht="14.25" customHeight="1" x14ac:dyDescent="0.2"/>
    <row r="3529" ht="14.25" customHeight="1" x14ac:dyDescent="0.2"/>
    <row r="3530" ht="14.25" customHeight="1" x14ac:dyDescent="0.2"/>
    <row r="3531" ht="14.25" customHeight="1" x14ac:dyDescent="0.2"/>
    <row r="3532" ht="14.25" customHeight="1" x14ac:dyDescent="0.2"/>
    <row r="3533" ht="14.25" customHeight="1" x14ac:dyDescent="0.2"/>
    <row r="3534" ht="14.25" customHeight="1" x14ac:dyDescent="0.2"/>
    <row r="3535" ht="14.25" customHeight="1" x14ac:dyDescent="0.2"/>
    <row r="3536" ht="14.25" customHeight="1" x14ac:dyDescent="0.2"/>
    <row r="3537" ht="14.25" customHeight="1" x14ac:dyDescent="0.2"/>
    <row r="3538" ht="14.25" customHeight="1" x14ac:dyDescent="0.2"/>
    <row r="3539" ht="14.25" customHeight="1" x14ac:dyDescent="0.2"/>
    <row r="3540" ht="14.25" customHeight="1" x14ac:dyDescent="0.2"/>
    <row r="3541" ht="14.25" customHeight="1" x14ac:dyDescent="0.2"/>
    <row r="3542" ht="14.25" customHeight="1" x14ac:dyDescent="0.2"/>
    <row r="3543" ht="14.25" customHeight="1" x14ac:dyDescent="0.2"/>
    <row r="3544" ht="14.25" customHeight="1" x14ac:dyDescent="0.2"/>
    <row r="3545" ht="14.25" customHeight="1" x14ac:dyDescent="0.2"/>
    <row r="3546" ht="14.25" customHeight="1" x14ac:dyDescent="0.2"/>
    <row r="3547" ht="14.25" customHeight="1" x14ac:dyDescent="0.2"/>
    <row r="3548" ht="14.25" customHeight="1" x14ac:dyDescent="0.2"/>
    <row r="3549" ht="14.25" customHeight="1" x14ac:dyDescent="0.2"/>
    <row r="3550" ht="14.25" customHeight="1" x14ac:dyDescent="0.2"/>
    <row r="3551" ht="14.25" customHeight="1" x14ac:dyDescent="0.2"/>
    <row r="3552" ht="14.25" customHeight="1" x14ac:dyDescent="0.2"/>
    <row r="3553" ht="14.25" customHeight="1" x14ac:dyDescent="0.2"/>
    <row r="3554" ht="14.25" customHeight="1" x14ac:dyDescent="0.2"/>
    <row r="3555" ht="14.25" customHeight="1" x14ac:dyDescent="0.2"/>
    <row r="3556" ht="14.25" customHeight="1" x14ac:dyDescent="0.2"/>
    <row r="3557" ht="14.25" customHeight="1" x14ac:dyDescent="0.2"/>
    <row r="3558" ht="14.25" customHeight="1" x14ac:dyDescent="0.2"/>
    <row r="3559" ht="14.25" customHeight="1" x14ac:dyDescent="0.2"/>
    <row r="3560" ht="14.25" customHeight="1" x14ac:dyDescent="0.2"/>
    <row r="3561" ht="14.25" customHeight="1" x14ac:dyDescent="0.2"/>
    <row r="3562" ht="14.25" customHeight="1" x14ac:dyDescent="0.2"/>
    <row r="3563" ht="14.25" customHeight="1" x14ac:dyDescent="0.2"/>
    <row r="3564" ht="14.25" customHeight="1" x14ac:dyDescent="0.2"/>
    <row r="3565" ht="14.25" customHeight="1" x14ac:dyDescent="0.2"/>
    <row r="3566" ht="14.25" customHeight="1" x14ac:dyDescent="0.2"/>
    <row r="3567" ht="14.25" customHeight="1" x14ac:dyDescent="0.2"/>
    <row r="3568" ht="14.25" customHeight="1" x14ac:dyDescent="0.2"/>
    <row r="3569" ht="14.25" customHeight="1" x14ac:dyDescent="0.2"/>
    <row r="3570" ht="14.25" customHeight="1" x14ac:dyDescent="0.2"/>
    <row r="3571" ht="14.25" customHeight="1" x14ac:dyDescent="0.2"/>
    <row r="3572" ht="14.25" customHeight="1" x14ac:dyDescent="0.2"/>
    <row r="3573" ht="14.25" customHeight="1" x14ac:dyDescent="0.2"/>
    <row r="3574" ht="14.25" customHeight="1" x14ac:dyDescent="0.2"/>
    <row r="3575" ht="14.25" customHeight="1" x14ac:dyDescent="0.2"/>
    <row r="3576" ht="14.25" customHeight="1" x14ac:dyDescent="0.2"/>
    <row r="3577" ht="14.25" customHeight="1" x14ac:dyDescent="0.2"/>
    <row r="3578" ht="14.25" customHeight="1" x14ac:dyDescent="0.2"/>
    <row r="3579" ht="14.25" customHeight="1" x14ac:dyDescent="0.2"/>
    <row r="3580" ht="14.25" customHeight="1" x14ac:dyDescent="0.2"/>
    <row r="3581" ht="14.25" customHeight="1" x14ac:dyDescent="0.2"/>
    <row r="3582" ht="14.25" customHeight="1" x14ac:dyDescent="0.2"/>
    <row r="3583" ht="14.25" customHeight="1" x14ac:dyDescent="0.2"/>
    <row r="3584" ht="14.25" customHeight="1" x14ac:dyDescent="0.2"/>
    <row r="3585" ht="14.25" customHeight="1" x14ac:dyDescent="0.2"/>
    <row r="3586" ht="14.25" customHeight="1" x14ac:dyDescent="0.2"/>
    <row r="3587" ht="14.25" customHeight="1" x14ac:dyDescent="0.2"/>
    <row r="3588" ht="14.25" customHeight="1" x14ac:dyDescent="0.2"/>
    <row r="3589" ht="14.25" customHeight="1" x14ac:dyDescent="0.2"/>
    <row r="3590" ht="14.25" customHeight="1" x14ac:dyDescent="0.2"/>
    <row r="3591" ht="14.25" customHeight="1" x14ac:dyDescent="0.2"/>
    <row r="3592" ht="14.25" customHeight="1" x14ac:dyDescent="0.2"/>
    <row r="3593" ht="14.25" customHeight="1" x14ac:dyDescent="0.2"/>
    <row r="3594" ht="14.25" customHeight="1" x14ac:dyDescent="0.2"/>
    <row r="3595" ht="14.25" customHeight="1" x14ac:dyDescent="0.2"/>
    <row r="3596" ht="14.25" customHeight="1" x14ac:dyDescent="0.2"/>
    <row r="3597" ht="14.25" customHeight="1" x14ac:dyDescent="0.2"/>
    <row r="3598" ht="14.25" customHeight="1" x14ac:dyDescent="0.2"/>
    <row r="3599" ht="14.25" customHeight="1" x14ac:dyDescent="0.2"/>
    <row r="3600" ht="14.25" customHeight="1" x14ac:dyDescent="0.2"/>
    <row r="3601" ht="14.25" customHeight="1" x14ac:dyDescent="0.2"/>
    <row r="3602" ht="14.25" customHeight="1" x14ac:dyDescent="0.2"/>
    <row r="3603" ht="14.25" customHeight="1" x14ac:dyDescent="0.2"/>
    <row r="3604" ht="14.25" customHeight="1" x14ac:dyDescent="0.2"/>
    <row r="3605" ht="14.25" customHeight="1" x14ac:dyDescent="0.2"/>
    <row r="3606" ht="14.25" customHeight="1" x14ac:dyDescent="0.2"/>
    <row r="3607" ht="14.25" customHeight="1" x14ac:dyDescent="0.2"/>
    <row r="3608" ht="14.25" customHeight="1" x14ac:dyDescent="0.2"/>
    <row r="3609" ht="14.25" customHeight="1" x14ac:dyDescent="0.2"/>
    <row r="3610" ht="14.25" customHeight="1" x14ac:dyDescent="0.2"/>
    <row r="3611" ht="14.25" customHeight="1" x14ac:dyDescent="0.2"/>
    <row r="3612" ht="14.25" customHeight="1" x14ac:dyDescent="0.2"/>
    <row r="3613" ht="14.25" customHeight="1" x14ac:dyDescent="0.2"/>
    <row r="3614" ht="14.25" customHeight="1" x14ac:dyDescent="0.2"/>
    <row r="3615" ht="14.25" customHeight="1" x14ac:dyDescent="0.2"/>
    <row r="3616" ht="14.25" customHeight="1" x14ac:dyDescent="0.2"/>
    <row r="3617" ht="14.25" customHeight="1" x14ac:dyDescent="0.2"/>
    <row r="3618" ht="14.25" customHeight="1" x14ac:dyDescent="0.2"/>
    <row r="3619" ht="14.25" customHeight="1" x14ac:dyDescent="0.2"/>
    <row r="3620" ht="14.25" customHeight="1" x14ac:dyDescent="0.2"/>
    <row r="3621" ht="14.25" customHeight="1" x14ac:dyDescent="0.2"/>
    <row r="3622" ht="14.25" customHeight="1" x14ac:dyDescent="0.2"/>
    <row r="3623" ht="14.25" customHeight="1" x14ac:dyDescent="0.2"/>
    <row r="3624" ht="14.25" customHeight="1" x14ac:dyDescent="0.2"/>
    <row r="3625" ht="14.25" customHeight="1" x14ac:dyDescent="0.2"/>
    <row r="3626" ht="14.25" customHeight="1" x14ac:dyDescent="0.2"/>
    <row r="3627" ht="14.25" customHeight="1" x14ac:dyDescent="0.2"/>
    <row r="3628" ht="14.25" customHeight="1" x14ac:dyDescent="0.2"/>
    <row r="3629" ht="14.25" customHeight="1" x14ac:dyDescent="0.2"/>
    <row r="3630" ht="14.25" customHeight="1" x14ac:dyDescent="0.2"/>
    <row r="3631" ht="14.25" customHeight="1" x14ac:dyDescent="0.2"/>
    <row r="3632" ht="14.25" customHeight="1" x14ac:dyDescent="0.2"/>
    <row r="3633" ht="14.25" customHeight="1" x14ac:dyDescent="0.2"/>
    <row r="3634" ht="14.25" customHeight="1" x14ac:dyDescent="0.2"/>
    <row r="3635" ht="14.25" customHeight="1" x14ac:dyDescent="0.2"/>
    <row r="3636" ht="14.25" customHeight="1" x14ac:dyDescent="0.2"/>
    <row r="3637" ht="14.25" customHeight="1" x14ac:dyDescent="0.2"/>
    <row r="3638" ht="14.25" customHeight="1" x14ac:dyDescent="0.2"/>
    <row r="3639" ht="14.25" customHeight="1" x14ac:dyDescent="0.2"/>
    <row r="3640" ht="14.25" customHeight="1" x14ac:dyDescent="0.2"/>
    <row r="3641" ht="14.25" customHeight="1" x14ac:dyDescent="0.2"/>
    <row r="3642" ht="14.25" customHeight="1" x14ac:dyDescent="0.2"/>
    <row r="3643" ht="14.25" customHeight="1" x14ac:dyDescent="0.2"/>
    <row r="3644" ht="14.25" customHeight="1" x14ac:dyDescent="0.2"/>
    <row r="3645" ht="14.25" customHeight="1" x14ac:dyDescent="0.2"/>
    <row r="3646" ht="14.25" customHeight="1" x14ac:dyDescent="0.2"/>
    <row r="3647" ht="14.25" customHeight="1" x14ac:dyDescent="0.2"/>
    <row r="3648" ht="14.25" customHeight="1" x14ac:dyDescent="0.2"/>
    <row r="3649" ht="14.25" customHeight="1" x14ac:dyDescent="0.2"/>
    <row r="3650" ht="14.25" customHeight="1" x14ac:dyDescent="0.2"/>
    <row r="3651" ht="14.25" customHeight="1" x14ac:dyDescent="0.2"/>
    <row r="3652" ht="14.25" customHeight="1" x14ac:dyDescent="0.2"/>
    <row r="3653" ht="14.25" customHeight="1" x14ac:dyDescent="0.2"/>
    <row r="3654" ht="14.25" customHeight="1" x14ac:dyDescent="0.2"/>
    <row r="3655" ht="14.25" customHeight="1" x14ac:dyDescent="0.2"/>
    <row r="3656" ht="14.25" customHeight="1" x14ac:dyDescent="0.2"/>
    <row r="3657" ht="14.25" customHeight="1" x14ac:dyDescent="0.2"/>
    <row r="3658" ht="14.25" customHeight="1" x14ac:dyDescent="0.2"/>
    <row r="3659" ht="14.25" customHeight="1" x14ac:dyDescent="0.2"/>
    <row r="3660" ht="14.25" customHeight="1" x14ac:dyDescent="0.2"/>
    <row r="3661" ht="14.25" customHeight="1" x14ac:dyDescent="0.2"/>
    <row r="3662" ht="14.25" customHeight="1" x14ac:dyDescent="0.2"/>
    <row r="3663" ht="14.25" customHeight="1" x14ac:dyDescent="0.2"/>
    <row r="3664" ht="14.25" customHeight="1" x14ac:dyDescent="0.2"/>
    <row r="3665" ht="14.25" customHeight="1" x14ac:dyDescent="0.2"/>
    <row r="3666" ht="14.25" customHeight="1" x14ac:dyDescent="0.2"/>
    <row r="3667" ht="14.25" customHeight="1" x14ac:dyDescent="0.2"/>
    <row r="3668" ht="14.25" customHeight="1" x14ac:dyDescent="0.2"/>
    <row r="3669" ht="14.25" customHeight="1" x14ac:dyDescent="0.2"/>
    <row r="3670" ht="14.25" customHeight="1" x14ac:dyDescent="0.2"/>
    <row r="3671" ht="14.25" customHeight="1" x14ac:dyDescent="0.2"/>
    <row r="3672" ht="14.25" customHeight="1" x14ac:dyDescent="0.2"/>
    <row r="3673" ht="14.25" customHeight="1" x14ac:dyDescent="0.2"/>
    <row r="3674" ht="14.25" customHeight="1" x14ac:dyDescent="0.2"/>
    <row r="3675" ht="14.25" customHeight="1" x14ac:dyDescent="0.2"/>
    <row r="3676" ht="14.25" customHeight="1" x14ac:dyDescent="0.2"/>
    <row r="3677" ht="14.25" customHeight="1" x14ac:dyDescent="0.2"/>
    <row r="3678" ht="14.25" customHeight="1" x14ac:dyDescent="0.2"/>
    <row r="3679" ht="14.25" customHeight="1" x14ac:dyDescent="0.2"/>
    <row r="3680" ht="14.25" customHeight="1" x14ac:dyDescent="0.2"/>
    <row r="3681" ht="14.25" customHeight="1" x14ac:dyDescent="0.2"/>
    <row r="3682" ht="14.25" customHeight="1" x14ac:dyDescent="0.2"/>
    <row r="3683" ht="14.25" customHeight="1" x14ac:dyDescent="0.2"/>
    <row r="3684" ht="14.25" customHeight="1" x14ac:dyDescent="0.2"/>
    <row r="3685" ht="14.25" customHeight="1" x14ac:dyDescent="0.2"/>
    <row r="3686" ht="14.25" customHeight="1" x14ac:dyDescent="0.2"/>
    <row r="3687" ht="14.25" customHeight="1" x14ac:dyDescent="0.2"/>
    <row r="3688" ht="14.25" customHeight="1" x14ac:dyDescent="0.2"/>
    <row r="3689" ht="14.25" customHeight="1" x14ac:dyDescent="0.2"/>
    <row r="3690" ht="14.25" customHeight="1" x14ac:dyDescent="0.2"/>
    <row r="3691" ht="14.25" customHeight="1" x14ac:dyDescent="0.2"/>
    <row r="3692" ht="14.25" customHeight="1" x14ac:dyDescent="0.2"/>
    <row r="3693" ht="14.25" customHeight="1" x14ac:dyDescent="0.2"/>
    <row r="3694" ht="14.25" customHeight="1" x14ac:dyDescent="0.2"/>
    <row r="3695" ht="14.25" customHeight="1" x14ac:dyDescent="0.2"/>
    <row r="3696" ht="14.25" customHeight="1" x14ac:dyDescent="0.2"/>
    <row r="3697" ht="14.25" customHeight="1" x14ac:dyDescent="0.2"/>
    <row r="3698" ht="14.25" customHeight="1" x14ac:dyDescent="0.2"/>
    <row r="3699" ht="14.25" customHeight="1" x14ac:dyDescent="0.2"/>
    <row r="3700" ht="14.25" customHeight="1" x14ac:dyDescent="0.2"/>
    <row r="3701" ht="14.25" customHeight="1" x14ac:dyDescent="0.2"/>
    <row r="3702" ht="14.25" customHeight="1" x14ac:dyDescent="0.2"/>
    <row r="3703" ht="14.25" customHeight="1" x14ac:dyDescent="0.2"/>
    <row r="3704" ht="14.25" customHeight="1" x14ac:dyDescent="0.2"/>
    <row r="3705" ht="14.25" customHeight="1" x14ac:dyDescent="0.2"/>
    <row r="3706" ht="14.25" customHeight="1" x14ac:dyDescent="0.2"/>
    <row r="3707" ht="14.25" customHeight="1" x14ac:dyDescent="0.2"/>
    <row r="3708" ht="14.25" customHeight="1" x14ac:dyDescent="0.2"/>
    <row r="3709" ht="14.25" customHeight="1" x14ac:dyDescent="0.2"/>
    <row r="3710" ht="14.25" customHeight="1" x14ac:dyDescent="0.2"/>
    <row r="3711" ht="14.25" customHeight="1" x14ac:dyDescent="0.2"/>
    <row r="3712" ht="14.25" customHeight="1" x14ac:dyDescent="0.2"/>
    <row r="3713" ht="14.25" customHeight="1" x14ac:dyDescent="0.2"/>
    <row r="3714" ht="14.25" customHeight="1" x14ac:dyDescent="0.2"/>
    <row r="3715" ht="14.25" customHeight="1" x14ac:dyDescent="0.2"/>
    <row r="3716" ht="14.25" customHeight="1" x14ac:dyDescent="0.2"/>
    <row r="3717" ht="14.25" customHeight="1" x14ac:dyDescent="0.2"/>
    <row r="3718" ht="14.25" customHeight="1" x14ac:dyDescent="0.2"/>
    <row r="3719" ht="14.25" customHeight="1" x14ac:dyDescent="0.2"/>
    <row r="3720" ht="14.25" customHeight="1" x14ac:dyDescent="0.2"/>
    <row r="3721" ht="14.25" customHeight="1" x14ac:dyDescent="0.2"/>
    <row r="3722" ht="14.25" customHeight="1" x14ac:dyDescent="0.2"/>
    <row r="3723" ht="14.25" customHeight="1" x14ac:dyDescent="0.2"/>
    <row r="3724" ht="14.25" customHeight="1" x14ac:dyDescent="0.2"/>
    <row r="3725" ht="14.25" customHeight="1" x14ac:dyDescent="0.2"/>
    <row r="3726" ht="14.25" customHeight="1" x14ac:dyDescent="0.2"/>
    <row r="3727" ht="14.25" customHeight="1" x14ac:dyDescent="0.2"/>
    <row r="3728" ht="14.25" customHeight="1" x14ac:dyDescent="0.2"/>
    <row r="3729" ht="14.25" customHeight="1" x14ac:dyDescent="0.2"/>
    <row r="3730" ht="14.25" customHeight="1" x14ac:dyDescent="0.2"/>
    <row r="3731" ht="14.25" customHeight="1" x14ac:dyDescent="0.2"/>
    <row r="3732" ht="14.25" customHeight="1" x14ac:dyDescent="0.2"/>
    <row r="3733" ht="14.25" customHeight="1" x14ac:dyDescent="0.2"/>
    <row r="3734" ht="14.25" customHeight="1" x14ac:dyDescent="0.2"/>
    <row r="3735" ht="14.25" customHeight="1" x14ac:dyDescent="0.2"/>
    <row r="3736" ht="14.25" customHeight="1" x14ac:dyDescent="0.2"/>
    <row r="3737" ht="14.25" customHeight="1" x14ac:dyDescent="0.2"/>
    <row r="3738" ht="14.25" customHeight="1" x14ac:dyDescent="0.2"/>
    <row r="3739" ht="14.25" customHeight="1" x14ac:dyDescent="0.2"/>
    <row r="3740" ht="14.25" customHeight="1" x14ac:dyDescent="0.2"/>
    <row r="3741" ht="14.25" customHeight="1" x14ac:dyDescent="0.2"/>
    <row r="3742" ht="14.25" customHeight="1" x14ac:dyDescent="0.2"/>
    <row r="3743" ht="14.25" customHeight="1" x14ac:dyDescent="0.2"/>
    <row r="3744" ht="14.25" customHeight="1" x14ac:dyDescent="0.2"/>
    <row r="3745" ht="14.25" customHeight="1" x14ac:dyDescent="0.2"/>
    <row r="3746" ht="14.25" customHeight="1" x14ac:dyDescent="0.2"/>
    <row r="3747" ht="14.25" customHeight="1" x14ac:dyDescent="0.2"/>
    <row r="3748" ht="14.25" customHeight="1" x14ac:dyDescent="0.2"/>
    <row r="3749" ht="14.25" customHeight="1" x14ac:dyDescent="0.2"/>
    <row r="3750" ht="14.25" customHeight="1" x14ac:dyDescent="0.2"/>
    <row r="3751" ht="14.25" customHeight="1" x14ac:dyDescent="0.2"/>
    <row r="3752" ht="14.25" customHeight="1" x14ac:dyDescent="0.2"/>
    <row r="3753" ht="14.25" customHeight="1" x14ac:dyDescent="0.2"/>
    <row r="3754" ht="14.25" customHeight="1" x14ac:dyDescent="0.2"/>
    <row r="3755" ht="14.25" customHeight="1" x14ac:dyDescent="0.2"/>
    <row r="3756" ht="14.25" customHeight="1" x14ac:dyDescent="0.2"/>
    <row r="3757" ht="14.25" customHeight="1" x14ac:dyDescent="0.2"/>
    <row r="3758" ht="14.25" customHeight="1" x14ac:dyDescent="0.2"/>
  </sheetData>
  <mergeCells count="14">
    <mergeCell ref="H6:H7"/>
    <mergeCell ref="I6:I7"/>
    <mergeCell ref="J6:J7"/>
    <mergeCell ref="A104:C104"/>
    <mergeCell ref="A3:H3"/>
    <mergeCell ref="A4:H4"/>
    <mergeCell ref="A5:H5"/>
    <mergeCell ref="A6:A7"/>
    <mergeCell ref="B6:B7"/>
    <mergeCell ref="C6:C7"/>
    <mergeCell ref="D6:D7"/>
    <mergeCell ref="E6:E7"/>
    <mergeCell ref="F6:F7"/>
    <mergeCell ref="G6:G7"/>
  </mergeCells>
  <hyperlinks>
    <hyperlink ref="A1" location="Содержание!A1" display="Содержание"/>
  </hyperlinks>
  <printOptions horizontalCentered="1" verticalCentered="1"/>
  <pageMargins left="0.59055118110236227" right="0.39370078740157483" top="0.51181102362204722" bottom="0.31496062992125984" header="0.51181102362204722" footer="0.51181102362204722"/>
  <pageSetup paperSize="9" firstPageNumber="44" orientation="landscape" useFirstPageNumber="1" r:id="rId1"/>
  <headerFooter alignWithMargins="0">
    <oddHeader>&amp;C&amp;9&amp;P</oddHeader>
  </headerFooter>
  <rowBreaks count="2" manualBreakCount="2">
    <brk id="40" max="9" man="1"/>
    <brk id="72" max="9"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2" x14ac:dyDescent="0.2"/>
  <cols>
    <col min="1" max="1" width="32.85546875" style="698" customWidth="1"/>
    <col min="2" max="3" width="13.7109375" style="698" customWidth="1"/>
    <col min="4" max="4" width="14.7109375" style="698" customWidth="1"/>
    <col min="5" max="6" width="13.7109375" style="698" customWidth="1"/>
    <col min="7" max="7" width="14.7109375" style="698" customWidth="1"/>
    <col min="8" max="256" width="9.140625" style="670"/>
    <col min="257" max="257" width="32.85546875" style="670" customWidth="1"/>
    <col min="258" max="259" width="13.7109375" style="670" customWidth="1"/>
    <col min="260" max="260" width="14.7109375" style="670" customWidth="1"/>
    <col min="261" max="262" width="13.7109375" style="670" customWidth="1"/>
    <col min="263" max="263" width="14.7109375" style="670" customWidth="1"/>
    <col min="264" max="512" width="9.140625" style="670"/>
    <col min="513" max="513" width="32.85546875" style="670" customWidth="1"/>
    <col min="514" max="515" width="13.7109375" style="670" customWidth="1"/>
    <col min="516" max="516" width="14.7109375" style="670" customWidth="1"/>
    <col min="517" max="518" width="13.7109375" style="670" customWidth="1"/>
    <col min="519" max="519" width="14.7109375" style="670" customWidth="1"/>
    <col min="520" max="768" width="9.140625" style="670"/>
    <col min="769" max="769" width="32.85546875" style="670" customWidth="1"/>
    <col min="770" max="771" width="13.7109375" style="670" customWidth="1"/>
    <col min="772" max="772" width="14.7109375" style="670" customWidth="1"/>
    <col min="773" max="774" width="13.7109375" style="670" customWidth="1"/>
    <col min="775" max="775" width="14.7109375" style="670" customWidth="1"/>
    <col min="776" max="1024" width="9.140625" style="670"/>
    <col min="1025" max="1025" width="32.85546875" style="670" customWidth="1"/>
    <col min="1026" max="1027" width="13.7109375" style="670" customWidth="1"/>
    <col min="1028" max="1028" width="14.7109375" style="670" customWidth="1"/>
    <col min="1029" max="1030" width="13.7109375" style="670" customWidth="1"/>
    <col min="1031" max="1031" width="14.7109375" style="670" customWidth="1"/>
    <col min="1032" max="1280" width="9.140625" style="670"/>
    <col min="1281" max="1281" width="32.85546875" style="670" customWidth="1"/>
    <col min="1282" max="1283" width="13.7109375" style="670" customWidth="1"/>
    <col min="1284" max="1284" width="14.7109375" style="670" customWidth="1"/>
    <col min="1285" max="1286" width="13.7109375" style="670" customWidth="1"/>
    <col min="1287" max="1287" width="14.7109375" style="670" customWidth="1"/>
    <col min="1288" max="1536" width="9.140625" style="670"/>
    <col min="1537" max="1537" width="32.85546875" style="670" customWidth="1"/>
    <col min="1538" max="1539" width="13.7109375" style="670" customWidth="1"/>
    <col min="1540" max="1540" width="14.7109375" style="670" customWidth="1"/>
    <col min="1541" max="1542" width="13.7109375" style="670" customWidth="1"/>
    <col min="1543" max="1543" width="14.7109375" style="670" customWidth="1"/>
    <col min="1544" max="1792" width="9.140625" style="670"/>
    <col min="1793" max="1793" width="32.85546875" style="670" customWidth="1"/>
    <col min="1794" max="1795" width="13.7109375" style="670" customWidth="1"/>
    <col min="1796" max="1796" width="14.7109375" style="670" customWidth="1"/>
    <col min="1797" max="1798" width="13.7109375" style="670" customWidth="1"/>
    <col min="1799" max="1799" width="14.7109375" style="670" customWidth="1"/>
    <col min="1800" max="2048" width="9.140625" style="670"/>
    <col min="2049" max="2049" width="32.85546875" style="670" customWidth="1"/>
    <col min="2050" max="2051" width="13.7109375" style="670" customWidth="1"/>
    <col min="2052" max="2052" width="14.7109375" style="670" customWidth="1"/>
    <col min="2053" max="2054" width="13.7109375" style="670" customWidth="1"/>
    <col min="2055" max="2055" width="14.7109375" style="670" customWidth="1"/>
    <col min="2056" max="2304" width="9.140625" style="670"/>
    <col min="2305" max="2305" width="32.85546875" style="670" customWidth="1"/>
    <col min="2306" max="2307" width="13.7109375" style="670" customWidth="1"/>
    <col min="2308" max="2308" width="14.7109375" style="670" customWidth="1"/>
    <col min="2309" max="2310" width="13.7109375" style="670" customWidth="1"/>
    <col min="2311" max="2311" width="14.7109375" style="670" customWidth="1"/>
    <col min="2312" max="2560" width="9.140625" style="670"/>
    <col min="2561" max="2561" width="32.85546875" style="670" customWidth="1"/>
    <col min="2562" max="2563" width="13.7109375" style="670" customWidth="1"/>
    <col min="2564" max="2564" width="14.7109375" style="670" customWidth="1"/>
    <col min="2565" max="2566" width="13.7109375" style="670" customWidth="1"/>
    <col min="2567" max="2567" width="14.7109375" style="670" customWidth="1"/>
    <col min="2568" max="2816" width="9.140625" style="670"/>
    <col min="2817" max="2817" width="32.85546875" style="670" customWidth="1"/>
    <col min="2818" max="2819" width="13.7109375" style="670" customWidth="1"/>
    <col min="2820" max="2820" width="14.7109375" style="670" customWidth="1"/>
    <col min="2821" max="2822" width="13.7109375" style="670" customWidth="1"/>
    <col min="2823" max="2823" width="14.7109375" style="670" customWidth="1"/>
    <col min="2824" max="3072" width="9.140625" style="670"/>
    <col min="3073" max="3073" width="32.85546875" style="670" customWidth="1"/>
    <col min="3074" max="3075" width="13.7109375" style="670" customWidth="1"/>
    <col min="3076" max="3076" width="14.7109375" style="670" customWidth="1"/>
    <col min="3077" max="3078" width="13.7109375" style="670" customWidth="1"/>
    <col min="3079" max="3079" width="14.7109375" style="670" customWidth="1"/>
    <col min="3080" max="3328" width="9.140625" style="670"/>
    <col min="3329" max="3329" width="32.85546875" style="670" customWidth="1"/>
    <col min="3330" max="3331" width="13.7109375" style="670" customWidth="1"/>
    <col min="3332" max="3332" width="14.7109375" style="670" customWidth="1"/>
    <col min="3333" max="3334" width="13.7109375" style="670" customWidth="1"/>
    <col min="3335" max="3335" width="14.7109375" style="670" customWidth="1"/>
    <col min="3336" max="3584" width="9.140625" style="670"/>
    <col min="3585" max="3585" width="32.85546875" style="670" customWidth="1"/>
    <col min="3586" max="3587" width="13.7109375" style="670" customWidth="1"/>
    <col min="3588" max="3588" width="14.7109375" style="670" customWidth="1"/>
    <col min="3589" max="3590" width="13.7109375" style="670" customWidth="1"/>
    <col min="3591" max="3591" width="14.7109375" style="670" customWidth="1"/>
    <col min="3592" max="3840" width="9.140625" style="670"/>
    <col min="3841" max="3841" width="32.85546875" style="670" customWidth="1"/>
    <col min="3842" max="3843" width="13.7109375" style="670" customWidth="1"/>
    <col min="3844" max="3844" width="14.7109375" style="670" customWidth="1"/>
    <col min="3845" max="3846" width="13.7109375" style="670" customWidth="1"/>
    <col min="3847" max="3847" width="14.7109375" style="670" customWidth="1"/>
    <col min="3848" max="4096" width="9.140625" style="670"/>
    <col min="4097" max="4097" width="32.85546875" style="670" customWidth="1"/>
    <col min="4098" max="4099" width="13.7109375" style="670" customWidth="1"/>
    <col min="4100" max="4100" width="14.7109375" style="670" customWidth="1"/>
    <col min="4101" max="4102" width="13.7109375" style="670" customWidth="1"/>
    <col min="4103" max="4103" width="14.7109375" style="670" customWidth="1"/>
    <col min="4104" max="4352" width="9.140625" style="670"/>
    <col min="4353" max="4353" width="32.85546875" style="670" customWidth="1"/>
    <col min="4354" max="4355" width="13.7109375" style="670" customWidth="1"/>
    <col min="4356" max="4356" width="14.7109375" style="670" customWidth="1"/>
    <col min="4357" max="4358" width="13.7109375" style="670" customWidth="1"/>
    <col min="4359" max="4359" width="14.7109375" style="670" customWidth="1"/>
    <col min="4360" max="4608" width="9.140625" style="670"/>
    <col min="4609" max="4609" width="32.85546875" style="670" customWidth="1"/>
    <col min="4610" max="4611" width="13.7109375" style="670" customWidth="1"/>
    <col min="4612" max="4612" width="14.7109375" style="670" customWidth="1"/>
    <col min="4613" max="4614" width="13.7109375" style="670" customWidth="1"/>
    <col min="4615" max="4615" width="14.7109375" style="670" customWidth="1"/>
    <col min="4616" max="4864" width="9.140625" style="670"/>
    <col min="4865" max="4865" width="32.85546875" style="670" customWidth="1"/>
    <col min="4866" max="4867" width="13.7109375" style="670" customWidth="1"/>
    <col min="4868" max="4868" width="14.7109375" style="670" customWidth="1"/>
    <col min="4869" max="4870" width="13.7109375" style="670" customWidth="1"/>
    <col min="4871" max="4871" width="14.7109375" style="670" customWidth="1"/>
    <col min="4872" max="5120" width="9.140625" style="670"/>
    <col min="5121" max="5121" width="32.85546875" style="670" customWidth="1"/>
    <col min="5122" max="5123" width="13.7109375" style="670" customWidth="1"/>
    <col min="5124" max="5124" width="14.7109375" style="670" customWidth="1"/>
    <col min="5125" max="5126" width="13.7109375" style="670" customWidth="1"/>
    <col min="5127" max="5127" width="14.7109375" style="670" customWidth="1"/>
    <col min="5128" max="5376" width="9.140625" style="670"/>
    <col min="5377" max="5377" width="32.85546875" style="670" customWidth="1"/>
    <col min="5378" max="5379" width="13.7109375" style="670" customWidth="1"/>
    <col min="5380" max="5380" width="14.7109375" style="670" customWidth="1"/>
    <col min="5381" max="5382" width="13.7109375" style="670" customWidth="1"/>
    <col min="5383" max="5383" width="14.7109375" style="670" customWidth="1"/>
    <col min="5384" max="5632" width="9.140625" style="670"/>
    <col min="5633" max="5633" width="32.85546875" style="670" customWidth="1"/>
    <col min="5634" max="5635" width="13.7109375" style="670" customWidth="1"/>
    <col min="5636" max="5636" width="14.7109375" style="670" customWidth="1"/>
    <col min="5637" max="5638" width="13.7109375" style="670" customWidth="1"/>
    <col min="5639" max="5639" width="14.7109375" style="670" customWidth="1"/>
    <col min="5640" max="5888" width="9.140625" style="670"/>
    <col min="5889" max="5889" width="32.85546875" style="670" customWidth="1"/>
    <col min="5890" max="5891" width="13.7109375" style="670" customWidth="1"/>
    <col min="5892" max="5892" width="14.7109375" style="670" customWidth="1"/>
    <col min="5893" max="5894" width="13.7109375" style="670" customWidth="1"/>
    <col min="5895" max="5895" width="14.7109375" style="670" customWidth="1"/>
    <col min="5896" max="6144" width="9.140625" style="670"/>
    <col min="6145" max="6145" width="32.85546875" style="670" customWidth="1"/>
    <col min="6146" max="6147" width="13.7109375" style="670" customWidth="1"/>
    <col min="6148" max="6148" width="14.7109375" style="670" customWidth="1"/>
    <col min="6149" max="6150" width="13.7109375" style="670" customWidth="1"/>
    <col min="6151" max="6151" width="14.7109375" style="670" customWidth="1"/>
    <col min="6152" max="6400" width="9.140625" style="670"/>
    <col min="6401" max="6401" width="32.85546875" style="670" customWidth="1"/>
    <col min="6402" max="6403" width="13.7109375" style="670" customWidth="1"/>
    <col min="6404" max="6404" width="14.7109375" style="670" customWidth="1"/>
    <col min="6405" max="6406" width="13.7109375" style="670" customWidth="1"/>
    <col min="6407" max="6407" width="14.7109375" style="670" customWidth="1"/>
    <col min="6408" max="6656" width="9.140625" style="670"/>
    <col min="6657" max="6657" width="32.85546875" style="670" customWidth="1"/>
    <col min="6658" max="6659" width="13.7109375" style="670" customWidth="1"/>
    <col min="6660" max="6660" width="14.7109375" style="670" customWidth="1"/>
    <col min="6661" max="6662" width="13.7109375" style="670" customWidth="1"/>
    <col min="6663" max="6663" width="14.7109375" style="670" customWidth="1"/>
    <col min="6664" max="6912" width="9.140625" style="670"/>
    <col min="6913" max="6913" width="32.85546875" style="670" customWidth="1"/>
    <col min="6914" max="6915" width="13.7109375" style="670" customWidth="1"/>
    <col min="6916" max="6916" width="14.7109375" style="670" customWidth="1"/>
    <col min="6917" max="6918" width="13.7109375" style="670" customWidth="1"/>
    <col min="6919" max="6919" width="14.7109375" style="670" customWidth="1"/>
    <col min="6920" max="7168" width="9.140625" style="670"/>
    <col min="7169" max="7169" width="32.85546875" style="670" customWidth="1"/>
    <col min="7170" max="7171" width="13.7109375" style="670" customWidth="1"/>
    <col min="7172" max="7172" width="14.7109375" style="670" customWidth="1"/>
    <col min="7173" max="7174" width="13.7109375" style="670" customWidth="1"/>
    <col min="7175" max="7175" width="14.7109375" style="670" customWidth="1"/>
    <col min="7176" max="7424" width="9.140625" style="670"/>
    <col min="7425" max="7425" width="32.85546875" style="670" customWidth="1"/>
    <col min="7426" max="7427" width="13.7109375" style="670" customWidth="1"/>
    <col min="7428" max="7428" width="14.7109375" style="670" customWidth="1"/>
    <col min="7429" max="7430" width="13.7109375" style="670" customWidth="1"/>
    <col min="7431" max="7431" width="14.7109375" style="670" customWidth="1"/>
    <col min="7432" max="7680" width="9.140625" style="670"/>
    <col min="7681" max="7681" width="32.85546875" style="670" customWidth="1"/>
    <col min="7682" max="7683" width="13.7109375" style="670" customWidth="1"/>
    <col min="7684" max="7684" width="14.7109375" style="670" customWidth="1"/>
    <col min="7685" max="7686" width="13.7109375" style="670" customWidth="1"/>
    <col min="7687" max="7687" width="14.7109375" style="670" customWidth="1"/>
    <col min="7688" max="7936" width="9.140625" style="670"/>
    <col min="7937" max="7937" width="32.85546875" style="670" customWidth="1"/>
    <col min="7938" max="7939" width="13.7109375" style="670" customWidth="1"/>
    <col min="7940" max="7940" width="14.7109375" style="670" customWidth="1"/>
    <col min="7941" max="7942" width="13.7109375" style="670" customWidth="1"/>
    <col min="7943" max="7943" width="14.7109375" style="670" customWidth="1"/>
    <col min="7944" max="8192" width="9.140625" style="670"/>
    <col min="8193" max="8193" width="32.85546875" style="670" customWidth="1"/>
    <col min="8194" max="8195" width="13.7109375" style="670" customWidth="1"/>
    <col min="8196" max="8196" width="14.7109375" style="670" customWidth="1"/>
    <col min="8197" max="8198" width="13.7109375" style="670" customWidth="1"/>
    <col min="8199" max="8199" width="14.7109375" style="670" customWidth="1"/>
    <col min="8200" max="8448" width="9.140625" style="670"/>
    <col min="8449" max="8449" width="32.85546875" style="670" customWidth="1"/>
    <col min="8450" max="8451" width="13.7109375" style="670" customWidth="1"/>
    <col min="8452" max="8452" width="14.7109375" style="670" customWidth="1"/>
    <col min="8453" max="8454" width="13.7109375" style="670" customWidth="1"/>
    <col min="8455" max="8455" width="14.7109375" style="670" customWidth="1"/>
    <col min="8456" max="8704" width="9.140625" style="670"/>
    <col min="8705" max="8705" width="32.85546875" style="670" customWidth="1"/>
    <col min="8706" max="8707" width="13.7109375" style="670" customWidth="1"/>
    <col min="8708" max="8708" width="14.7109375" style="670" customWidth="1"/>
    <col min="8709" max="8710" width="13.7109375" style="670" customWidth="1"/>
    <col min="8711" max="8711" width="14.7109375" style="670" customWidth="1"/>
    <col min="8712" max="8960" width="9.140625" style="670"/>
    <col min="8961" max="8961" width="32.85546875" style="670" customWidth="1"/>
    <col min="8962" max="8963" width="13.7109375" style="670" customWidth="1"/>
    <col min="8964" max="8964" width="14.7109375" style="670" customWidth="1"/>
    <col min="8965" max="8966" width="13.7109375" style="670" customWidth="1"/>
    <col min="8967" max="8967" width="14.7109375" style="670" customWidth="1"/>
    <col min="8968" max="9216" width="9.140625" style="670"/>
    <col min="9217" max="9217" width="32.85546875" style="670" customWidth="1"/>
    <col min="9218" max="9219" width="13.7109375" style="670" customWidth="1"/>
    <col min="9220" max="9220" width="14.7109375" style="670" customWidth="1"/>
    <col min="9221" max="9222" width="13.7109375" style="670" customWidth="1"/>
    <col min="9223" max="9223" width="14.7109375" style="670" customWidth="1"/>
    <col min="9224" max="9472" width="9.140625" style="670"/>
    <col min="9473" max="9473" width="32.85546875" style="670" customWidth="1"/>
    <col min="9474" max="9475" width="13.7109375" style="670" customWidth="1"/>
    <col min="9476" max="9476" width="14.7109375" style="670" customWidth="1"/>
    <col min="9477" max="9478" width="13.7109375" style="670" customWidth="1"/>
    <col min="9479" max="9479" width="14.7109375" style="670" customWidth="1"/>
    <col min="9480" max="9728" width="9.140625" style="670"/>
    <col min="9729" max="9729" width="32.85546875" style="670" customWidth="1"/>
    <col min="9730" max="9731" width="13.7109375" style="670" customWidth="1"/>
    <col min="9732" max="9732" width="14.7109375" style="670" customWidth="1"/>
    <col min="9733" max="9734" width="13.7109375" style="670" customWidth="1"/>
    <col min="9735" max="9735" width="14.7109375" style="670" customWidth="1"/>
    <col min="9736" max="9984" width="9.140625" style="670"/>
    <col min="9985" max="9985" width="32.85546875" style="670" customWidth="1"/>
    <col min="9986" max="9987" width="13.7109375" style="670" customWidth="1"/>
    <col min="9988" max="9988" width="14.7109375" style="670" customWidth="1"/>
    <col min="9989" max="9990" width="13.7109375" style="670" customWidth="1"/>
    <col min="9991" max="9991" width="14.7109375" style="670" customWidth="1"/>
    <col min="9992" max="10240" width="9.140625" style="670"/>
    <col min="10241" max="10241" width="32.85546875" style="670" customWidth="1"/>
    <col min="10242" max="10243" width="13.7109375" style="670" customWidth="1"/>
    <col min="10244" max="10244" width="14.7109375" style="670" customWidth="1"/>
    <col min="10245" max="10246" width="13.7109375" style="670" customWidth="1"/>
    <col min="10247" max="10247" width="14.7109375" style="670" customWidth="1"/>
    <col min="10248" max="10496" width="9.140625" style="670"/>
    <col min="10497" max="10497" width="32.85546875" style="670" customWidth="1"/>
    <col min="10498" max="10499" width="13.7109375" style="670" customWidth="1"/>
    <col min="10500" max="10500" width="14.7109375" style="670" customWidth="1"/>
    <col min="10501" max="10502" width="13.7109375" style="670" customWidth="1"/>
    <col min="10503" max="10503" width="14.7109375" style="670" customWidth="1"/>
    <col min="10504" max="10752" width="9.140625" style="670"/>
    <col min="10753" max="10753" width="32.85546875" style="670" customWidth="1"/>
    <col min="10754" max="10755" width="13.7109375" style="670" customWidth="1"/>
    <col min="10756" max="10756" width="14.7109375" style="670" customWidth="1"/>
    <col min="10757" max="10758" width="13.7109375" style="670" customWidth="1"/>
    <col min="10759" max="10759" width="14.7109375" style="670" customWidth="1"/>
    <col min="10760" max="11008" width="9.140625" style="670"/>
    <col min="11009" max="11009" width="32.85546875" style="670" customWidth="1"/>
    <col min="11010" max="11011" width="13.7109375" style="670" customWidth="1"/>
    <col min="11012" max="11012" width="14.7109375" style="670" customWidth="1"/>
    <col min="11013" max="11014" width="13.7109375" style="670" customWidth="1"/>
    <col min="11015" max="11015" width="14.7109375" style="670" customWidth="1"/>
    <col min="11016" max="11264" width="9.140625" style="670"/>
    <col min="11265" max="11265" width="32.85546875" style="670" customWidth="1"/>
    <col min="11266" max="11267" width="13.7109375" style="670" customWidth="1"/>
    <col min="11268" max="11268" width="14.7109375" style="670" customWidth="1"/>
    <col min="11269" max="11270" width="13.7109375" style="670" customWidth="1"/>
    <col min="11271" max="11271" width="14.7109375" style="670" customWidth="1"/>
    <col min="11272" max="11520" width="9.140625" style="670"/>
    <col min="11521" max="11521" width="32.85546875" style="670" customWidth="1"/>
    <col min="11522" max="11523" width="13.7109375" style="670" customWidth="1"/>
    <col min="11524" max="11524" width="14.7109375" style="670" customWidth="1"/>
    <col min="11525" max="11526" width="13.7109375" style="670" customWidth="1"/>
    <col min="11527" max="11527" width="14.7109375" style="670" customWidth="1"/>
    <col min="11528" max="11776" width="9.140625" style="670"/>
    <col min="11777" max="11777" width="32.85546875" style="670" customWidth="1"/>
    <col min="11778" max="11779" width="13.7109375" style="670" customWidth="1"/>
    <col min="11780" max="11780" width="14.7109375" style="670" customWidth="1"/>
    <col min="11781" max="11782" width="13.7109375" style="670" customWidth="1"/>
    <col min="11783" max="11783" width="14.7109375" style="670" customWidth="1"/>
    <col min="11784" max="12032" width="9.140625" style="670"/>
    <col min="12033" max="12033" width="32.85546875" style="670" customWidth="1"/>
    <col min="12034" max="12035" width="13.7109375" style="670" customWidth="1"/>
    <col min="12036" max="12036" width="14.7109375" style="670" customWidth="1"/>
    <col min="12037" max="12038" width="13.7109375" style="670" customWidth="1"/>
    <col min="12039" max="12039" width="14.7109375" style="670" customWidth="1"/>
    <col min="12040" max="12288" width="9.140625" style="670"/>
    <col min="12289" max="12289" width="32.85546875" style="670" customWidth="1"/>
    <col min="12290" max="12291" width="13.7109375" style="670" customWidth="1"/>
    <col min="12292" max="12292" width="14.7109375" style="670" customWidth="1"/>
    <col min="12293" max="12294" width="13.7109375" style="670" customWidth="1"/>
    <col min="12295" max="12295" width="14.7109375" style="670" customWidth="1"/>
    <col min="12296" max="12544" width="9.140625" style="670"/>
    <col min="12545" max="12545" width="32.85546875" style="670" customWidth="1"/>
    <col min="12546" max="12547" width="13.7109375" style="670" customWidth="1"/>
    <col min="12548" max="12548" width="14.7109375" style="670" customWidth="1"/>
    <col min="12549" max="12550" width="13.7109375" style="670" customWidth="1"/>
    <col min="12551" max="12551" width="14.7109375" style="670" customWidth="1"/>
    <col min="12552" max="12800" width="9.140625" style="670"/>
    <col min="12801" max="12801" width="32.85546875" style="670" customWidth="1"/>
    <col min="12802" max="12803" width="13.7109375" style="670" customWidth="1"/>
    <col min="12804" max="12804" width="14.7109375" style="670" customWidth="1"/>
    <col min="12805" max="12806" width="13.7109375" style="670" customWidth="1"/>
    <col min="12807" max="12807" width="14.7109375" style="670" customWidth="1"/>
    <col min="12808" max="13056" width="9.140625" style="670"/>
    <col min="13057" max="13057" width="32.85546875" style="670" customWidth="1"/>
    <col min="13058" max="13059" width="13.7109375" style="670" customWidth="1"/>
    <col min="13060" max="13060" width="14.7109375" style="670" customWidth="1"/>
    <col min="13061" max="13062" width="13.7109375" style="670" customWidth="1"/>
    <col min="13063" max="13063" width="14.7109375" style="670" customWidth="1"/>
    <col min="13064" max="13312" width="9.140625" style="670"/>
    <col min="13313" max="13313" width="32.85546875" style="670" customWidth="1"/>
    <col min="13314" max="13315" width="13.7109375" style="670" customWidth="1"/>
    <col min="13316" max="13316" width="14.7109375" style="670" customWidth="1"/>
    <col min="13317" max="13318" width="13.7109375" style="670" customWidth="1"/>
    <col min="13319" max="13319" width="14.7109375" style="670" customWidth="1"/>
    <col min="13320" max="13568" width="9.140625" style="670"/>
    <col min="13569" max="13569" width="32.85546875" style="670" customWidth="1"/>
    <col min="13570" max="13571" width="13.7109375" style="670" customWidth="1"/>
    <col min="13572" max="13572" width="14.7109375" style="670" customWidth="1"/>
    <col min="13573" max="13574" width="13.7109375" style="670" customWidth="1"/>
    <col min="13575" max="13575" width="14.7109375" style="670" customWidth="1"/>
    <col min="13576" max="13824" width="9.140625" style="670"/>
    <col min="13825" max="13825" width="32.85546875" style="670" customWidth="1"/>
    <col min="13826" max="13827" width="13.7109375" style="670" customWidth="1"/>
    <col min="13828" max="13828" width="14.7109375" style="670" customWidth="1"/>
    <col min="13829" max="13830" width="13.7109375" style="670" customWidth="1"/>
    <col min="13831" max="13831" width="14.7109375" style="670" customWidth="1"/>
    <col min="13832" max="14080" width="9.140625" style="670"/>
    <col min="14081" max="14081" width="32.85546875" style="670" customWidth="1"/>
    <col min="14082" max="14083" width="13.7109375" style="670" customWidth="1"/>
    <col min="14084" max="14084" width="14.7109375" style="670" customWidth="1"/>
    <col min="14085" max="14086" width="13.7109375" style="670" customWidth="1"/>
    <col min="14087" max="14087" width="14.7109375" style="670" customWidth="1"/>
    <col min="14088" max="14336" width="9.140625" style="670"/>
    <col min="14337" max="14337" width="32.85546875" style="670" customWidth="1"/>
    <col min="14338" max="14339" width="13.7109375" style="670" customWidth="1"/>
    <col min="14340" max="14340" width="14.7109375" style="670" customWidth="1"/>
    <col min="14341" max="14342" width="13.7109375" style="670" customWidth="1"/>
    <col min="14343" max="14343" width="14.7109375" style="670" customWidth="1"/>
    <col min="14344" max="14592" width="9.140625" style="670"/>
    <col min="14593" max="14593" width="32.85546875" style="670" customWidth="1"/>
    <col min="14594" max="14595" width="13.7109375" style="670" customWidth="1"/>
    <col min="14596" max="14596" width="14.7109375" style="670" customWidth="1"/>
    <col min="14597" max="14598" width="13.7109375" style="670" customWidth="1"/>
    <col min="14599" max="14599" width="14.7109375" style="670" customWidth="1"/>
    <col min="14600" max="14848" width="9.140625" style="670"/>
    <col min="14849" max="14849" width="32.85546875" style="670" customWidth="1"/>
    <col min="14850" max="14851" width="13.7109375" style="670" customWidth="1"/>
    <col min="14852" max="14852" width="14.7109375" style="670" customWidth="1"/>
    <col min="14853" max="14854" width="13.7109375" style="670" customWidth="1"/>
    <col min="14855" max="14855" width="14.7109375" style="670" customWidth="1"/>
    <col min="14856" max="15104" width="9.140625" style="670"/>
    <col min="15105" max="15105" width="32.85546875" style="670" customWidth="1"/>
    <col min="15106" max="15107" width="13.7109375" style="670" customWidth="1"/>
    <col min="15108" max="15108" width="14.7109375" style="670" customWidth="1"/>
    <col min="15109" max="15110" width="13.7109375" style="670" customWidth="1"/>
    <col min="15111" max="15111" width="14.7109375" style="670" customWidth="1"/>
    <col min="15112" max="15360" width="9.140625" style="670"/>
    <col min="15361" max="15361" width="32.85546875" style="670" customWidth="1"/>
    <col min="15362" max="15363" width="13.7109375" style="670" customWidth="1"/>
    <col min="15364" max="15364" width="14.7109375" style="670" customWidth="1"/>
    <col min="15365" max="15366" width="13.7109375" style="670" customWidth="1"/>
    <col min="15367" max="15367" width="14.7109375" style="670" customWidth="1"/>
    <col min="15368" max="15616" width="9.140625" style="670"/>
    <col min="15617" max="15617" width="32.85546875" style="670" customWidth="1"/>
    <col min="15618" max="15619" width="13.7109375" style="670" customWidth="1"/>
    <col min="15620" max="15620" width="14.7109375" style="670" customWidth="1"/>
    <col min="15621" max="15622" width="13.7109375" style="670" customWidth="1"/>
    <col min="15623" max="15623" width="14.7109375" style="670" customWidth="1"/>
    <col min="15624" max="15872" width="9.140625" style="670"/>
    <col min="15873" max="15873" width="32.85546875" style="670" customWidth="1"/>
    <col min="15874" max="15875" width="13.7109375" style="670" customWidth="1"/>
    <col min="15876" max="15876" width="14.7109375" style="670" customWidth="1"/>
    <col min="15877" max="15878" width="13.7109375" style="670" customWidth="1"/>
    <col min="15879" max="15879" width="14.7109375" style="670" customWidth="1"/>
    <col min="15880" max="16128" width="9.140625" style="670"/>
    <col min="16129" max="16129" width="32.85546875" style="670" customWidth="1"/>
    <col min="16130" max="16131" width="13.7109375" style="670" customWidth="1"/>
    <col min="16132" max="16132" width="14.7109375" style="670" customWidth="1"/>
    <col min="16133" max="16134" width="13.7109375" style="670" customWidth="1"/>
    <col min="16135" max="16135" width="14.7109375" style="670" customWidth="1"/>
    <col min="16136" max="16384" width="9.140625" style="670"/>
  </cols>
  <sheetData>
    <row r="1" spans="1:7" ht="15" x14ac:dyDescent="0.25">
      <c r="A1" s="1972" t="s">
        <v>966</v>
      </c>
    </row>
    <row r="3" spans="1:7" s="668" customFormat="1" ht="14.25" customHeight="1" x14ac:dyDescent="0.25">
      <c r="A3" s="2139" t="s">
        <v>313</v>
      </c>
      <c r="B3" s="2139"/>
      <c r="C3" s="2139"/>
      <c r="D3" s="2139"/>
      <c r="E3" s="2139"/>
      <c r="F3" s="2139"/>
      <c r="G3" s="2139"/>
    </row>
    <row r="4" spans="1:7" s="668" customFormat="1" ht="9" customHeight="1" x14ac:dyDescent="0.2">
      <c r="A4" s="2140"/>
      <c r="B4" s="2140"/>
      <c r="C4" s="2140"/>
      <c r="D4" s="2140"/>
      <c r="E4" s="2140"/>
      <c r="F4" s="2140"/>
      <c r="G4" s="2140"/>
    </row>
    <row r="5" spans="1:7" s="1966" customFormat="1" ht="13.5" customHeight="1" x14ac:dyDescent="0.25">
      <c r="A5" s="1965" t="s">
        <v>314</v>
      </c>
      <c r="B5" s="1965"/>
      <c r="C5" s="1965"/>
      <c r="D5" s="1965"/>
      <c r="E5" s="1965"/>
      <c r="F5" s="1965"/>
      <c r="G5" s="1965"/>
    </row>
    <row r="6" spans="1:7" ht="10.5" customHeight="1" x14ac:dyDescent="0.2">
      <c r="A6" s="669"/>
      <c r="B6" s="670"/>
      <c r="C6" s="670"/>
      <c r="D6" s="670"/>
      <c r="E6" s="670"/>
      <c r="F6" s="670"/>
      <c r="G6" s="669"/>
    </row>
    <row r="7" spans="1:7" ht="12" customHeight="1" x14ac:dyDescent="0.2">
      <c r="A7" s="2032" t="s">
        <v>315</v>
      </c>
      <c r="B7" s="2141" t="s">
        <v>316</v>
      </c>
      <c r="C7" s="2141"/>
      <c r="D7" s="2141"/>
      <c r="E7" s="2141" t="s">
        <v>281</v>
      </c>
      <c r="F7" s="2141"/>
      <c r="G7" s="2141"/>
    </row>
    <row r="8" spans="1:7" ht="24" customHeight="1" x14ac:dyDescent="0.2">
      <c r="A8" s="2034"/>
      <c r="B8" s="671" t="s">
        <v>317</v>
      </c>
      <c r="C8" s="671" t="s">
        <v>318</v>
      </c>
      <c r="D8" s="671" t="s">
        <v>319</v>
      </c>
      <c r="E8" s="671" t="s">
        <v>317</v>
      </c>
      <c r="F8" s="671" t="s">
        <v>318</v>
      </c>
      <c r="G8" s="671" t="s">
        <v>319</v>
      </c>
    </row>
    <row r="9" spans="1:7" s="673" customFormat="1" ht="14.25" customHeight="1" x14ac:dyDescent="0.25">
      <c r="A9" s="672"/>
      <c r="B9" s="2142" t="s">
        <v>320</v>
      </c>
      <c r="C9" s="2142"/>
      <c r="D9" s="2142"/>
      <c r="E9" s="2142"/>
      <c r="F9" s="2142"/>
      <c r="G9" s="2143"/>
    </row>
    <row r="10" spans="1:7" s="678" customFormat="1" ht="15" customHeight="1" x14ac:dyDescent="0.2">
      <c r="A10" s="674" t="s">
        <v>321</v>
      </c>
      <c r="B10" s="675">
        <v>4773500</v>
      </c>
      <c r="C10" s="676">
        <v>4561622</v>
      </c>
      <c r="D10" s="677">
        <v>211878</v>
      </c>
      <c r="E10" s="675">
        <v>4911566</v>
      </c>
      <c r="F10" s="676">
        <v>4786712</v>
      </c>
      <c r="G10" s="677">
        <v>124854</v>
      </c>
    </row>
    <row r="11" spans="1:7" s="683" customFormat="1" ht="25.5" customHeight="1" x14ac:dyDescent="0.2">
      <c r="A11" s="679" t="s">
        <v>322</v>
      </c>
      <c r="B11" s="680">
        <v>4184467</v>
      </c>
      <c r="C11" s="681">
        <v>4184467</v>
      </c>
      <c r="D11" s="682">
        <v>0</v>
      </c>
      <c r="E11" s="680">
        <v>4345881</v>
      </c>
      <c r="F11" s="681">
        <v>4345881</v>
      </c>
      <c r="G11" s="682">
        <v>0</v>
      </c>
    </row>
    <row r="12" spans="1:7" s="678" customFormat="1" ht="24" customHeight="1" x14ac:dyDescent="0.2">
      <c r="A12" s="684" t="s">
        <v>323</v>
      </c>
      <c r="B12" s="680">
        <v>2006115</v>
      </c>
      <c r="C12" s="681">
        <v>2006115</v>
      </c>
      <c r="D12" s="682">
        <v>0</v>
      </c>
      <c r="E12" s="680">
        <v>2061251</v>
      </c>
      <c r="F12" s="681">
        <v>2061251</v>
      </c>
      <c r="G12" s="682">
        <v>0</v>
      </c>
    </row>
    <row r="13" spans="1:7" s="678" customFormat="1" x14ac:dyDescent="0.2">
      <c r="A13" s="685" t="s">
        <v>324</v>
      </c>
      <c r="B13" s="680">
        <v>2178352</v>
      </c>
      <c r="C13" s="681">
        <v>2178352</v>
      </c>
      <c r="D13" s="686">
        <v>0</v>
      </c>
      <c r="E13" s="680">
        <v>2284630</v>
      </c>
      <c r="F13" s="681">
        <v>2284630</v>
      </c>
      <c r="G13" s="686">
        <v>0</v>
      </c>
    </row>
    <row r="14" spans="1:7" s="678" customFormat="1" ht="12.75" customHeight="1" x14ac:dyDescent="0.2">
      <c r="A14" s="687" t="s">
        <v>325</v>
      </c>
      <c r="B14" s="680">
        <v>589033</v>
      </c>
      <c r="C14" s="681">
        <v>377155</v>
      </c>
      <c r="D14" s="682">
        <v>211878</v>
      </c>
      <c r="E14" s="680">
        <v>565685</v>
      </c>
      <c r="F14" s="681">
        <v>440831</v>
      </c>
      <c r="G14" s="682">
        <v>124854</v>
      </c>
    </row>
    <row r="15" spans="1:7" s="678" customFormat="1" ht="22.5" customHeight="1" x14ac:dyDescent="0.2">
      <c r="A15" s="684" t="s">
        <v>326</v>
      </c>
      <c r="B15" s="680">
        <v>524452</v>
      </c>
      <c r="C15" s="681">
        <v>321018</v>
      </c>
      <c r="D15" s="682">
        <v>203434</v>
      </c>
      <c r="E15" s="680">
        <v>510994</v>
      </c>
      <c r="F15" s="681">
        <v>381918</v>
      </c>
      <c r="G15" s="682">
        <v>129076</v>
      </c>
    </row>
    <row r="16" spans="1:7" s="678" customFormat="1" x14ac:dyDescent="0.2">
      <c r="A16" s="688" t="s">
        <v>327</v>
      </c>
      <c r="B16" s="689">
        <v>64581</v>
      </c>
      <c r="C16" s="690">
        <v>56137</v>
      </c>
      <c r="D16" s="691">
        <v>8444</v>
      </c>
      <c r="E16" s="689">
        <v>54691</v>
      </c>
      <c r="F16" s="690">
        <v>58913</v>
      </c>
      <c r="G16" s="691">
        <v>-4222</v>
      </c>
    </row>
    <row r="17" spans="1:7" s="673" customFormat="1" ht="15" customHeight="1" x14ac:dyDescent="0.2">
      <c r="A17" s="692"/>
      <c r="B17" s="2137" t="s">
        <v>328</v>
      </c>
      <c r="C17" s="2137"/>
      <c r="D17" s="2137"/>
      <c r="E17" s="2137"/>
      <c r="F17" s="2137"/>
      <c r="G17" s="2138"/>
    </row>
    <row r="18" spans="1:7" s="678" customFormat="1" ht="15" customHeight="1" x14ac:dyDescent="0.2">
      <c r="A18" s="674" t="s">
        <v>321</v>
      </c>
      <c r="B18" s="675">
        <v>3431461</v>
      </c>
      <c r="C18" s="676">
        <v>3172287</v>
      </c>
      <c r="D18" s="677">
        <v>259174</v>
      </c>
      <c r="E18" s="675">
        <v>3530404</v>
      </c>
      <c r="F18" s="676">
        <v>3336081</v>
      </c>
      <c r="G18" s="677">
        <v>194323</v>
      </c>
    </row>
    <row r="19" spans="1:7" s="683" customFormat="1" ht="25.5" customHeight="1" x14ac:dyDescent="0.2">
      <c r="A19" s="679" t="s">
        <v>322</v>
      </c>
      <c r="B19" s="680">
        <v>2963864</v>
      </c>
      <c r="C19" s="681">
        <v>2865978</v>
      </c>
      <c r="D19" s="682">
        <v>97886</v>
      </c>
      <c r="E19" s="680">
        <v>3078114</v>
      </c>
      <c r="F19" s="681">
        <v>2976847</v>
      </c>
      <c r="G19" s="682">
        <v>101267</v>
      </c>
    </row>
    <row r="20" spans="1:7" s="678" customFormat="1" ht="24" customHeight="1" x14ac:dyDescent="0.2">
      <c r="A20" s="684" t="s">
        <v>323</v>
      </c>
      <c r="B20" s="680">
        <v>1259946</v>
      </c>
      <c r="C20" s="681">
        <v>1169835</v>
      </c>
      <c r="D20" s="682">
        <v>90111</v>
      </c>
      <c r="E20" s="680">
        <v>1297514</v>
      </c>
      <c r="F20" s="681">
        <v>1195066</v>
      </c>
      <c r="G20" s="682">
        <v>102448</v>
      </c>
    </row>
    <row r="21" spans="1:7" s="678" customFormat="1" x14ac:dyDescent="0.2">
      <c r="A21" s="685" t="s">
        <v>324</v>
      </c>
      <c r="B21" s="680">
        <v>1703918</v>
      </c>
      <c r="C21" s="681">
        <v>1696143</v>
      </c>
      <c r="D21" s="686">
        <v>7775</v>
      </c>
      <c r="E21" s="680">
        <v>1780600</v>
      </c>
      <c r="F21" s="681">
        <v>1781781</v>
      </c>
      <c r="G21" s="686">
        <v>-1181</v>
      </c>
    </row>
    <row r="22" spans="1:7" s="678" customFormat="1" ht="12.75" customHeight="1" x14ac:dyDescent="0.2">
      <c r="A22" s="687" t="s">
        <v>325</v>
      </c>
      <c r="B22" s="680">
        <v>467597</v>
      </c>
      <c r="C22" s="681">
        <v>306309</v>
      </c>
      <c r="D22" s="682">
        <v>161288</v>
      </c>
      <c r="E22" s="680">
        <v>452290</v>
      </c>
      <c r="F22" s="681">
        <v>359234</v>
      </c>
      <c r="G22" s="682">
        <v>93056</v>
      </c>
    </row>
    <row r="23" spans="1:7" s="678" customFormat="1" ht="22.5" customHeight="1" x14ac:dyDescent="0.2">
      <c r="A23" s="684" t="s">
        <v>326</v>
      </c>
      <c r="B23" s="680">
        <v>410525</v>
      </c>
      <c r="C23" s="681">
        <v>254715</v>
      </c>
      <c r="D23" s="682">
        <v>155810</v>
      </c>
      <c r="E23" s="680">
        <v>403377</v>
      </c>
      <c r="F23" s="681">
        <v>305581</v>
      </c>
      <c r="G23" s="682">
        <v>97796</v>
      </c>
    </row>
    <row r="24" spans="1:7" s="678" customFormat="1" x14ac:dyDescent="0.2">
      <c r="A24" s="688" t="s">
        <v>327</v>
      </c>
      <c r="B24" s="689">
        <v>57072</v>
      </c>
      <c r="C24" s="690">
        <v>51594</v>
      </c>
      <c r="D24" s="691">
        <v>5478</v>
      </c>
      <c r="E24" s="689">
        <v>48913</v>
      </c>
      <c r="F24" s="690">
        <v>53653</v>
      </c>
      <c r="G24" s="691">
        <v>-4740</v>
      </c>
    </row>
    <row r="25" spans="1:7" s="673" customFormat="1" ht="17.25" customHeight="1" x14ac:dyDescent="0.2">
      <c r="A25" s="692"/>
      <c r="B25" s="2137" t="s">
        <v>329</v>
      </c>
      <c r="C25" s="2137"/>
      <c r="D25" s="2137"/>
      <c r="E25" s="2137"/>
      <c r="F25" s="2137"/>
      <c r="G25" s="2138"/>
    </row>
    <row r="26" spans="1:7" s="678" customFormat="1" ht="15" customHeight="1" x14ac:dyDescent="0.2">
      <c r="A26" s="674" t="s">
        <v>321</v>
      </c>
      <c r="B26" s="675">
        <v>1342039</v>
      </c>
      <c r="C26" s="676">
        <v>1389335</v>
      </c>
      <c r="D26" s="677">
        <v>-47296</v>
      </c>
      <c r="E26" s="675">
        <v>1381162</v>
      </c>
      <c r="F26" s="676">
        <v>1450631</v>
      </c>
      <c r="G26" s="677">
        <v>-69469</v>
      </c>
    </row>
    <row r="27" spans="1:7" s="683" customFormat="1" ht="25.5" customHeight="1" x14ac:dyDescent="0.2">
      <c r="A27" s="679" t="s">
        <v>322</v>
      </c>
      <c r="B27" s="680">
        <v>1220603</v>
      </c>
      <c r="C27" s="681">
        <v>1318489</v>
      </c>
      <c r="D27" s="682">
        <v>-97886</v>
      </c>
      <c r="E27" s="680">
        <v>1267767</v>
      </c>
      <c r="F27" s="681">
        <v>1369034</v>
      </c>
      <c r="G27" s="682">
        <v>-101267</v>
      </c>
    </row>
    <row r="28" spans="1:7" s="678" customFormat="1" ht="24" customHeight="1" x14ac:dyDescent="0.2">
      <c r="A28" s="684" t="s">
        <v>323</v>
      </c>
      <c r="B28" s="680">
        <v>746169</v>
      </c>
      <c r="C28" s="681">
        <v>836280</v>
      </c>
      <c r="D28" s="682">
        <v>-90111</v>
      </c>
      <c r="E28" s="680">
        <v>763737</v>
      </c>
      <c r="F28" s="681">
        <v>866185</v>
      </c>
      <c r="G28" s="682">
        <v>-102448</v>
      </c>
    </row>
    <row r="29" spans="1:7" s="678" customFormat="1" x14ac:dyDescent="0.2">
      <c r="A29" s="685" t="s">
        <v>324</v>
      </c>
      <c r="B29" s="680">
        <v>474434</v>
      </c>
      <c r="C29" s="681">
        <v>482209</v>
      </c>
      <c r="D29" s="686">
        <v>-7775</v>
      </c>
      <c r="E29" s="680">
        <v>504030</v>
      </c>
      <c r="F29" s="681">
        <v>502849</v>
      </c>
      <c r="G29" s="686">
        <v>1181</v>
      </c>
    </row>
    <row r="30" spans="1:7" s="678" customFormat="1" ht="12.75" customHeight="1" x14ac:dyDescent="0.2">
      <c r="A30" s="687" t="s">
        <v>325</v>
      </c>
      <c r="B30" s="680">
        <v>121436</v>
      </c>
      <c r="C30" s="681">
        <v>70846</v>
      </c>
      <c r="D30" s="682">
        <v>50590</v>
      </c>
      <c r="E30" s="680">
        <v>113395</v>
      </c>
      <c r="F30" s="681">
        <v>81597</v>
      </c>
      <c r="G30" s="682">
        <v>31798</v>
      </c>
    </row>
    <row r="31" spans="1:7" s="678" customFormat="1" ht="22.5" customHeight="1" x14ac:dyDescent="0.2">
      <c r="A31" s="684" t="s">
        <v>326</v>
      </c>
      <c r="B31" s="680">
        <v>113927</v>
      </c>
      <c r="C31" s="681">
        <v>66303</v>
      </c>
      <c r="D31" s="682">
        <v>47624</v>
      </c>
      <c r="E31" s="680">
        <v>107617</v>
      </c>
      <c r="F31" s="681">
        <v>76337</v>
      </c>
      <c r="G31" s="682">
        <v>31280</v>
      </c>
    </row>
    <row r="32" spans="1:7" s="678" customFormat="1" x14ac:dyDescent="0.2">
      <c r="A32" s="688" t="s">
        <v>327</v>
      </c>
      <c r="B32" s="689">
        <v>7509</v>
      </c>
      <c r="C32" s="690">
        <v>4543</v>
      </c>
      <c r="D32" s="691">
        <v>2966</v>
      </c>
      <c r="E32" s="689">
        <v>5778</v>
      </c>
      <c r="F32" s="690">
        <v>5260</v>
      </c>
      <c r="G32" s="691">
        <v>518</v>
      </c>
    </row>
    <row r="33" spans="1:7" s="678" customFormat="1" ht="9.9499999999999993" customHeight="1" x14ac:dyDescent="0.2"/>
    <row r="34" spans="1:7" ht="15" x14ac:dyDescent="0.25">
      <c r="A34" s="670"/>
      <c r="B34" s="693"/>
      <c r="C34" s="693"/>
      <c r="D34" s="693"/>
      <c r="E34" s="693"/>
      <c r="F34" s="693"/>
      <c r="G34" s="693"/>
    </row>
    <row r="35" spans="1:7" ht="15" x14ac:dyDescent="0.25">
      <c r="A35" s="670"/>
      <c r="B35" s="693"/>
      <c r="C35" s="693"/>
      <c r="D35" s="693"/>
      <c r="E35" s="693"/>
      <c r="F35" s="693"/>
      <c r="G35" s="693"/>
    </row>
    <row r="36" spans="1:7" ht="15" x14ac:dyDescent="0.25">
      <c r="A36" s="670"/>
      <c r="B36" s="693"/>
      <c r="C36" s="693"/>
      <c r="D36" s="693"/>
      <c r="E36" s="693"/>
      <c r="F36" s="693"/>
      <c r="G36" s="693"/>
    </row>
    <row r="37" spans="1:7" ht="15" x14ac:dyDescent="0.25">
      <c r="A37" s="670"/>
      <c r="B37" s="693"/>
      <c r="C37" s="693"/>
      <c r="D37" s="693"/>
      <c r="E37" s="693"/>
      <c r="F37" s="693"/>
      <c r="G37" s="693"/>
    </row>
    <row r="38" spans="1:7" ht="15" x14ac:dyDescent="0.25">
      <c r="A38" s="670"/>
      <c r="B38" s="693"/>
      <c r="C38" s="693"/>
      <c r="D38" s="693"/>
      <c r="E38" s="693"/>
      <c r="F38" s="693"/>
      <c r="G38" s="693"/>
    </row>
    <row r="39" spans="1:7" ht="15" x14ac:dyDescent="0.25">
      <c r="A39" s="670"/>
      <c r="B39" s="693"/>
      <c r="C39" s="693"/>
      <c r="D39" s="693"/>
      <c r="E39" s="693"/>
      <c r="F39" s="693"/>
      <c r="G39" s="693"/>
    </row>
    <row r="40" spans="1:7" ht="15" x14ac:dyDescent="0.25">
      <c r="A40" s="670"/>
      <c r="B40" s="693"/>
      <c r="C40" s="693"/>
      <c r="D40" s="693"/>
      <c r="E40" s="693"/>
      <c r="F40" s="693"/>
      <c r="G40" s="693"/>
    </row>
    <row r="41" spans="1:7" ht="15" x14ac:dyDescent="0.25">
      <c r="A41" s="670"/>
      <c r="B41" s="693"/>
      <c r="C41" s="693"/>
      <c r="D41" s="693"/>
      <c r="E41" s="693"/>
      <c r="F41" s="693"/>
      <c r="G41" s="693"/>
    </row>
    <row r="42" spans="1:7" x14ac:dyDescent="0.2">
      <c r="A42" s="670"/>
      <c r="B42" s="694"/>
      <c r="C42" s="694"/>
      <c r="D42" s="694"/>
      <c r="E42" s="694"/>
      <c r="F42" s="694"/>
      <c r="G42" s="694"/>
    </row>
    <row r="43" spans="1:7" x14ac:dyDescent="0.2">
      <c r="A43" s="670"/>
      <c r="B43" s="694"/>
      <c r="C43" s="694"/>
      <c r="D43" s="694"/>
      <c r="E43" s="694"/>
      <c r="F43" s="694"/>
      <c r="G43" s="694"/>
    </row>
    <row r="44" spans="1:7" x14ac:dyDescent="0.2">
      <c r="A44" s="670"/>
      <c r="B44" s="694"/>
      <c r="C44" s="694"/>
      <c r="D44" s="694"/>
      <c r="E44" s="694"/>
      <c r="F44" s="694"/>
      <c r="G44" s="694"/>
    </row>
    <row r="45" spans="1:7" x14ac:dyDescent="0.2">
      <c r="A45" s="670"/>
      <c r="B45" s="694"/>
      <c r="C45" s="694"/>
      <c r="D45" s="694"/>
      <c r="E45" s="694"/>
      <c r="F45" s="694"/>
      <c r="G45" s="694"/>
    </row>
    <row r="46" spans="1:7" x14ac:dyDescent="0.2">
      <c r="A46" s="670"/>
      <c r="B46" s="694"/>
      <c r="C46" s="694"/>
      <c r="D46" s="694"/>
      <c r="E46" s="694"/>
      <c r="F46" s="694"/>
      <c r="G46" s="694"/>
    </row>
    <row r="47" spans="1:7" x14ac:dyDescent="0.2">
      <c r="A47" s="670"/>
      <c r="B47" s="694"/>
      <c r="C47" s="694"/>
      <c r="D47" s="694"/>
      <c r="E47" s="694"/>
      <c r="F47" s="694"/>
      <c r="G47" s="694"/>
    </row>
    <row r="48" spans="1:7" x14ac:dyDescent="0.2">
      <c r="A48" s="670"/>
      <c r="B48" s="694"/>
      <c r="C48" s="694"/>
      <c r="D48" s="694"/>
      <c r="E48" s="694"/>
      <c r="F48" s="694"/>
      <c r="G48" s="694"/>
    </row>
    <row r="49" spans="1:7" x14ac:dyDescent="0.2">
      <c r="A49" s="670"/>
      <c r="B49" s="694"/>
      <c r="C49" s="694"/>
      <c r="D49" s="694"/>
      <c r="E49" s="694"/>
      <c r="F49" s="694"/>
      <c r="G49" s="694"/>
    </row>
    <row r="50" spans="1:7" x14ac:dyDescent="0.2">
      <c r="A50" s="670"/>
      <c r="B50" s="694"/>
      <c r="C50" s="694"/>
      <c r="D50" s="694"/>
      <c r="E50" s="694"/>
      <c r="F50" s="694"/>
      <c r="G50" s="694"/>
    </row>
    <row r="51" spans="1:7" x14ac:dyDescent="0.2">
      <c r="A51" s="670"/>
      <c r="B51" s="694"/>
      <c r="C51" s="694"/>
      <c r="D51" s="694"/>
      <c r="E51" s="694"/>
      <c r="F51" s="694"/>
      <c r="G51" s="694"/>
    </row>
    <row r="52" spans="1:7" x14ac:dyDescent="0.2">
      <c r="A52" s="695"/>
      <c r="B52" s="696"/>
      <c r="C52" s="696"/>
      <c r="D52" s="697"/>
      <c r="E52" s="670"/>
      <c r="F52" s="670"/>
      <c r="G52" s="670"/>
    </row>
    <row r="53" spans="1:7" x14ac:dyDescent="0.2">
      <c r="A53" s="670"/>
      <c r="B53" s="696"/>
      <c r="C53" s="696"/>
      <c r="D53" s="697"/>
      <c r="E53" s="670"/>
      <c r="F53" s="670"/>
      <c r="G53" s="670"/>
    </row>
    <row r="54" spans="1:7" x14ac:dyDescent="0.2">
      <c r="A54" s="670"/>
      <c r="B54" s="696"/>
      <c r="C54" s="696"/>
      <c r="D54" s="697"/>
      <c r="E54" s="670"/>
      <c r="F54" s="670"/>
      <c r="G54" s="670"/>
    </row>
    <row r="55" spans="1:7" x14ac:dyDescent="0.2">
      <c r="A55" s="670"/>
      <c r="B55" s="696"/>
      <c r="C55" s="696"/>
      <c r="D55" s="697"/>
      <c r="E55" s="670"/>
      <c r="F55" s="670"/>
      <c r="G55" s="670"/>
    </row>
    <row r="56" spans="1:7" x14ac:dyDescent="0.2">
      <c r="A56" s="670"/>
      <c r="B56" s="696"/>
      <c r="C56" s="696"/>
      <c r="D56" s="697"/>
      <c r="E56" s="670"/>
      <c r="F56" s="670"/>
      <c r="G56" s="670"/>
    </row>
    <row r="57" spans="1:7" x14ac:dyDescent="0.2">
      <c r="A57" s="670"/>
      <c r="B57" s="696"/>
      <c r="C57" s="696"/>
      <c r="D57" s="697"/>
      <c r="E57" s="670"/>
      <c r="F57" s="670"/>
      <c r="G57" s="670"/>
    </row>
    <row r="58" spans="1:7" x14ac:dyDescent="0.2">
      <c r="A58" s="670"/>
      <c r="B58" s="696"/>
      <c r="C58" s="696"/>
      <c r="D58" s="697"/>
      <c r="E58" s="670"/>
      <c r="F58" s="670"/>
      <c r="G58" s="670"/>
    </row>
    <row r="59" spans="1:7" x14ac:dyDescent="0.2">
      <c r="A59" s="670"/>
      <c r="B59" s="670"/>
      <c r="C59" s="670"/>
      <c r="D59" s="670"/>
      <c r="E59" s="670"/>
      <c r="F59" s="670"/>
      <c r="G59" s="670"/>
    </row>
    <row r="60" spans="1:7" x14ac:dyDescent="0.2">
      <c r="A60" s="670"/>
      <c r="B60" s="670"/>
      <c r="C60" s="670"/>
      <c r="D60" s="670"/>
      <c r="E60" s="670"/>
      <c r="F60" s="670"/>
      <c r="G60" s="670"/>
    </row>
    <row r="61" spans="1:7" x14ac:dyDescent="0.2">
      <c r="A61" s="670"/>
      <c r="B61" s="670"/>
      <c r="C61" s="670"/>
      <c r="D61" s="670"/>
      <c r="E61" s="670"/>
      <c r="F61" s="670"/>
      <c r="G61" s="670"/>
    </row>
    <row r="62" spans="1:7" x14ac:dyDescent="0.2">
      <c r="A62" s="670"/>
      <c r="B62" s="670"/>
      <c r="C62" s="670"/>
      <c r="D62" s="670"/>
      <c r="E62" s="670"/>
      <c r="F62" s="670"/>
      <c r="G62" s="670"/>
    </row>
    <row r="63" spans="1:7" x14ac:dyDescent="0.2">
      <c r="A63" s="670"/>
      <c r="B63" s="670"/>
      <c r="C63" s="670"/>
      <c r="D63" s="670"/>
      <c r="E63" s="670"/>
      <c r="F63" s="670"/>
      <c r="G63" s="670"/>
    </row>
    <row r="64" spans="1:7" x14ac:dyDescent="0.2">
      <c r="A64" s="670"/>
      <c r="B64" s="670"/>
      <c r="C64" s="670"/>
      <c r="D64" s="670"/>
      <c r="E64" s="670"/>
      <c r="F64" s="670"/>
      <c r="G64" s="670"/>
    </row>
    <row r="65" spans="1:7" x14ac:dyDescent="0.2">
      <c r="A65" s="670"/>
      <c r="B65" s="670"/>
      <c r="C65" s="670"/>
      <c r="D65" s="670"/>
      <c r="E65" s="670"/>
      <c r="F65" s="670"/>
      <c r="G65" s="670"/>
    </row>
    <row r="66" spans="1:7" x14ac:dyDescent="0.2">
      <c r="A66" s="670"/>
      <c r="B66" s="670"/>
      <c r="C66" s="670"/>
      <c r="D66" s="670"/>
      <c r="E66" s="670"/>
      <c r="F66" s="670"/>
      <c r="G66" s="670"/>
    </row>
    <row r="67" spans="1:7" x14ac:dyDescent="0.2">
      <c r="A67" s="670"/>
      <c r="B67" s="670"/>
      <c r="C67" s="670"/>
      <c r="D67" s="670"/>
      <c r="E67" s="670"/>
      <c r="F67" s="670"/>
      <c r="G67" s="670"/>
    </row>
    <row r="68" spans="1:7" x14ac:dyDescent="0.2">
      <c r="A68" s="670"/>
      <c r="B68" s="670"/>
      <c r="C68" s="670"/>
      <c r="D68" s="670"/>
      <c r="E68" s="670"/>
      <c r="F68" s="670"/>
      <c r="G68" s="670"/>
    </row>
    <row r="69" spans="1:7" x14ac:dyDescent="0.2">
      <c r="A69" s="670"/>
      <c r="B69" s="670"/>
      <c r="C69" s="670"/>
      <c r="D69" s="670"/>
      <c r="E69" s="670"/>
      <c r="F69" s="670"/>
      <c r="G69" s="670"/>
    </row>
    <row r="70" spans="1:7" x14ac:dyDescent="0.2">
      <c r="A70" s="670"/>
      <c r="B70" s="670"/>
      <c r="C70" s="670"/>
      <c r="D70" s="670"/>
      <c r="E70" s="670"/>
      <c r="F70" s="670"/>
      <c r="G70" s="670"/>
    </row>
    <row r="71" spans="1:7" x14ac:dyDescent="0.2">
      <c r="A71" s="670"/>
      <c r="B71" s="670"/>
      <c r="C71" s="670"/>
      <c r="D71" s="670"/>
      <c r="E71" s="670"/>
      <c r="F71" s="670"/>
      <c r="G71" s="670"/>
    </row>
    <row r="72" spans="1:7" x14ac:dyDescent="0.2">
      <c r="A72" s="670"/>
      <c r="B72" s="670"/>
      <c r="C72" s="670"/>
      <c r="D72" s="670"/>
      <c r="E72" s="670"/>
      <c r="F72" s="670"/>
      <c r="G72" s="670"/>
    </row>
    <row r="73" spans="1:7" x14ac:dyDescent="0.2">
      <c r="A73" s="670"/>
      <c r="B73" s="670"/>
      <c r="C73" s="670"/>
      <c r="D73" s="670"/>
      <c r="E73" s="670"/>
      <c r="F73" s="670"/>
      <c r="G73" s="670"/>
    </row>
    <row r="74" spans="1:7" x14ac:dyDescent="0.2">
      <c r="A74" s="670"/>
      <c r="B74" s="670"/>
      <c r="C74" s="670"/>
      <c r="D74" s="670"/>
      <c r="E74" s="670"/>
      <c r="F74" s="670"/>
      <c r="G74" s="670"/>
    </row>
    <row r="75" spans="1:7" x14ac:dyDescent="0.2">
      <c r="A75" s="670"/>
      <c r="B75" s="670"/>
      <c r="C75" s="670"/>
      <c r="D75" s="670"/>
      <c r="E75" s="670"/>
      <c r="F75" s="670"/>
      <c r="G75" s="670"/>
    </row>
    <row r="76" spans="1:7" x14ac:dyDescent="0.2">
      <c r="A76" s="670"/>
      <c r="B76" s="670"/>
      <c r="C76" s="670"/>
      <c r="D76" s="670"/>
      <c r="E76" s="670"/>
      <c r="F76" s="670"/>
      <c r="G76" s="670"/>
    </row>
    <row r="77" spans="1:7" x14ac:dyDescent="0.2">
      <c r="A77" s="670"/>
      <c r="B77" s="670"/>
      <c r="C77" s="670"/>
      <c r="D77" s="670"/>
      <c r="E77" s="670"/>
      <c r="F77" s="670"/>
      <c r="G77" s="670"/>
    </row>
    <row r="78" spans="1:7" x14ac:dyDescent="0.2">
      <c r="A78" s="670"/>
      <c r="B78" s="670"/>
      <c r="C78" s="670"/>
      <c r="D78" s="670"/>
      <c r="E78" s="670"/>
      <c r="F78" s="670"/>
      <c r="G78" s="670"/>
    </row>
    <row r="79" spans="1:7" x14ac:dyDescent="0.2">
      <c r="A79" s="670"/>
      <c r="B79" s="670"/>
      <c r="C79" s="670"/>
      <c r="D79" s="670"/>
      <c r="E79" s="670"/>
      <c r="F79" s="670"/>
      <c r="G79" s="670"/>
    </row>
    <row r="80" spans="1:7" x14ac:dyDescent="0.2">
      <c r="A80" s="670"/>
      <c r="B80" s="670"/>
      <c r="C80" s="670"/>
      <c r="D80" s="670"/>
      <c r="E80" s="670"/>
      <c r="F80" s="670"/>
      <c r="G80" s="670"/>
    </row>
    <row r="81" spans="1:7" x14ac:dyDescent="0.2">
      <c r="A81" s="670"/>
      <c r="B81" s="670"/>
      <c r="C81" s="670"/>
      <c r="D81" s="670"/>
      <c r="E81" s="670"/>
      <c r="F81" s="670"/>
      <c r="G81" s="670"/>
    </row>
    <row r="82" spans="1:7" x14ac:dyDescent="0.2">
      <c r="A82" s="670"/>
      <c r="B82" s="670"/>
      <c r="C82" s="670"/>
      <c r="D82" s="670"/>
      <c r="E82" s="670"/>
      <c r="F82" s="670"/>
      <c r="G82" s="670"/>
    </row>
    <row r="83" spans="1:7" x14ac:dyDescent="0.2">
      <c r="A83" s="670"/>
      <c r="B83" s="670"/>
      <c r="C83" s="670"/>
      <c r="D83" s="670"/>
      <c r="E83" s="670"/>
      <c r="F83" s="670"/>
      <c r="G83" s="670"/>
    </row>
    <row r="84" spans="1:7" x14ac:dyDescent="0.2">
      <c r="A84" s="670"/>
      <c r="B84" s="670"/>
      <c r="C84" s="670"/>
      <c r="D84" s="670"/>
      <c r="E84" s="670"/>
      <c r="F84" s="670"/>
      <c r="G84" s="670"/>
    </row>
    <row r="85" spans="1:7" x14ac:dyDescent="0.2">
      <c r="A85" s="670"/>
      <c r="B85" s="670"/>
      <c r="C85" s="670"/>
      <c r="D85" s="670"/>
      <c r="E85" s="670"/>
      <c r="F85" s="670"/>
      <c r="G85" s="670"/>
    </row>
    <row r="86" spans="1:7" x14ac:dyDescent="0.2">
      <c r="A86" s="670"/>
      <c r="B86" s="670"/>
      <c r="C86" s="670"/>
      <c r="D86" s="670"/>
      <c r="E86" s="670"/>
      <c r="F86" s="670"/>
      <c r="G86" s="670"/>
    </row>
    <row r="87" spans="1:7" x14ac:dyDescent="0.2">
      <c r="A87" s="670"/>
      <c r="B87" s="670"/>
      <c r="C87" s="670"/>
      <c r="D87" s="670"/>
      <c r="E87" s="670"/>
      <c r="F87" s="670"/>
      <c r="G87" s="670"/>
    </row>
    <row r="88" spans="1:7" x14ac:dyDescent="0.2">
      <c r="A88" s="670"/>
      <c r="B88" s="670"/>
      <c r="C88" s="670"/>
      <c r="D88" s="670"/>
      <c r="E88" s="670"/>
      <c r="F88" s="670"/>
      <c r="G88" s="670"/>
    </row>
    <row r="89" spans="1:7" x14ac:dyDescent="0.2">
      <c r="A89" s="670"/>
      <c r="B89" s="670"/>
      <c r="C89" s="670"/>
      <c r="D89" s="670"/>
      <c r="E89" s="670"/>
      <c r="F89" s="670"/>
      <c r="G89" s="670"/>
    </row>
    <row r="90" spans="1:7" x14ac:dyDescent="0.2">
      <c r="A90" s="670"/>
      <c r="B90" s="670"/>
      <c r="C90" s="670"/>
      <c r="D90" s="670"/>
      <c r="E90" s="670"/>
      <c r="F90" s="670"/>
      <c r="G90" s="670"/>
    </row>
    <row r="91" spans="1:7" x14ac:dyDescent="0.2">
      <c r="A91" s="670"/>
      <c r="B91" s="670"/>
      <c r="C91" s="670"/>
      <c r="D91" s="670"/>
      <c r="E91" s="670"/>
      <c r="F91" s="670"/>
      <c r="G91" s="670"/>
    </row>
    <row r="92" spans="1:7" x14ac:dyDescent="0.2">
      <c r="A92" s="670"/>
      <c r="B92" s="670"/>
      <c r="C92" s="670"/>
      <c r="D92" s="670"/>
      <c r="E92" s="670"/>
      <c r="F92" s="670"/>
      <c r="G92" s="670"/>
    </row>
    <row r="93" spans="1:7" x14ac:dyDescent="0.2">
      <c r="A93" s="670"/>
      <c r="B93" s="670"/>
      <c r="C93" s="670"/>
      <c r="D93" s="670"/>
      <c r="E93" s="670"/>
      <c r="F93" s="670"/>
      <c r="G93" s="670"/>
    </row>
    <row r="94" spans="1:7" x14ac:dyDescent="0.2">
      <c r="A94" s="670"/>
      <c r="B94" s="670"/>
      <c r="C94" s="670"/>
      <c r="D94" s="670"/>
      <c r="E94" s="670"/>
      <c r="F94" s="670"/>
      <c r="G94" s="670"/>
    </row>
    <row r="95" spans="1:7" x14ac:dyDescent="0.2">
      <c r="A95" s="670"/>
      <c r="B95" s="670"/>
      <c r="C95" s="670"/>
      <c r="D95" s="670"/>
      <c r="E95" s="670"/>
      <c r="F95" s="670"/>
      <c r="G95" s="670"/>
    </row>
    <row r="96" spans="1:7" x14ac:dyDescent="0.2">
      <c r="A96" s="670"/>
      <c r="B96" s="670"/>
      <c r="C96" s="670"/>
      <c r="D96" s="670"/>
      <c r="E96" s="670"/>
      <c r="F96" s="670"/>
      <c r="G96" s="670"/>
    </row>
    <row r="97" spans="1:7" x14ac:dyDescent="0.2">
      <c r="A97" s="670"/>
      <c r="B97" s="670"/>
      <c r="C97" s="670"/>
      <c r="D97" s="670"/>
      <c r="E97" s="670"/>
      <c r="F97" s="670"/>
      <c r="G97" s="670"/>
    </row>
    <row r="98" spans="1:7" x14ac:dyDescent="0.2">
      <c r="A98" s="670"/>
      <c r="B98" s="670"/>
      <c r="C98" s="670"/>
      <c r="D98" s="670"/>
      <c r="E98" s="670"/>
      <c r="F98" s="670"/>
      <c r="G98" s="670"/>
    </row>
    <row r="99" spans="1:7" x14ac:dyDescent="0.2">
      <c r="A99" s="670"/>
      <c r="B99" s="670"/>
      <c r="C99" s="670"/>
      <c r="D99" s="670"/>
      <c r="E99" s="670"/>
      <c r="F99" s="670"/>
      <c r="G99" s="670"/>
    </row>
    <row r="100" spans="1:7" x14ac:dyDescent="0.2">
      <c r="A100" s="670"/>
      <c r="B100" s="670"/>
      <c r="C100" s="670"/>
      <c r="D100" s="670"/>
      <c r="E100" s="670"/>
      <c r="F100" s="670"/>
      <c r="G100" s="670"/>
    </row>
    <row r="101" spans="1:7" x14ac:dyDescent="0.2">
      <c r="A101" s="670"/>
      <c r="B101" s="670"/>
      <c r="C101" s="670"/>
      <c r="D101" s="670"/>
      <c r="E101" s="670"/>
      <c r="F101" s="670"/>
      <c r="G101" s="670"/>
    </row>
    <row r="102" spans="1:7" x14ac:dyDescent="0.2">
      <c r="A102" s="670"/>
      <c r="B102" s="670"/>
      <c r="C102" s="670"/>
      <c r="D102" s="670"/>
      <c r="E102" s="670"/>
      <c r="F102" s="670"/>
      <c r="G102" s="670"/>
    </row>
    <row r="103" spans="1:7" x14ac:dyDescent="0.2">
      <c r="A103" s="670"/>
      <c r="B103" s="670"/>
      <c r="C103" s="670"/>
      <c r="D103" s="670"/>
      <c r="E103" s="670"/>
      <c r="F103" s="670"/>
      <c r="G103" s="670"/>
    </row>
    <row r="104" spans="1:7" x14ac:dyDescent="0.2">
      <c r="A104" s="670"/>
      <c r="B104" s="670"/>
      <c r="C104" s="670"/>
      <c r="D104" s="670"/>
      <c r="E104" s="670"/>
      <c r="F104" s="670"/>
      <c r="G104" s="670"/>
    </row>
    <row r="105" spans="1:7" x14ac:dyDescent="0.2">
      <c r="A105" s="670"/>
      <c r="B105" s="670"/>
      <c r="C105" s="670"/>
      <c r="D105" s="670"/>
      <c r="E105" s="670"/>
      <c r="F105" s="670"/>
      <c r="G105" s="670"/>
    </row>
    <row r="106" spans="1:7" x14ac:dyDescent="0.2">
      <c r="A106" s="670"/>
      <c r="B106" s="670"/>
      <c r="C106" s="670"/>
      <c r="D106" s="670"/>
      <c r="E106" s="670"/>
      <c r="F106" s="670"/>
      <c r="G106" s="670"/>
    </row>
    <row r="107" spans="1:7" x14ac:dyDescent="0.2">
      <c r="A107" s="670"/>
      <c r="B107" s="670"/>
      <c r="C107" s="670"/>
      <c r="D107" s="670"/>
      <c r="E107" s="670"/>
      <c r="F107" s="670"/>
      <c r="G107" s="670"/>
    </row>
    <row r="108" spans="1:7" x14ac:dyDescent="0.2">
      <c r="A108" s="670"/>
      <c r="B108" s="670"/>
      <c r="C108" s="670"/>
      <c r="D108" s="670"/>
      <c r="E108" s="670"/>
      <c r="F108" s="670"/>
      <c r="G108" s="670"/>
    </row>
    <row r="109" spans="1:7" x14ac:dyDescent="0.2">
      <c r="A109" s="670"/>
      <c r="B109" s="670"/>
      <c r="C109" s="670"/>
      <c r="D109" s="670"/>
      <c r="E109" s="670"/>
      <c r="F109" s="670"/>
      <c r="G109" s="670"/>
    </row>
    <row r="110" spans="1:7" x14ac:dyDescent="0.2">
      <c r="A110" s="670"/>
      <c r="B110" s="670"/>
      <c r="C110" s="670"/>
      <c r="D110" s="670"/>
      <c r="E110" s="670"/>
      <c r="F110" s="670"/>
      <c r="G110" s="670"/>
    </row>
    <row r="111" spans="1:7" x14ac:dyDescent="0.2">
      <c r="A111" s="670"/>
      <c r="B111" s="670"/>
      <c r="C111" s="670"/>
      <c r="D111" s="670"/>
      <c r="E111" s="670"/>
      <c r="F111" s="670"/>
      <c r="G111" s="670"/>
    </row>
    <row r="112" spans="1:7" x14ac:dyDescent="0.2">
      <c r="A112" s="670"/>
      <c r="B112" s="670"/>
      <c r="C112" s="670"/>
      <c r="D112" s="670"/>
      <c r="E112" s="670"/>
      <c r="F112" s="670"/>
      <c r="G112" s="670"/>
    </row>
    <row r="113" spans="1:7" x14ac:dyDescent="0.2">
      <c r="A113" s="670"/>
      <c r="B113" s="670"/>
      <c r="C113" s="670"/>
      <c r="D113" s="670"/>
      <c r="E113" s="670"/>
      <c r="F113" s="670"/>
      <c r="G113" s="670"/>
    </row>
    <row r="114" spans="1:7" x14ac:dyDescent="0.2">
      <c r="A114" s="670"/>
      <c r="B114" s="670"/>
      <c r="C114" s="670"/>
      <c r="D114" s="670"/>
      <c r="E114" s="670"/>
      <c r="F114" s="670"/>
      <c r="G114" s="670"/>
    </row>
    <row r="115" spans="1:7" x14ac:dyDescent="0.2">
      <c r="A115" s="670"/>
      <c r="B115" s="670"/>
      <c r="C115" s="670"/>
      <c r="D115" s="670"/>
      <c r="E115" s="670"/>
      <c r="F115" s="670"/>
      <c r="G115" s="670"/>
    </row>
    <row r="116" spans="1:7" x14ac:dyDescent="0.2">
      <c r="A116" s="670"/>
      <c r="B116" s="670"/>
      <c r="C116" s="670"/>
      <c r="D116" s="670"/>
      <c r="E116" s="670"/>
      <c r="F116" s="670"/>
      <c r="G116" s="670"/>
    </row>
    <row r="117" spans="1:7" x14ac:dyDescent="0.2">
      <c r="A117" s="670"/>
      <c r="B117" s="670"/>
      <c r="C117" s="670"/>
      <c r="D117" s="670"/>
      <c r="E117" s="670"/>
      <c r="F117" s="670"/>
      <c r="G117" s="670"/>
    </row>
    <row r="118" spans="1:7" x14ac:dyDescent="0.2">
      <c r="A118" s="670"/>
      <c r="B118" s="670"/>
      <c r="C118" s="670"/>
      <c r="D118" s="670"/>
      <c r="E118" s="670"/>
      <c r="F118" s="670"/>
      <c r="G118" s="670"/>
    </row>
    <row r="119" spans="1:7" x14ac:dyDescent="0.2">
      <c r="A119" s="670"/>
      <c r="B119" s="670"/>
      <c r="C119" s="670"/>
      <c r="D119" s="670"/>
      <c r="E119" s="670"/>
      <c r="F119" s="670"/>
      <c r="G119" s="670"/>
    </row>
    <row r="120" spans="1:7" x14ac:dyDescent="0.2">
      <c r="A120" s="670"/>
      <c r="B120" s="670"/>
      <c r="C120" s="670"/>
      <c r="D120" s="670"/>
      <c r="E120" s="670"/>
      <c r="F120" s="670"/>
      <c r="G120" s="670"/>
    </row>
    <row r="121" spans="1:7" x14ac:dyDescent="0.2">
      <c r="A121" s="670"/>
      <c r="B121" s="670"/>
      <c r="C121" s="670"/>
      <c r="D121" s="670"/>
      <c r="E121" s="670"/>
      <c r="F121" s="670"/>
      <c r="G121" s="670"/>
    </row>
    <row r="122" spans="1:7" x14ac:dyDescent="0.2">
      <c r="A122" s="670"/>
      <c r="B122" s="670"/>
      <c r="C122" s="670"/>
      <c r="D122" s="670"/>
      <c r="E122" s="670"/>
      <c r="F122" s="670"/>
      <c r="G122" s="670"/>
    </row>
    <row r="123" spans="1:7" x14ac:dyDescent="0.2">
      <c r="A123" s="670"/>
      <c r="B123" s="670"/>
      <c r="C123" s="670"/>
      <c r="D123" s="670"/>
      <c r="E123" s="670"/>
      <c r="F123" s="670"/>
      <c r="G123" s="670"/>
    </row>
    <row r="124" spans="1:7" x14ac:dyDescent="0.2">
      <c r="A124" s="670"/>
      <c r="B124" s="670"/>
      <c r="C124" s="670"/>
      <c r="D124" s="670"/>
      <c r="E124" s="670"/>
      <c r="F124" s="670"/>
      <c r="G124" s="670"/>
    </row>
    <row r="125" spans="1:7" x14ac:dyDescent="0.2">
      <c r="A125" s="670"/>
      <c r="B125" s="670"/>
      <c r="C125" s="670"/>
      <c r="D125" s="670"/>
      <c r="E125" s="670"/>
      <c r="F125" s="670"/>
      <c r="G125" s="670"/>
    </row>
    <row r="126" spans="1:7" x14ac:dyDescent="0.2">
      <c r="A126" s="670"/>
      <c r="B126" s="670"/>
      <c r="C126" s="670"/>
      <c r="D126" s="670"/>
      <c r="E126" s="670"/>
      <c r="F126" s="670"/>
      <c r="G126" s="670"/>
    </row>
    <row r="127" spans="1:7" x14ac:dyDescent="0.2">
      <c r="A127" s="670"/>
      <c r="B127" s="670"/>
      <c r="C127" s="670"/>
      <c r="D127" s="670"/>
      <c r="E127" s="670"/>
      <c r="F127" s="670"/>
      <c r="G127" s="670"/>
    </row>
    <row r="128" spans="1:7" x14ac:dyDescent="0.2">
      <c r="A128" s="670"/>
      <c r="B128" s="670"/>
      <c r="C128" s="670"/>
      <c r="D128" s="670"/>
      <c r="E128" s="670"/>
      <c r="F128" s="670"/>
      <c r="G128" s="670"/>
    </row>
    <row r="129" spans="1:7" x14ac:dyDescent="0.2">
      <c r="A129" s="670"/>
      <c r="B129" s="670"/>
      <c r="C129" s="670"/>
      <c r="D129" s="670"/>
      <c r="E129" s="670"/>
      <c r="F129" s="670"/>
      <c r="G129" s="670"/>
    </row>
    <row r="130" spans="1:7" x14ac:dyDescent="0.2">
      <c r="A130" s="670"/>
      <c r="B130" s="670"/>
      <c r="C130" s="670"/>
      <c r="D130" s="670"/>
      <c r="E130" s="670"/>
      <c r="F130" s="670"/>
      <c r="G130" s="670"/>
    </row>
  </sheetData>
  <mergeCells count="8">
    <mergeCell ref="B17:G17"/>
    <mergeCell ref="B25:G25"/>
    <mergeCell ref="A3:G3"/>
    <mergeCell ref="A4:G4"/>
    <mergeCell ref="A7:A8"/>
    <mergeCell ref="B7:D7"/>
    <mergeCell ref="E7:G7"/>
    <mergeCell ref="B9:G9"/>
  </mergeCells>
  <hyperlinks>
    <hyperlink ref="A1" location="Содержание!A26" display="Содержание"/>
  </hyperlinks>
  <printOptions horizontalCentered="1" verticalCentered="1"/>
  <pageMargins left="0.78740157480314965" right="0.78740157480314965" top="0.70866141732283472" bottom="0.59055118110236227" header="0.51181102362204722" footer="0.51181102362204722"/>
  <pageSetup paperSize="9" firstPageNumber="41" orientation="landscape" useFirstPageNumber="1" r:id="rId1"/>
  <headerFooter alignWithMargins="0">
    <oddHeader>&amp;C&amp;9 47</oddHeader>
  </headerFooter>
  <rowBreaks count="1" manualBreakCount="1">
    <brk id="32" max="16383" man="1"/>
  </rowBreaks>
  <colBreaks count="1" manualBreakCount="1">
    <brk id="7"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zoomScaleNormal="100" workbookViewId="0">
      <pane xSplit="1" ySplit="7" topLeftCell="B8" activePane="bottomRight" state="frozen"/>
      <selection pane="topRight" activeCell="B1" sqref="B1"/>
      <selection pane="bottomLeft" activeCell="A8" sqref="A8"/>
      <selection pane="bottomRight" activeCell="S23" sqref="S23"/>
    </sheetView>
  </sheetViews>
  <sheetFormatPr defaultRowHeight="12" x14ac:dyDescent="0.2"/>
  <cols>
    <col min="1" max="1" width="37.42578125" style="700" customWidth="1"/>
    <col min="2" max="2" width="12.28515625" style="700" customWidth="1"/>
    <col min="3" max="4" width="10.7109375" style="700" customWidth="1"/>
    <col min="5" max="5" width="11.28515625" style="700" customWidth="1"/>
    <col min="6" max="6" width="10.7109375" style="700" customWidth="1"/>
    <col min="7" max="7" width="10.85546875" style="700" customWidth="1"/>
    <col min="8" max="8" width="11.7109375" style="700" customWidth="1"/>
    <col min="9" max="9" width="11.28515625" style="700" customWidth="1"/>
    <col min="10" max="16384" width="9.140625" style="700"/>
  </cols>
  <sheetData>
    <row r="1" spans="1:9" ht="15" x14ac:dyDescent="0.25">
      <c r="A1" s="1972" t="s">
        <v>966</v>
      </c>
    </row>
    <row r="3" spans="1:9" s="25" customFormat="1" ht="21" customHeight="1" x14ac:dyDescent="0.25">
      <c r="A3" s="2144" t="s">
        <v>330</v>
      </c>
      <c r="B3" s="2144"/>
      <c r="C3" s="2144"/>
      <c r="D3" s="2144"/>
      <c r="E3" s="2144"/>
      <c r="F3" s="2144"/>
      <c r="G3" s="2144"/>
      <c r="H3" s="2144"/>
      <c r="I3" s="2144"/>
    </row>
    <row r="4" spans="1:9" ht="5.25" customHeight="1" x14ac:dyDescent="0.2">
      <c r="A4" s="699"/>
      <c r="B4" s="699"/>
      <c r="C4" s="699"/>
      <c r="D4" s="699"/>
      <c r="E4" s="699"/>
      <c r="F4" s="699"/>
      <c r="G4" s="699"/>
      <c r="H4" s="699"/>
    </row>
    <row r="5" spans="1:9" s="25" customFormat="1" ht="10.5" customHeight="1" x14ac:dyDescent="0.2">
      <c r="A5" s="2145" t="s">
        <v>331</v>
      </c>
      <c r="B5" s="2146" t="s">
        <v>332</v>
      </c>
      <c r="C5" s="2147" t="s">
        <v>333</v>
      </c>
      <c r="D5" s="2147"/>
      <c r="E5" s="2147"/>
      <c r="F5" s="2147"/>
      <c r="G5" s="2147"/>
      <c r="H5" s="2147"/>
      <c r="I5" s="2146" t="s">
        <v>334</v>
      </c>
    </row>
    <row r="6" spans="1:9" s="25" customFormat="1" ht="11.25" customHeight="1" x14ac:dyDescent="0.2">
      <c r="A6" s="2145"/>
      <c r="B6" s="2146"/>
      <c r="C6" s="2146" t="s">
        <v>335</v>
      </c>
      <c r="D6" s="2147" t="s">
        <v>239</v>
      </c>
      <c r="E6" s="2147"/>
      <c r="F6" s="2146" t="s">
        <v>336</v>
      </c>
      <c r="G6" s="2147" t="s">
        <v>239</v>
      </c>
      <c r="H6" s="2147"/>
      <c r="I6" s="2146"/>
    </row>
    <row r="7" spans="1:9" s="25" customFormat="1" ht="37.5" customHeight="1" x14ac:dyDescent="0.2">
      <c r="A7" s="2145"/>
      <c r="B7" s="2146"/>
      <c r="C7" s="2146"/>
      <c r="D7" s="701" t="s">
        <v>337</v>
      </c>
      <c r="E7" s="701" t="s">
        <v>338</v>
      </c>
      <c r="F7" s="2146"/>
      <c r="G7" s="701" t="s">
        <v>339</v>
      </c>
      <c r="H7" s="701" t="s">
        <v>340</v>
      </c>
      <c r="I7" s="2146"/>
    </row>
    <row r="8" spans="1:9" s="25" customFormat="1" ht="16.5" customHeight="1" x14ac:dyDescent="0.2">
      <c r="A8" s="702" t="s">
        <v>297</v>
      </c>
      <c r="B8" s="703">
        <v>4911566</v>
      </c>
      <c r="C8" s="704">
        <v>4345881</v>
      </c>
      <c r="D8" s="705">
        <v>2061251</v>
      </c>
      <c r="E8" s="706">
        <v>2284630</v>
      </c>
      <c r="F8" s="706">
        <v>565685</v>
      </c>
      <c r="G8" s="707">
        <v>510994</v>
      </c>
      <c r="H8" s="708">
        <v>54691</v>
      </c>
      <c r="I8" s="709">
        <v>2850315</v>
      </c>
    </row>
    <row r="9" spans="1:9" s="25" customFormat="1" ht="14.25" customHeight="1" x14ac:dyDescent="0.2">
      <c r="A9" s="710" t="s">
        <v>45</v>
      </c>
      <c r="B9" s="711">
        <v>1404395</v>
      </c>
      <c r="C9" s="712">
        <v>1204833</v>
      </c>
      <c r="D9" s="713">
        <v>378707</v>
      </c>
      <c r="E9" s="714">
        <v>826126</v>
      </c>
      <c r="F9" s="714">
        <v>199562</v>
      </c>
      <c r="G9" s="715">
        <v>182293</v>
      </c>
      <c r="H9" s="716">
        <v>17269</v>
      </c>
      <c r="I9" s="717">
        <v>1025688</v>
      </c>
    </row>
    <row r="10" spans="1:9" s="25" customFormat="1" ht="12.75" customHeight="1" x14ac:dyDescent="0.2">
      <c r="A10" s="718" t="s">
        <v>46</v>
      </c>
      <c r="B10" s="719">
        <v>60032</v>
      </c>
      <c r="C10" s="720">
        <v>47420</v>
      </c>
      <c r="D10" s="721">
        <v>25811</v>
      </c>
      <c r="E10" s="722">
        <v>21609</v>
      </c>
      <c r="F10" s="722">
        <v>12612</v>
      </c>
      <c r="G10" s="723">
        <v>11845</v>
      </c>
      <c r="H10" s="724">
        <v>767</v>
      </c>
      <c r="I10" s="725">
        <v>34221</v>
      </c>
    </row>
    <row r="11" spans="1:9" s="25" customFormat="1" ht="12.75" customHeight="1" x14ac:dyDescent="0.2">
      <c r="A11" s="718" t="s">
        <v>47</v>
      </c>
      <c r="B11" s="719">
        <v>38300</v>
      </c>
      <c r="C11" s="720">
        <v>35459</v>
      </c>
      <c r="D11" s="721">
        <v>21837</v>
      </c>
      <c r="E11" s="722">
        <v>13622</v>
      </c>
      <c r="F11" s="722">
        <v>2841</v>
      </c>
      <c r="G11" s="723">
        <v>2752</v>
      </c>
      <c r="H11" s="724">
        <v>89</v>
      </c>
      <c r="I11" s="725">
        <v>16463</v>
      </c>
    </row>
    <row r="12" spans="1:9" s="25" customFormat="1" ht="12.75" customHeight="1" x14ac:dyDescent="0.2">
      <c r="A12" s="718" t="s">
        <v>48</v>
      </c>
      <c r="B12" s="719">
        <v>36706</v>
      </c>
      <c r="C12" s="720">
        <v>34261</v>
      </c>
      <c r="D12" s="721">
        <v>16301</v>
      </c>
      <c r="E12" s="722">
        <v>17960</v>
      </c>
      <c r="F12" s="722">
        <v>2445</v>
      </c>
      <c r="G12" s="723">
        <v>2355</v>
      </c>
      <c r="H12" s="724">
        <v>90</v>
      </c>
      <c r="I12" s="725">
        <v>20405</v>
      </c>
    </row>
    <row r="13" spans="1:9" s="25" customFormat="1" ht="12.75" customHeight="1" x14ac:dyDescent="0.2">
      <c r="A13" s="718" t="s">
        <v>49</v>
      </c>
      <c r="B13" s="719">
        <v>87364</v>
      </c>
      <c r="C13" s="720">
        <v>65379</v>
      </c>
      <c r="D13" s="721">
        <v>35694</v>
      </c>
      <c r="E13" s="722">
        <v>29685</v>
      </c>
      <c r="F13" s="722">
        <v>21985</v>
      </c>
      <c r="G13" s="723">
        <v>20466</v>
      </c>
      <c r="H13" s="724">
        <v>1519</v>
      </c>
      <c r="I13" s="725">
        <v>51670</v>
      </c>
    </row>
    <row r="14" spans="1:9" s="25" customFormat="1" ht="12.75" customHeight="1" x14ac:dyDescent="0.2">
      <c r="A14" s="718" t="s">
        <v>50</v>
      </c>
      <c r="B14" s="719">
        <v>28667</v>
      </c>
      <c r="C14" s="720">
        <v>28023</v>
      </c>
      <c r="D14" s="721">
        <v>15717</v>
      </c>
      <c r="E14" s="722">
        <v>12306</v>
      </c>
      <c r="F14" s="722">
        <v>644</v>
      </c>
      <c r="G14" s="723">
        <v>521</v>
      </c>
      <c r="H14" s="724">
        <v>123</v>
      </c>
      <c r="I14" s="725">
        <v>12950</v>
      </c>
    </row>
    <row r="15" spans="1:9" s="25" customFormat="1" ht="12.75" customHeight="1" x14ac:dyDescent="0.2">
      <c r="A15" s="718" t="s">
        <v>51</v>
      </c>
      <c r="B15" s="719">
        <v>44927</v>
      </c>
      <c r="C15" s="720">
        <v>28511</v>
      </c>
      <c r="D15" s="721">
        <v>11852</v>
      </c>
      <c r="E15" s="722">
        <v>16659</v>
      </c>
      <c r="F15" s="722">
        <v>16416</v>
      </c>
      <c r="G15" s="723">
        <v>16169</v>
      </c>
      <c r="H15" s="724">
        <v>247</v>
      </c>
      <c r="I15" s="725">
        <v>33075</v>
      </c>
    </row>
    <row r="16" spans="1:9" s="726" customFormat="1" ht="12.75" customHeight="1" x14ac:dyDescent="0.2">
      <c r="A16" s="718" t="s">
        <v>52</v>
      </c>
      <c r="B16" s="719">
        <v>23998</v>
      </c>
      <c r="C16" s="720">
        <v>22431</v>
      </c>
      <c r="D16" s="721">
        <v>14239</v>
      </c>
      <c r="E16" s="722">
        <v>8192</v>
      </c>
      <c r="F16" s="722">
        <v>1567</v>
      </c>
      <c r="G16" s="723">
        <v>1349</v>
      </c>
      <c r="H16" s="724">
        <v>218</v>
      </c>
      <c r="I16" s="725">
        <v>9759</v>
      </c>
    </row>
    <row r="17" spans="1:9" s="25" customFormat="1" ht="12.75" customHeight="1" x14ac:dyDescent="0.2">
      <c r="A17" s="718" t="s">
        <v>53</v>
      </c>
      <c r="B17" s="719">
        <v>42892</v>
      </c>
      <c r="C17" s="720">
        <v>34503</v>
      </c>
      <c r="D17" s="721">
        <v>20457</v>
      </c>
      <c r="E17" s="722">
        <v>14046</v>
      </c>
      <c r="F17" s="722">
        <v>8389</v>
      </c>
      <c r="G17" s="723">
        <v>8161</v>
      </c>
      <c r="H17" s="724">
        <v>228</v>
      </c>
      <c r="I17" s="725">
        <v>22435</v>
      </c>
    </row>
    <row r="18" spans="1:9" s="25" customFormat="1" ht="12.75" customHeight="1" x14ac:dyDescent="0.2">
      <c r="A18" s="718" t="s">
        <v>54</v>
      </c>
      <c r="B18" s="719">
        <v>40998</v>
      </c>
      <c r="C18" s="720">
        <v>32740</v>
      </c>
      <c r="D18" s="721">
        <v>19025</v>
      </c>
      <c r="E18" s="722">
        <v>13715</v>
      </c>
      <c r="F18" s="722">
        <v>8258</v>
      </c>
      <c r="G18" s="723">
        <v>8064</v>
      </c>
      <c r="H18" s="724">
        <v>194</v>
      </c>
      <c r="I18" s="725">
        <v>21973</v>
      </c>
    </row>
    <row r="19" spans="1:9" s="25" customFormat="1" ht="12.75" customHeight="1" x14ac:dyDescent="0.2">
      <c r="A19" s="718" t="s">
        <v>55</v>
      </c>
      <c r="B19" s="719">
        <v>378854</v>
      </c>
      <c r="C19" s="720">
        <v>343373</v>
      </c>
      <c r="D19" s="721">
        <v>71395</v>
      </c>
      <c r="E19" s="722">
        <v>271978</v>
      </c>
      <c r="F19" s="722">
        <v>35481</v>
      </c>
      <c r="G19" s="723">
        <v>33778</v>
      </c>
      <c r="H19" s="724">
        <v>1703</v>
      </c>
      <c r="I19" s="725">
        <v>307459</v>
      </c>
    </row>
    <row r="20" spans="1:9" s="25" customFormat="1" ht="12.75" customHeight="1" x14ac:dyDescent="0.2">
      <c r="A20" s="718" t="s">
        <v>56</v>
      </c>
      <c r="B20" s="719">
        <v>20991</v>
      </c>
      <c r="C20" s="720">
        <v>19145</v>
      </c>
      <c r="D20" s="721">
        <v>11087</v>
      </c>
      <c r="E20" s="722">
        <v>8058</v>
      </c>
      <c r="F20" s="722">
        <v>1846</v>
      </c>
      <c r="G20" s="723">
        <v>1790</v>
      </c>
      <c r="H20" s="724">
        <v>56</v>
      </c>
      <c r="I20" s="725">
        <v>9904</v>
      </c>
    </row>
    <row r="21" spans="1:9" s="25" customFormat="1" ht="12.75" customHeight="1" x14ac:dyDescent="0.2">
      <c r="A21" s="718" t="s">
        <v>57</v>
      </c>
      <c r="B21" s="719">
        <v>39577</v>
      </c>
      <c r="C21" s="720">
        <v>35129</v>
      </c>
      <c r="D21" s="721">
        <v>18740</v>
      </c>
      <c r="E21" s="722">
        <v>16389</v>
      </c>
      <c r="F21" s="722">
        <v>4448</v>
      </c>
      <c r="G21" s="723">
        <v>4324</v>
      </c>
      <c r="H21" s="724">
        <v>124</v>
      </c>
      <c r="I21" s="725">
        <v>20837</v>
      </c>
    </row>
    <row r="22" spans="1:9" s="25" customFormat="1" ht="12.75" customHeight="1" x14ac:dyDescent="0.2">
      <c r="A22" s="718" t="s">
        <v>58</v>
      </c>
      <c r="B22" s="719">
        <v>39171</v>
      </c>
      <c r="C22" s="720">
        <v>27314</v>
      </c>
      <c r="D22" s="721">
        <v>15774</v>
      </c>
      <c r="E22" s="722">
        <v>11540</v>
      </c>
      <c r="F22" s="722">
        <v>11857</v>
      </c>
      <c r="G22" s="723">
        <v>9968</v>
      </c>
      <c r="H22" s="724">
        <v>1889</v>
      </c>
      <c r="I22" s="725">
        <v>23397</v>
      </c>
    </row>
    <row r="23" spans="1:9" s="25" customFormat="1" ht="12.75" customHeight="1" x14ac:dyDescent="0.2">
      <c r="A23" s="718" t="s">
        <v>59</v>
      </c>
      <c r="B23" s="719">
        <v>36541</v>
      </c>
      <c r="C23" s="720">
        <v>28122</v>
      </c>
      <c r="D23" s="721">
        <v>15379</v>
      </c>
      <c r="E23" s="722">
        <v>12743</v>
      </c>
      <c r="F23" s="722">
        <v>8419</v>
      </c>
      <c r="G23" s="723">
        <v>5913</v>
      </c>
      <c r="H23" s="724">
        <v>2506</v>
      </c>
      <c r="I23" s="725">
        <v>21162</v>
      </c>
    </row>
    <row r="24" spans="1:9" s="25" customFormat="1" ht="12.75" customHeight="1" x14ac:dyDescent="0.2">
      <c r="A24" s="718" t="s">
        <v>60</v>
      </c>
      <c r="B24" s="719">
        <v>39606</v>
      </c>
      <c r="C24" s="720">
        <v>34673</v>
      </c>
      <c r="D24" s="721">
        <v>16334</v>
      </c>
      <c r="E24" s="722">
        <v>18339</v>
      </c>
      <c r="F24" s="722">
        <v>4933</v>
      </c>
      <c r="G24" s="723">
        <v>4716</v>
      </c>
      <c r="H24" s="724">
        <v>217</v>
      </c>
      <c r="I24" s="725">
        <v>23272</v>
      </c>
    </row>
    <row r="25" spans="1:9" s="25" customFormat="1" ht="12.75" customHeight="1" x14ac:dyDescent="0.2">
      <c r="A25" s="718" t="s">
        <v>61</v>
      </c>
      <c r="B25" s="719">
        <v>51537</v>
      </c>
      <c r="C25" s="720">
        <v>36093</v>
      </c>
      <c r="D25" s="721">
        <v>19222</v>
      </c>
      <c r="E25" s="722">
        <v>16871</v>
      </c>
      <c r="F25" s="722">
        <v>15444</v>
      </c>
      <c r="G25" s="723">
        <v>14125</v>
      </c>
      <c r="H25" s="724">
        <v>1319</v>
      </c>
      <c r="I25" s="725">
        <v>32315</v>
      </c>
    </row>
    <row r="26" spans="1:9" s="726" customFormat="1" ht="12.75" customHeight="1" x14ac:dyDescent="0.2">
      <c r="A26" s="718" t="s">
        <v>62</v>
      </c>
      <c r="B26" s="719">
        <v>40542</v>
      </c>
      <c r="C26" s="720">
        <v>37389</v>
      </c>
      <c r="D26" s="721">
        <v>19337</v>
      </c>
      <c r="E26" s="722">
        <v>18052</v>
      </c>
      <c r="F26" s="722">
        <v>3153</v>
      </c>
      <c r="G26" s="723">
        <v>2944</v>
      </c>
      <c r="H26" s="724">
        <v>209</v>
      </c>
      <c r="I26" s="725">
        <v>21205</v>
      </c>
    </row>
    <row r="27" spans="1:9" s="25" customFormat="1" ht="12.75" customHeight="1" x14ac:dyDescent="0.2">
      <c r="A27" s="718" t="s">
        <v>298</v>
      </c>
      <c r="B27" s="719">
        <v>353692</v>
      </c>
      <c r="C27" s="720">
        <v>314868</v>
      </c>
      <c r="D27" s="721">
        <v>10506</v>
      </c>
      <c r="E27" s="722">
        <v>304362</v>
      </c>
      <c r="F27" s="722">
        <v>38824</v>
      </c>
      <c r="G27" s="723">
        <v>33053</v>
      </c>
      <c r="H27" s="724">
        <v>5771</v>
      </c>
      <c r="I27" s="725">
        <v>343186</v>
      </c>
    </row>
    <row r="28" spans="1:9" s="25" customFormat="1" ht="22.5" customHeight="1" x14ac:dyDescent="0.2">
      <c r="A28" s="710" t="s">
        <v>64</v>
      </c>
      <c r="B28" s="711">
        <v>644644</v>
      </c>
      <c r="C28" s="712">
        <v>571905</v>
      </c>
      <c r="D28" s="713">
        <v>211724</v>
      </c>
      <c r="E28" s="714">
        <v>360181</v>
      </c>
      <c r="F28" s="714">
        <v>72739</v>
      </c>
      <c r="G28" s="715">
        <v>67119</v>
      </c>
      <c r="H28" s="716">
        <v>5620</v>
      </c>
      <c r="I28" s="717">
        <v>432920</v>
      </c>
    </row>
    <row r="29" spans="1:9" s="25" customFormat="1" ht="12.75" customHeight="1" x14ac:dyDescent="0.2">
      <c r="A29" s="718" t="s">
        <v>65</v>
      </c>
      <c r="B29" s="719">
        <v>23714</v>
      </c>
      <c r="C29" s="720">
        <v>22161</v>
      </c>
      <c r="D29" s="721">
        <v>13784</v>
      </c>
      <c r="E29" s="722">
        <v>8377</v>
      </c>
      <c r="F29" s="722">
        <v>1553</v>
      </c>
      <c r="G29" s="723">
        <v>1269</v>
      </c>
      <c r="H29" s="724">
        <v>284</v>
      </c>
      <c r="I29" s="725">
        <v>9930</v>
      </c>
    </row>
    <row r="30" spans="1:9" s="25" customFormat="1" ht="12.75" customHeight="1" x14ac:dyDescent="0.2">
      <c r="A30" s="718" t="s">
        <v>66</v>
      </c>
      <c r="B30" s="719">
        <v>32746</v>
      </c>
      <c r="C30" s="720">
        <v>31695</v>
      </c>
      <c r="D30" s="721">
        <v>17842</v>
      </c>
      <c r="E30" s="722">
        <v>13853</v>
      </c>
      <c r="F30" s="722">
        <v>1051</v>
      </c>
      <c r="G30" s="723">
        <v>1018</v>
      </c>
      <c r="H30" s="724">
        <v>33</v>
      </c>
      <c r="I30" s="725">
        <v>14904</v>
      </c>
    </row>
    <row r="31" spans="1:9" s="25" customFormat="1" ht="12.75" customHeight="1" x14ac:dyDescent="0.2">
      <c r="A31" s="718" t="s">
        <v>341</v>
      </c>
      <c r="B31" s="719">
        <v>43893</v>
      </c>
      <c r="C31" s="720">
        <v>42522</v>
      </c>
      <c r="D31" s="721">
        <v>26234</v>
      </c>
      <c r="E31" s="722">
        <v>16288</v>
      </c>
      <c r="F31" s="722">
        <v>1371</v>
      </c>
      <c r="G31" s="723">
        <v>1198</v>
      </c>
      <c r="H31" s="724">
        <v>173</v>
      </c>
      <c r="I31" s="725">
        <v>17659</v>
      </c>
    </row>
    <row r="32" spans="1:9" s="25" customFormat="1" ht="12" customHeight="1" x14ac:dyDescent="0.2">
      <c r="A32" s="727" t="s">
        <v>68</v>
      </c>
      <c r="B32" s="728">
        <v>2422</v>
      </c>
      <c r="C32" s="729">
        <v>2309</v>
      </c>
      <c r="D32" s="730">
        <v>1298</v>
      </c>
      <c r="E32" s="731">
        <v>1011</v>
      </c>
      <c r="F32" s="731">
        <v>113</v>
      </c>
      <c r="G32" s="732">
        <v>113</v>
      </c>
      <c r="H32" s="733">
        <v>0</v>
      </c>
      <c r="I32" s="734">
        <v>1124</v>
      </c>
    </row>
    <row r="33" spans="1:9" s="25" customFormat="1" ht="24" customHeight="1" x14ac:dyDescent="0.2">
      <c r="A33" s="727" t="s">
        <v>342</v>
      </c>
      <c r="B33" s="719">
        <v>41471</v>
      </c>
      <c r="C33" s="720">
        <v>40213</v>
      </c>
      <c r="D33" s="721">
        <v>24936</v>
      </c>
      <c r="E33" s="722">
        <v>15277</v>
      </c>
      <c r="F33" s="722">
        <v>1258</v>
      </c>
      <c r="G33" s="723">
        <v>1085</v>
      </c>
      <c r="H33" s="724">
        <v>173</v>
      </c>
      <c r="I33" s="725">
        <v>16535</v>
      </c>
    </row>
    <row r="34" spans="1:9" s="25" customFormat="1" ht="12.75" customHeight="1" x14ac:dyDescent="0.2">
      <c r="A34" s="718" t="s">
        <v>70</v>
      </c>
      <c r="B34" s="719">
        <v>30530</v>
      </c>
      <c r="C34" s="720">
        <v>29855</v>
      </c>
      <c r="D34" s="721">
        <v>18739</v>
      </c>
      <c r="E34" s="722">
        <v>11116</v>
      </c>
      <c r="F34" s="722">
        <v>675</v>
      </c>
      <c r="G34" s="723">
        <v>650</v>
      </c>
      <c r="H34" s="724">
        <v>25</v>
      </c>
      <c r="I34" s="725">
        <v>11791</v>
      </c>
    </row>
    <row r="35" spans="1:9" s="25" customFormat="1" ht="12.75" customHeight="1" x14ac:dyDescent="0.2">
      <c r="A35" s="718" t="s">
        <v>71</v>
      </c>
      <c r="B35" s="719">
        <v>47266</v>
      </c>
      <c r="C35" s="720">
        <v>39026</v>
      </c>
      <c r="D35" s="721">
        <v>19981</v>
      </c>
      <c r="E35" s="722">
        <v>19045</v>
      </c>
      <c r="F35" s="722">
        <v>8240</v>
      </c>
      <c r="G35" s="723">
        <v>7539</v>
      </c>
      <c r="H35" s="724">
        <v>701</v>
      </c>
      <c r="I35" s="725">
        <v>27285</v>
      </c>
    </row>
    <row r="36" spans="1:9" s="25" customFormat="1" ht="12.75" customHeight="1" x14ac:dyDescent="0.2">
      <c r="A36" s="718" t="s">
        <v>72</v>
      </c>
      <c r="B36" s="719">
        <v>124177</v>
      </c>
      <c r="C36" s="720">
        <v>110254</v>
      </c>
      <c r="D36" s="721">
        <v>18237</v>
      </c>
      <c r="E36" s="722">
        <v>92017</v>
      </c>
      <c r="F36" s="722">
        <v>13923</v>
      </c>
      <c r="G36" s="723">
        <v>13176</v>
      </c>
      <c r="H36" s="724">
        <v>747</v>
      </c>
      <c r="I36" s="725">
        <v>105940</v>
      </c>
    </row>
    <row r="37" spans="1:9" s="25" customFormat="1" ht="12.75" customHeight="1" x14ac:dyDescent="0.2">
      <c r="A37" s="718" t="s">
        <v>73</v>
      </c>
      <c r="B37" s="719">
        <v>39193</v>
      </c>
      <c r="C37" s="720">
        <v>35460</v>
      </c>
      <c r="D37" s="721">
        <v>11026</v>
      </c>
      <c r="E37" s="722">
        <v>24434</v>
      </c>
      <c r="F37" s="722">
        <v>3733</v>
      </c>
      <c r="G37" s="723">
        <v>3647</v>
      </c>
      <c r="H37" s="724">
        <v>86</v>
      </c>
      <c r="I37" s="725">
        <v>28167</v>
      </c>
    </row>
    <row r="38" spans="1:9" s="25" customFormat="1" ht="12.75" customHeight="1" x14ac:dyDescent="0.2">
      <c r="A38" s="718" t="s">
        <v>74</v>
      </c>
      <c r="B38" s="719">
        <v>23165</v>
      </c>
      <c r="C38" s="720">
        <v>21363</v>
      </c>
      <c r="D38" s="721">
        <v>11113</v>
      </c>
      <c r="E38" s="722">
        <v>10250</v>
      </c>
      <c r="F38" s="722">
        <v>1802</v>
      </c>
      <c r="G38" s="723">
        <v>1545</v>
      </c>
      <c r="H38" s="724">
        <v>257</v>
      </c>
      <c r="I38" s="725">
        <v>12052</v>
      </c>
    </row>
    <row r="39" spans="1:9" s="25" customFormat="1" ht="12.75" customHeight="1" x14ac:dyDescent="0.2">
      <c r="A39" s="718" t="s">
        <v>75</v>
      </c>
      <c r="B39" s="719">
        <v>29218</v>
      </c>
      <c r="C39" s="720">
        <v>25739</v>
      </c>
      <c r="D39" s="721">
        <v>12499</v>
      </c>
      <c r="E39" s="722">
        <v>13240</v>
      </c>
      <c r="F39" s="722">
        <v>3479</v>
      </c>
      <c r="G39" s="723">
        <v>2763</v>
      </c>
      <c r="H39" s="724">
        <v>716</v>
      </c>
      <c r="I39" s="725">
        <v>16719</v>
      </c>
    </row>
    <row r="40" spans="1:9" s="25" customFormat="1" ht="12.75" customHeight="1" x14ac:dyDescent="0.2">
      <c r="A40" s="610" t="s">
        <v>300</v>
      </c>
      <c r="B40" s="735">
        <v>250742</v>
      </c>
      <c r="C40" s="736">
        <v>213830</v>
      </c>
      <c r="D40" s="737">
        <v>62269</v>
      </c>
      <c r="E40" s="738">
        <v>151561</v>
      </c>
      <c r="F40" s="738">
        <v>36912</v>
      </c>
      <c r="G40" s="739">
        <v>34314</v>
      </c>
      <c r="H40" s="740">
        <v>2598</v>
      </c>
      <c r="I40" s="741">
        <v>188473</v>
      </c>
    </row>
    <row r="41" spans="1:9" s="25" customFormat="1" ht="17.25" customHeight="1" x14ac:dyDescent="0.2">
      <c r="A41" s="742" t="s">
        <v>77</v>
      </c>
      <c r="B41" s="711">
        <v>503442</v>
      </c>
      <c r="C41" s="712">
        <v>439993</v>
      </c>
      <c r="D41" s="713">
        <v>185007</v>
      </c>
      <c r="E41" s="714">
        <v>254986</v>
      </c>
      <c r="F41" s="714">
        <v>63449</v>
      </c>
      <c r="G41" s="715">
        <v>53889</v>
      </c>
      <c r="H41" s="716">
        <v>9560</v>
      </c>
      <c r="I41" s="717">
        <v>318435</v>
      </c>
    </row>
    <row r="42" spans="1:9" s="25" customFormat="1" ht="13.5" customHeight="1" x14ac:dyDescent="0.2">
      <c r="A42" s="718" t="s">
        <v>78</v>
      </c>
      <c r="B42" s="719">
        <v>17468</v>
      </c>
      <c r="C42" s="720">
        <v>15107</v>
      </c>
      <c r="D42" s="721">
        <v>3159</v>
      </c>
      <c r="E42" s="722">
        <v>11948</v>
      </c>
      <c r="F42" s="722">
        <v>2361</v>
      </c>
      <c r="G42" s="723">
        <v>1868</v>
      </c>
      <c r="H42" s="724">
        <v>493</v>
      </c>
      <c r="I42" s="725">
        <v>14309</v>
      </c>
    </row>
    <row r="43" spans="1:9" s="25" customFormat="1" ht="13.5" customHeight="1" x14ac:dyDescent="0.2">
      <c r="A43" s="718" t="s">
        <v>79</v>
      </c>
      <c r="B43" s="719">
        <v>12522</v>
      </c>
      <c r="C43" s="720">
        <v>12466</v>
      </c>
      <c r="D43" s="721">
        <v>7150</v>
      </c>
      <c r="E43" s="722">
        <v>5316</v>
      </c>
      <c r="F43" s="722">
        <v>56</v>
      </c>
      <c r="G43" s="723">
        <v>34</v>
      </c>
      <c r="H43" s="724">
        <v>22</v>
      </c>
      <c r="I43" s="725">
        <v>5372</v>
      </c>
    </row>
    <row r="44" spans="1:9" s="25" customFormat="1" ht="13.5" customHeight="1" x14ac:dyDescent="0.2">
      <c r="A44" s="718" t="s">
        <v>80</v>
      </c>
      <c r="B44" s="719">
        <v>44872</v>
      </c>
      <c r="C44" s="720">
        <v>35362</v>
      </c>
      <c r="D44" s="721">
        <v>16215</v>
      </c>
      <c r="E44" s="722">
        <v>19147</v>
      </c>
      <c r="F44" s="722">
        <v>9510</v>
      </c>
      <c r="G44" s="723">
        <v>8145</v>
      </c>
      <c r="H44" s="724">
        <v>1365</v>
      </c>
      <c r="I44" s="725">
        <v>28657</v>
      </c>
    </row>
    <row r="45" spans="1:9" s="25" customFormat="1" ht="13.5" customHeight="1" x14ac:dyDescent="0.2">
      <c r="A45" s="718" t="s">
        <v>81</v>
      </c>
      <c r="B45" s="719">
        <v>200628</v>
      </c>
      <c r="C45" s="720">
        <v>178326</v>
      </c>
      <c r="D45" s="721">
        <v>56566</v>
      </c>
      <c r="E45" s="722">
        <v>121760</v>
      </c>
      <c r="F45" s="722">
        <v>22302</v>
      </c>
      <c r="G45" s="723">
        <v>19823</v>
      </c>
      <c r="H45" s="724">
        <v>2479</v>
      </c>
      <c r="I45" s="725">
        <v>144062</v>
      </c>
    </row>
    <row r="46" spans="1:9" s="25" customFormat="1" ht="13.5" customHeight="1" x14ac:dyDescent="0.2">
      <c r="A46" s="718" t="s">
        <v>82</v>
      </c>
      <c r="B46" s="719">
        <v>28158</v>
      </c>
      <c r="C46" s="720">
        <v>18412</v>
      </c>
      <c r="D46" s="721">
        <v>8209</v>
      </c>
      <c r="E46" s="722">
        <v>10203</v>
      </c>
      <c r="F46" s="722">
        <v>9746</v>
      </c>
      <c r="G46" s="723">
        <v>6883</v>
      </c>
      <c r="H46" s="724">
        <v>2863</v>
      </c>
      <c r="I46" s="725">
        <v>19949</v>
      </c>
    </row>
    <row r="47" spans="1:9" s="25" customFormat="1" ht="13.5" customHeight="1" x14ac:dyDescent="0.2">
      <c r="A47" s="718" t="s">
        <v>83</v>
      </c>
      <c r="B47" s="719">
        <v>68684</v>
      </c>
      <c r="C47" s="720">
        <v>62747</v>
      </c>
      <c r="D47" s="721">
        <v>33023</v>
      </c>
      <c r="E47" s="722">
        <v>29724</v>
      </c>
      <c r="F47" s="722">
        <v>5937</v>
      </c>
      <c r="G47" s="723">
        <v>4333</v>
      </c>
      <c r="H47" s="724">
        <v>1604</v>
      </c>
      <c r="I47" s="725">
        <v>35661</v>
      </c>
    </row>
    <row r="48" spans="1:9" s="25" customFormat="1" ht="13.5" customHeight="1" x14ac:dyDescent="0.2">
      <c r="A48" s="718" t="s">
        <v>84</v>
      </c>
      <c r="B48" s="719">
        <v>109984</v>
      </c>
      <c r="C48" s="720">
        <v>100112</v>
      </c>
      <c r="D48" s="721">
        <v>56051</v>
      </c>
      <c r="E48" s="722">
        <v>44061</v>
      </c>
      <c r="F48" s="722">
        <v>9872</v>
      </c>
      <c r="G48" s="723">
        <v>9217</v>
      </c>
      <c r="H48" s="724">
        <v>655</v>
      </c>
      <c r="I48" s="725">
        <v>53933</v>
      </c>
    </row>
    <row r="49" spans="1:9" s="25" customFormat="1" ht="13.5" customHeight="1" x14ac:dyDescent="0.2">
      <c r="A49" s="743" t="s">
        <v>226</v>
      </c>
      <c r="B49" s="728">
        <v>21126</v>
      </c>
      <c r="C49" s="744">
        <v>17461</v>
      </c>
      <c r="D49" s="730">
        <v>4634</v>
      </c>
      <c r="E49" s="745">
        <v>12827</v>
      </c>
      <c r="F49" s="731">
        <v>3665</v>
      </c>
      <c r="G49" s="746">
        <v>3586</v>
      </c>
      <c r="H49" s="733">
        <v>79</v>
      </c>
      <c r="I49" s="747">
        <v>16492</v>
      </c>
    </row>
    <row r="50" spans="1:9" s="25" customFormat="1" ht="25.5" x14ac:dyDescent="0.2">
      <c r="A50" s="748" t="s">
        <v>86</v>
      </c>
      <c r="B50" s="711">
        <v>187215</v>
      </c>
      <c r="C50" s="712">
        <v>176659</v>
      </c>
      <c r="D50" s="713">
        <v>78998</v>
      </c>
      <c r="E50" s="714">
        <v>97661</v>
      </c>
      <c r="F50" s="714">
        <v>10556</v>
      </c>
      <c r="G50" s="715">
        <v>8483</v>
      </c>
      <c r="H50" s="716">
        <v>2073</v>
      </c>
      <c r="I50" s="717">
        <v>108217</v>
      </c>
    </row>
    <row r="51" spans="1:9" s="25" customFormat="1" ht="13.5" customHeight="1" x14ac:dyDescent="0.2">
      <c r="A51" s="718" t="s">
        <v>87</v>
      </c>
      <c r="B51" s="719">
        <v>45686</v>
      </c>
      <c r="C51" s="720">
        <v>43776</v>
      </c>
      <c r="D51" s="721">
        <v>19459</v>
      </c>
      <c r="E51" s="722">
        <v>24317</v>
      </c>
      <c r="F51" s="722">
        <v>1910</v>
      </c>
      <c r="G51" s="723">
        <v>1814</v>
      </c>
      <c r="H51" s="724">
        <v>96</v>
      </c>
      <c r="I51" s="725">
        <v>26227</v>
      </c>
    </row>
    <row r="52" spans="1:9" s="25" customFormat="1" ht="13.5" customHeight="1" x14ac:dyDescent="0.2">
      <c r="A52" s="718" t="s">
        <v>88</v>
      </c>
      <c r="B52" s="719">
        <v>9773</v>
      </c>
      <c r="C52" s="720">
        <v>9764</v>
      </c>
      <c r="D52" s="721">
        <v>3536</v>
      </c>
      <c r="E52" s="722">
        <v>6228</v>
      </c>
      <c r="F52" s="722">
        <v>9</v>
      </c>
      <c r="G52" s="723">
        <v>8</v>
      </c>
      <c r="H52" s="724">
        <v>1</v>
      </c>
      <c r="I52" s="725">
        <v>6237</v>
      </c>
    </row>
    <row r="53" spans="1:9" s="25" customFormat="1" ht="13.5" customHeight="1" x14ac:dyDescent="0.2">
      <c r="A53" s="718" t="s">
        <v>89</v>
      </c>
      <c r="B53" s="719">
        <v>11606</v>
      </c>
      <c r="C53" s="720">
        <v>10878</v>
      </c>
      <c r="D53" s="721">
        <v>3711</v>
      </c>
      <c r="E53" s="722">
        <v>7167</v>
      </c>
      <c r="F53" s="722">
        <v>728</v>
      </c>
      <c r="G53" s="723">
        <v>355</v>
      </c>
      <c r="H53" s="724">
        <v>373</v>
      </c>
      <c r="I53" s="725">
        <v>7895</v>
      </c>
    </row>
    <row r="54" spans="1:9" s="25" customFormat="1" ht="13.5" customHeight="1" x14ac:dyDescent="0.2">
      <c r="A54" s="718" t="s">
        <v>90</v>
      </c>
      <c r="B54" s="719">
        <v>10400</v>
      </c>
      <c r="C54" s="720">
        <v>10095</v>
      </c>
      <c r="D54" s="721">
        <v>4541</v>
      </c>
      <c r="E54" s="722">
        <v>5554</v>
      </c>
      <c r="F54" s="722">
        <v>305</v>
      </c>
      <c r="G54" s="723">
        <v>270</v>
      </c>
      <c r="H54" s="724">
        <v>35</v>
      </c>
      <c r="I54" s="725">
        <v>5859</v>
      </c>
    </row>
    <row r="55" spans="1:9" s="25" customFormat="1" ht="13.5" customHeight="1" x14ac:dyDescent="0.2">
      <c r="A55" s="718" t="s">
        <v>301</v>
      </c>
      <c r="B55" s="719">
        <v>12501</v>
      </c>
      <c r="C55" s="720">
        <v>11186</v>
      </c>
      <c r="D55" s="721">
        <v>3495</v>
      </c>
      <c r="E55" s="722">
        <v>7691</v>
      </c>
      <c r="F55" s="722">
        <v>1315</v>
      </c>
      <c r="G55" s="723">
        <v>624</v>
      </c>
      <c r="H55" s="724">
        <v>691</v>
      </c>
      <c r="I55" s="725">
        <v>9006</v>
      </c>
    </row>
    <row r="56" spans="1:9" s="25" customFormat="1" ht="13.5" customHeight="1" x14ac:dyDescent="0.2">
      <c r="A56" s="718" t="s">
        <v>92</v>
      </c>
      <c r="B56" s="719">
        <v>17371</v>
      </c>
      <c r="C56" s="720">
        <v>16852</v>
      </c>
      <c r="D56" s="721">
        <v>8119</v>
      </c>
      <c r="E56" s="722">
        <v>8733</v>
      </c>
      <c r="F56" s="722">
        <v>519</v>
      </c>
      <c r="G56" s="723">
        <v>439</v>
      </c>
      <c r="H56" s="724">
        <v>80</v>
      </c>
      <c r="I56" s="725">
        <v>9252</v>
      </c>
    </row>
    <row r="57" spans="1:9" s="25" customFormat="1" ht="13.5" customHeight="1" x14ac:dyDescent="0.2">
      <c r="A57" s="718" t="s">
        <v>93</v>
      </c>
      <c r="B57" s="719">
        <v>79878</v>
      </c>
      <c r="C57" s="720">
        <v>74108</v>
      </c>
      <c r="D57" s="721">
        <v>36137</v>
      </c>
      <c r="E57" s="722">
        <v>37971</v>
      </c>
      <c r="F57" s="722">
        <v>5770</v>
      </c>
      <c r="G57" s="723">
        <v>4973</v>
      </c>
      <c r="H57" s="724">
        <v>797</v>
      </c>
      <c r="I57" s="725">
        <v>43741</v>
      </c>
    </row>
    <row r="58" spans="1:9" s="25" customFormat="1" ht="21.75" customHeight="1" x14ac:dyDescent="0.2">
      <c r="A58" s="710" t="s">
        <v>94</v>
      </c>
      <c r="B58" s="711">
        <v>836845</v>
      </c>
      <c r="C58" s="712">
        <v>768918</v>
      </c>
      <c r="D58" s="713">
        <v>502619</v>
      </c>
      <c r="E58" s="714">
        <v>266299</v>
      </c>
      <c r="F58" s="714">
        <v>67927</v>
      </c>
      <c r="G58" s="715">
        <v>61028</v>
      </c>
      <c r="H58" s="716">
        <v>6899</v>
      </c>
      <c r="I58" s="717">
        <v>334226</v>
      </c>
    </row>
    <row r="59" spans="1:9" s="25" customFormat="1" ht="13.5" customHeight="1" x14ac:dyDescent="0.2">
      <c r="A59" s="718" t="s">
        <v>95</v>
      </c>
      <c r="B59" s="719">
        <v>144444</v>
      </c>
      <c r="C59" s="720">
        <v>135867</v>
      </c>
      <c r="D59" s="721">
        <v>96565</v>
      </c>
      <c r="E59" s="722">
        <v>39302</v>
      </c>
      <c r="F59" s="722">
        <v>8577</v>
      </c>
      <c r="G59" s="723">
        <v>7665</v>
      </c>
      <c r="H59" s="724">
        <v>912</v>
      </c>
      <c r="I59" s="725">
        <v>47879</v>
      </c>
    </row>
    <row r="60" spans="1:9" s="25" customFormat="1" ht="13.5" customHeight="1" x14ac:dyDescent="0.2">
      <c r="A60" s="718" t="s">
        <v>302</v>
      </c>
      <c r="B60" s="719">
        <v>20957</v>
      </c>
      <c r="C60" s="720">
        <v>18477</v>
      </c>
      <c r="D60" s="721">
        <v>10242</v>
      </c>
      <c r="E60" s="722">
        <v>8235</v>
      </c>
      <c r="F60" s="722">
        <v>2480</v>
      </c>
      <c r="G60" s="723">
        <v>1906</v>
      </c>
      <c r="H60" s="724">
        <v>574</v>
      </c>
      <c r="I60" s="725">
        <v>10715</v>
      </c>
    </row>
    <row r="61" spans="1:9" s="25" customFormat="1" ht="13.5" customHeight="1" x14ac:dyDescent="0.2">
      <c r="A61" s="718" t="s">
        <v>97</v>
      </c>
      <c r="B61" s="719">
        <v>25869</v>
      </c>
      <c r="C61" s="720">
        <v>17949</v>
      </c>
      <c r="D61" s="721">
        <v>8889</v>
      </c>
      <c r="E61" s="722">
        <v>9060</v>
      </c>
      <c r="F61" s="722">
        <v>7920</v>
      </c>
      <c r="G61" s="723">
        <v>7084</v>
      </c>
      <c r="H61" s="724">
        <v>836</v>
      </c>
      <c r="I61" s="725">
        <v>16980</v>
      </c>
    </row>
    <row r="62" spans="1:9" s="25" customFormat="1" ht="13.5" customHeight="1" x14ac:dyDescent="0.2">
      <c r="A62" s="718" t="s">
        <v>98</v>
      </c>
      <c r="B62" s="719">
        <v>95749</v>
      </c>
      <c r="C62" s="720">
        <v>89311</v>
      </c>
      <c r="D62" s="721">
        <v>57912</v>
      </c>
      <c r="E62" s="722">
        <v>31399</v>
      </c>
      <c r="F62" s="722">
        <v>6438</v>
      </c>
      <c r="G62" s="723">
        <v>5986</v>
      </c>
      <c r="H62" s="724">
        <v>452</v>
      </c>
      <c r="I62" s="725">
        <v>37837</v>
      </c>
    </row>
    <row r="63" spans="1:9" s="25" customFormat="1" ht="13.5" customHeight="1" x14ac:dyDescent="0.2">
      <c r="A63" s="718" t="s">
        <v>99</v>
      </c>
      <c r="B63" s="719">
        <v>45089</v>
      </c>
      <c r="C63" s="720">
        <v>43250</v>
      </c>
      <c r="D63" s="721">
        <v>30369</v>
      </c>
      <c r="E63" s="722">
        <v>12881</v>
      </c>
      <c r="F63" s="722">
        <v>1839</v>
      </c>
      <c r="G63" s="723">
        <v>1544</v>
      </c>
      <c r="H63" s="724">
        <v>295</v>
      </c>
      <c r="I63" s="725">
        <v>14720</v>
      </c>
    </row>
    <row r="64" spans="1:9" s="25" customFormat="1" ht="13.5" customHeight="1" x14ac:dyDescent="0.2">
      <c r="A64" s="718" t="s">
        <v>100</v>
      </c>
      <c r="B64" s="719">
        <v>45801</v>
      </c>
      <c r="C64" s="720">
        <v>43610</v>
      </c>
      <c r="D64" s="721">
        <v>30067</v>
      </c>
      <c r="E64" s="722">
        <v>13543</v>
      </c>
      <c r="F64" s="722">
        <v>2191</v>
      </c>
      <c r="G64" s="723">
        <v>1737</v>
      </c>
      <c r="H64" s="724">
        <v>454</v>
      </c>
      <c r="I64" s="725">
        <v>15734</v>
      </c>
    </row>
    <row r="65" spans="1:9" s="25" customFormat="1" ht="13.5" customHeight="1" x14ac:dyDescent="0.2">
      <c r="A65" s="718" t="s">
        <v>101</v>
      </c>
      <c r="B65" s="719">
        <v>84283</v>
      </c>
      <c r="C65" s="720">
        <v>81051</v>
      </c>
      <c r="D65" s="721">
        <v>62425</v>
      </c>
      <c r="E65" s="722">
        <v>18626</v>
      </c>
      <c r="F65" s="722">
        <v>3232</v>
      </c>
      <c r="G65" s="723">
        <v>2834</v>
      </c>
      <c r="H65" s="724">
        <v>398</v>
      </c>
      <c r="I65" s="725">
        <v>21858</v>
      </c>
    </row>
    <row r="66" spans="1:9" s="749" customFormat="1" ht="13.5" customHeight="1" x14ac:dyDescent="0.2">
      <c r="A66" s="718" t="s">
        <v>102</v>
      </c>
      <c r="B66" s="719">
        <v>49910</v>
      </c>
      <c r="C66" s="720">
        <v>49026</v>
      </c>
      <c r="D66" s="721">
        <v>34703</v>
      </c>
      <c r="E66" s="722">
        <v>14323</v>
      </c>
      <c r="F66" s="722">
        <v>884</v>
      </c>
      <c r="G66" s="723">
        <v>795</v>
      </c>
      <c r="H66" s="724">
        <v>89</v>
      </c>
      <c r="I66" s="725">
        <v>15207</v>
      </c>
    </row>
    <row r="67" spans="1:9" s="25" customFormat="1" ht="13.5" customHeight="1" x14ac:dyDescent="0.2">
      <c r="A67" s="718" t="s">
        <v>103</v>
      </c>
      <c r="B67" s="719">
        <v>76120</v>
      </c>
      <c r="C67" s="720">
        <v>68821</v>
      </c>
      <c r="D67" s="721">
        <v>43969</v>
      </c>
      <c r="E67" s="722">
        <v>24852</v>
      </c>
      <c r="F67" s="722">
        <v>7299</v>
      </c>
      <c r="G67" s="723">
        <v>6224</v>
      </c>
      <c r="H67" s="724">
        <v>1075</v>
      </c>
      <c r="I67" s="725">
        <v>32151</v>
      </c>
    </row>
    <row r="68" spans="1:9" s="25" customFormat="1" ht="13.5" customHeight="1" x14ac:dyDescent="0.2">
      <c r="A68" s="718" t="s">
        <v>104</v>
      </c>
      <c r="B68" s="719">
        <v>45985</v>
      </c>
      <c r="C68" s="720">
        <v>43332</v>
      </c>
      <c r="D68" s="721">
        <v>26314</v>
      </c>
      <c r="E68" s="722">
        <v>17018</v>
      </c>
      <c r="F68" s="722">
        <v>2653</v>
      </c>
      <c r="G68" s="723">
        <v>2566</v>
      </c>
      <c r="H68" s="724">
        <v>87</v>
      </c>
      <c r="I68" s="725">
        <v>19671</v>
      </c>
    </row>
    <row r="69" spans="1:9" s="25" customFormat="1" ht="13.5" customHeight="1" x14ac:dyDescent="0.2">
      <c r="A69" s="718" t="s">
        <v>105</v>
      </c>
      <c r="B69" s="719">
        <v>33102</v>
      </c>
      <c r="C69" s="720">
        <v>29019</v>
      </c>
      <c r="D69" s="721">
        <v>16935</v>
      </c>
      <c r="E69" s="722">
        <v>12084</v>
      </c>
      <c r="F69" s="722">
        <v>4083</v>
      </c>
      <c r="G69" s="723">
        <v>3366</v>
      </c>
      <c r="H69" s="724">
        <v>717</v>
      </c>
      <c r="I69" s="725">
        <v>16167</v>
      </c>
    </row>
    <row r="70" spans="1:9" s="25" customFormat="1" ht="13.5" customHeight="1" x14ac:dyDescent="0.2">
      <c r="A70" s="718" t="s">
        <v>106</v>
      </c>
      <c r="B70" s="719">
        <v>75919</v>
      </c>
      <c r="C70" s="720">
        <v>65378</v>
      </c>
      <c r="D70" s="721">
        <v>38337</v>
      </c>
      <c r="E70" s="722">
        <v>27041</v>
      </c>
      <c r="F70" s="722">
        <v>10541</v>
      </c>
      <c r="G70" s="723">
        <v>10043</v>
      </c>
      <c r="H70" s="724">
        <v>498</v>
      </c>
      <c r="I70" s="725">
        <v>37582</v>
      </c>
    </row>
    <row r="71" spans="1:9" s="25" customFormat="1" ht="13.5" customHeight="1" x14ac:dyDescent="0.2">
      <c r="A71" s="718" t="s">
        <v>107</v>
      </c>
      <c r="B71" s="719">
        <v>63816</v>
      </c>
      <c r="C71" s="720">
        <v>56054</v>
      </c>
      <c r="D71" s="721">
        <v>32415</v>
      </c>
      <c r="E71" s="722">
        <v>23639</v>
      </c>
      <c r="F71" s="722">
        <v>7762</v>
      </c>
      <c r="G71" s="723">
        <v>7450</v>
      </c>
      <c r="H71" s="724">
        <v>312</v>
      </c>
      <c r="I71" s="725">
        <v>31401</v>
      </c>
    </row>
    <row r="72" spans="1:9" s="25" customFormat="1" ht="13.5" customHeight="1" x14ac:dyDescent="0.2">
      <c r="A72" s="610" t="s">
        <v>108</v>
      </c>
      <c r="B72" s="735">
        <v>29801</v>
      </c>
      <c r="C72" s="736">
        <v>27773</v>
      </c>
      <c r="D72" s="737">
        <v>13477</v>
      </c>
      <c r="E72" s="738">
        <v>14296</v>
      </c>
      <c r="F72" s="738">
        <v>2028</v>
      </c>
      <c r="G72" s="739">
        <v>1828</v>
      </c>
      <c r="H72" s="740">
        <v>200</v>
      </c>
      <c r="I72" s="741">
        <v>16324</v>
      </c>
    </row>
    <row r="73" spans="1:9" s="25" customFormat="1" ht="15.75" customHeight="1" x14ac:dyDescent="0.2">
      <c r="A73" s="748" t="s">
        <v>109</v>
      </c>
      <c r="B73" s="750">
        <v>419293</v>
      </c>
      <c r="C73" s="704">
        <v>378272</v>
      </c>
      <c r="D73" s="705">
        <v>208596</v>
      </c>
      <c r="E73" s="706">
        <v>169676</v>
      </c>
      <c r="F73" s="706">
        <v>41021</v>
      </c>
      <c r="G73" s="707">
        <v>39748</v>
      </c>
      <c r="H73" s="708">
        <v>1273</v>
      </c>
      <c r="I73" s="709">
        <v>210697</v>
      </c>
    </row>
    <row r="74" spans="1:9" s="25" customFormat="1" ht="13.5" customHeight="1" x14ac:dyDescent="0.2">
      <c r="A74" s="718" t="s">
        <v>110</v>
      </c>
      <c r="B74" s="719">
        <v>29635</v>
      </c>
      <c r="C74" s="720">
        <v>27959</v>
      </c>
      <c r="D74" s="721">
        <v>15741</v>
      </c>
      <c r="E74" s="722">
        <v>12218</v>
      </c>
      <c r="F74" s="722">
        <v>1676</v>
      </c>
      <c r="G74" s="723">
        <v>1622</v>
      </c>
      <c r="H74" s="724">
        <v>54</v>
      </c>
      <c r="I74" s="725">
        <v>13894</v>
      </c>
    </row>
    <row r="75" spans="1:9" s="25" customFormat="1" ht="13.5" customHeight="1" x14ac:dyDescent="0.2">
      <c r="A75" s="718" t="s">
        <v>111</v>
      </c>
      <c r="B75" s="719">
        <v>120694</v>
      </c>
      <c r="C75" s="720">
        <v>113222</v>
      </c>
      <c r="D75" s="721">
        <v>71367</v>
      </c>
      <c r="E75" s="722">
        <v>41855</v>
      </c>
      <c r="F75" s="722">
        <v>7472</v>
      </c>
      <c r="G75" s="723">
        <v>7160</v>
      </c>
      <c r="H75" s="724">
        <v>312</v>
      </c>
      <c r="I75" s="725">
        <v>49327</v>
      </c>
    </row>
    <row r="76" spans="1:9" s="25" customFormat="1" ht="13.5" customHeight="1" x14ac:dyDescent="0.2">
      <c r="A76" s="718" t="s">
        <v>343</v>
      </c>
      <c r="B76" s="719">
        <v>177064</v>
      </c>
      <c r="C76" s="720">
        <v>153596</v>
      </c>
      <c r="D76" s="721">
        <v>69722</v>
      </c>
      <c r="E76" s="722">
        <v>83874</v>
      </c>
      <c r="F76" s="722">
        <v>23468</v>
      </c>
      <c r="G76" s="723">
        <v>22778</v>
      </c>
      <c r="H76" s="724">
        <v>690</v>
      </c>
      <c r="I76" s="725">
        <v>107342</v>
      </c>
    </row>
    <row r="77" spans="1:9" s="25" customFormat="1" ht="25.5" x14ac:dyDescent="0.2">
      <c r="A77" s="727" t="s">
        <v>344</v>
      </c>
      <c r="B77" s="728">
        <v>75582</v>
      </c>
      <c r="C77" s="729">
        <v>66380</v>
      </c>
      <c r="D77" s="730">
        <v>24301</v>
      </c>
      <c r="E77" s="731">
        <v>42079</v>
      </c>
      <c r="F77" s="731">
        <v>9202</v>
      </c>
      <c r="G77" s="732">
        <v>9082</v>
      </c>
      <c r="H77" s="733">
        <v>120</v>
      </c>
      <c r="I77" s="734">
        <v>51281</v>
      </c>
    </row>
    <row r="78" spans="1:9" s="25" customFormat="1" ht="12.95" customHeight="1" x14ac:dyDescent="0.2">
      <c r="A78" s="751" t="s">
        <v>114</v>
      </c>
      <c r="B78" s="719">
        <v>36052</v>
      </c>
      <c r="C78" s="720">
        <v>30549</v>
      </c>
      <c r="D78" s="721">
        <v>7479</v>
      </c>
      <c r="E78" s="722">
        <v>23070</v>
      </c>
      <c r="F78" s="722">
        <v>5503</v>
      </c>
      <c r="G78" s="723">
        <v>5447</v>
      </c>
      <c r="H78" s="724">
        <v>56</v>
      </c>
      <c r="I78" s="725">
        <v>28573</v>
      </c>
    </row>
    <row r="79" spans="1:9" s="25" customFormat="1" ht="25.5" customHeight="1" x14ac:dyDescent="0.2">
      <c r="A79" s="751" t="s">
        <v>345</v>
      </c>
      <c r="B79" s="719">
        <v>65430</v>
      </c>
      <c r="C79" s="720">
        <v>56667</v>
      </c>
      <c r="D79" s="721">
        <v>37942</v>
      </c>
      <c r="E79" s="722">
        <v>18725</v>
      </c>
      <c r="F79" s="722">
        <v>8763</v>
      </c>
      <c r="G79" s="723">
        <v>8249</v>
      </c>
      <c r="H79" s="724">
        <v>514</v>
      </c>
      <c r="I79" s="725">
        <v>27488</v>
      </c>
    </row>
    <row r="80" spans="1:9" s="25" customFormat="1" ht="13.5" customHeight="1" x14ac:dyDescent="0.2">
      <c r="A80" s="718" t="s">
        <v>116</v>
      </c>
      <c r="B80" s="719">
        <v>91900</v>
      </c>
      <c r="C80" s="720">
        <v>83495</v>
      </c>
      <c r="D80" s="721">
        <v>51766</v>
      </c>
      <c r="E80" s="722">
        <v>31729</v>
      </c>
      <c r="F80" s="722">
        <v>8405</v>
      </c>
      <c r="G80" s="723">
        <v>8188</v>
      </c>
      <c r="H80" s="724">
        <v>217</v>
      </c>
      <c r="I80" s="725">
        <v>40134</v>
      </c>
    </row>
    <row r="81" spans="1:9" s="25" customFormat="1" ht="14.25" customHeight="1" x14ac:dyDescent="0.2">
      <c r="A81" s="748" t="s">
        <v>117</v>
      </c>
      <c r="B81" s="750">
        <v>587268</v>
      </c>
      <c r="C81" s="704">
        <v>513638</v>
      </c>
      <c r="D81" s="705">
        <v>318280</v>
      </c>
      <c r="E81" s="706">
        <v>195358</v>
      </c>
      <c r="F81" s="706">
        <v>73630</v>
      </c>
      <c r="G81" s="707">
        <v>68670</v>
      </c>
      <c r="H81" s="708">
        <v>4960</v>
      </c>
      <c r="I81" s="709">
        <v>268988</v>
      </c>
    </row>
    <row r="82" spans="1:9" s="25" customFormat="1" ht="13.5" customHeight="1" x14ac:dyDescent="0.2">
      <c r="A82" s="718" t="s">
        <v>118</v>
      </c>
      <c r="B82" s="719">
        <v>12694</v>
      </c>
      <c r="C82" s="720">
        <v>12324</v>
      </c>
      <c r="D82" s="721">
        <v>7938</v>
      </c>
      <c r="E82" s="722">
        <v>4386</v>
      </c>
      <c r="F82" s="722">
        <v>370</v>
      </c>
      <c r="G82" s="723">
        <v>354</v>
      </c>
      <c r="H82" s="724">
        <v>16</v>
      </c>
      <c r="I82" s="725">
        <v>4756</v>
      </c>
    </row>
    <row r="83" spans="1:9" s="25" customFormat="1" ht="13.5" customHeight="1" x14ac:dyDescent="0.2">
      <c r="A83" s="718" t="s">
        <v>119</v>
      </c>
      <c r="B83" s="719">
        <v>12496</v>
      </c>
      <c r="C83" s="720">
        <v>12307</v>
      </c>
      <c r="D83" s="721">
        <v>7227</v>
      </c>
      <c r="E83" s="722">
        <v>5080</v>
      </c>
      <c r="F83" s="722">
        <v>189</v>
      </c>
      <c r="G83" s="723">
        <v>169</v>
      </c>
      <c r="H83" s="724">
        <v>20</v>
      </c>
      <c r="I83" s="725">
        <v>5269</v>
      </c>
    </row>
    <row r="84" spans="1:9" s="25" customFormat="1" ht="13.5" customHeight="1" x14ac:dyDescent="0.2">
      <c r="A84" s="718" t="s">
        <v>120</v>
      </c>
      <c r="B84" s="719">
        <v>23128</v>
      </c>
      <c r="C84" s="720">
        <v>21982</v>
      </c>
      <c r="D84" s="721">
        <v>10896</v>
      </c>
      <c r="E84" s="722">
        <v>11086</v>
      </c>
      <c r="F84" s="722">
        <v>1146</v>
      </c>
      <c r="G84" s="723">
        <v>1046</v>
      </c>
      <c r="H84" s="724">
        <v>100</v>
      </c>
      <c r="I84" s="725">
        <v>12232</v>
      </c>
    </row>
    <row r="85" spans="1:9" s="25" customFormat="1" ht="13.5" customHeight="1" x14ac:dyDescent="0.2">
      <c r="A85" s="718" t="s">
        <v>121</v>
      </c>
      <c r="B85" s="719">
        <v>79408</v>
      </c>
      <c r="C85" s="720">
        <v>68128</v>
      </c>
      <c r="D85" s="721">
        <v>45074</v>
      </c>
      <c r="E85" s="722">
        <v>23054</v>
      </c>
      <c r="F85" s="722">
        <v>11280</v>
      </c>
      <c r="G85" s="723">
        <v>10478</v>
      </c>
      <c r="H85" s="724">
        <v>802</v>
      </c>
      <c r="I85" s="725">
        <v>34334</v>
      </c>
    </row>
    <row r="86" spans="1:9" s="25" customFormat="1" ht="13.5" customHeight="1" x14ac:dyDescent="0.2">
      <c r="A86" s="718" t="s">
        <v>122</v>
      </c>
      <c r="B86" s="719">
        <v>130994</v>
      </c>
      <c r="C86" s="720">
        <v>113808</v>
      </c>
      <c r="D86" s="721">
        <v>74160</v>
      </c>
      <c r="E86" s="722">
        <v>39648</v>
      </c>
      <c r="F86" s="722">
        <v>17186</v>
      </c>
      <c r="G86" s="723">
        <v>15276</v>
      </c>
      <c r="H86" s="724">
        <v>1910</v>
      </c>
      <c r="I86" s="725">
        <v>56834</v>
      </c>
    </row>
    <row r="87" spans="1:9" s="25" customFormat="1" ht="13.5" customHeight="1" x14ac:dyDescent="0.2">
      <c r="A87" s="718" t="s">
        <v>123</v>
      </c>
      <c r="B87" s="719">
        <v>68130</v>
      </c>
      <c r="C87" s="720">
        <v>64873</v>
      </c>
      <c r="D87" s="721">
        <v>43197</v>
      </c>
      <c r="E87" s="722">
        <v>21676</v>
      </c>
      <c r="F87" s="722">
        <v>3257</v>
      </c>
      <c r="G87" s="723">
        <v>3072</v>
      </c>
      <c r="H87" s="724">
        <v>185</v>
      </c>
      <c r="I87" s="725">
        <v>24933</v>
      </c>
    </row>
    <row r="88" spans="1:9" s="25" customFormat="1" ht="13.5" customHeight="1" x14ac:dyDescent="0.2">
      <c r="A88" s="718" t="s">
        <v>124</v>
      </c>
      <c r="B88" s="719">
        <v>74502</v>
      </c>
      <c r="C88" s="720">
        <v>67773</v>
      </c>
      <c r="D88" s="721">
        <v>44278</v>
      </c>
      <c r="E88" s="722">
        <v>23495</v>
      </c>
      <c r="F88" s="722">
        <v>6729</v>
      </c>
      <c r="G88" s="723">
        <v>6545</v>
      </c>
      <c r="H88" s="724">
        <v>184</v>
      </c>
      <c r="I88" s="725">
        <v>30224</v>
      </c>
    </row>
    <row r="89" spans="1:9" s="25" customFormat="1" ht="13.5" customHeight="1" x14ac:dyDescent="0.2">
      <c r="A89" s="718" t="s">
        <v>125</v>
      </c>
      <c r="B89" s="719">
        <v>90869</v>
      </c>
      <c r="C89" s="720">
        <v>69574</v>
      </c>
      <c r="D89" s="721">
        <v>34846</v>
      </c>
      <c r="E89" s="722">
        <v>34728</v>
      </c>
      <c r="F89" s="722">
        <v>21295</v>
      </c>
      <c r="G89" s="723">
        <v>20587</v>
      </c>
      <c r="H89" s="724">
        <v>708</v>
      </c>
      <c r="I89" s="725">
        <v>56023</v>
      </c>
    </row>
    <row r="90" spans="1:9" s="25" customFormat="1" ht="13.5" customHeight="1" x14ac:dyDescent="0.2">
      <c r="A90" s="718" t="s">
        <v>126</v>
      </c>
      <c r="B90" s="719">
        <v>54605</v>
      </c>
      <c r="C90" s="720">
        <v>45352</v>
      </c>
      <c r="D90" s="721">
        <v>29009</v>
      </c>
      <c r="E90" s="722">
        <v>16343</v>
      </c>
      <c r="F90" s="722">
        <v>9253</v>
      </c>
      <c r="G90" s="723">
        <v>8327</v>
      </c>
      <c r="H90" s="724">
        <v>926</v>
      </c>
      <c r="I90" s="725">
        <v>25596</v>
      </c>
    </row>
    <row r="91" spans="1:9" s="25" customFormat="1" ht="13.5" customHeight="1" x14ac:dyDescent="0.2">
      <c r="A91" s="718" t="s">
        <v>127</v>
      </c>
      <c r="B91" s="719">
        <v>40442</v>
      </c>
      <c r="C91" s="720">
        <v>37517</v>
      </c>
      <c r="D91" s="721">
        <v>21655</v>
      </c>
      <c r="E91" s="722">
        <v>15862</v>
      </c>
      <c r="F91" s="722">
        <v>2925</v>
      </c>
      <c r="G91" s="723">
        <v>2816</v>
      </c>
      <c r="H91" s="724">
        <v>109</v>
      </c>
      <c r="I91" s="725">
        <v>18787</v>
      </c>
    </row>
    <row r="92" spans="1:9" s="25" customFormat="1" ht="25.5" x14ac:dyDescent="0.2">
      <c r="A92" s="710" t="s">
        <v>128</v>
      </c>
      <c r="B92" s="752">
        <v>328464</v>
      </c>
      <c r="C92" s="753">
        <v>291663</v>
      </c>
      <c r="D92" s="754">
        <v>177320</v>
      </c>
      <c r="E92" s="755">
        <v>114343</v>
      </c>
      <c r="F92" s="755">
        <v>36801</v>
      </c>
      <c r="G92" s="756">
        <v>29764</v>
      </c>
      <c r="H92" s="757">
        <v>7037</v>
      </c>
      <c r="I92" s="758">
        <v>151144</v>
      </c>
    </row>
    <row r="93" spans="1:9" s="25" customFormat="1" ht="13.5" customHeight="1" x14ac:dyDescent="0.2">
      <c r="A93" s="718" t="s">
        <v>129</v>
      </c>
      <c r="B93" s="719">
        <v>41174</v>
      </c>
      <c r="C93" s="720">
        <v>40760</v>
      </c>
      <c r="D93" s="721">
        <v>27897</v>
      </c>
      <c r="E93" s="722">
        <v>12863</v>
      </c>
      <c r="F93" s="722">
        <v>414</v>
      </c>
      <c r="G93" s="723">
        <v>315</v>
      </c>
      <c r="H93" s="724">
        <v>99</v>
      </c>
      <c r="I93" s="725">
        <v>13277</v>
      </c>
    </row>
    <row r="94" spans="1:9" s="25" customFormat="1" ht="13.5" customHeight="1" x14ac:dyDescent="0.2">
      <c r="A94" s="718" t="s">
        <v>130</v>
      </c>
      <c r="B94" s="759">
        <v>42338</v>
      </c>
      <c r="C94" s="760">
        <v>39226</v>
      </c>
      <c r="D94" s="761">
        <v>26694</v>
      </c>
      <c r="E94" s="762">
        <v>12532</v>
      </c>
      <c r="F94" s="762">
        <v>3112</v>
      </c>
      <c r="G94" s="763">
        <v>2999</v>
      </c>
      <c r="H94" s="764">
        <v>113</v>
      </c>
      <c r="I94" s="765">
        <v>15644</v>
      </c>
    </row>
    <row r="95" spans="1:9" s="25" customFormat="1" ht="13.5" customHeight="1" x14ac:dyDescent="0.2">
      <c r="A95" s="718" t="s">
        <v>131</v>
      </c>
      <c r="B95" s="719">
        <v>29262</v>
      </c>
      <c r="C95" s="720">
        <v>28745</v>
      </c>
      <c r="D95" s="721">
        <v>18327</v>
      </c>
      <c r="E95" s="722">
        <v>10418</v>
      </c>
      <c r="F95" s="722">
        <v>517</v>
      </c>
      <c r="G95" s="723">
        <v>488</v>
      </c>
      <c r="H95" s="724">
        <v>29</v>
      </c>
      <c r="I95" s="725">
        <v>10935</v>
      </c>
    </row>
    <row r="96" spans="1:9" s="25" customFormat="1" ht="13.5" customHeight="1" x14ac:dyDescent="0.2">
      <c r="A96" s="718" t="s">
        <v>132</v>
      </c>
      <c r="B96" s="719">
        <v>14837</v>
      </c>
      <c r="C96" s="720">
        <v>9452</v>
      </c>
      <c r="D96" s="721">
        <v>2839</v>
      </c>
      <c r="E96" s="722">
        <v>6613</v>
      </c>
      <c r="F96" s="722">
        <v>5385</v>
      </c>
      <c r="G96" s="723">
        <v>5298</v>
      </c>
      <c r="H96" s="724">
        <v>87</v>
      </c>
      <c r="I96" s="725">
        <v>11998</v>
      </c>
    </row>
    <row r="97" spans="1:9" s="25" customFormat="1" ht="13.5" customHeight="1" x14ac:dyDescent="0.2">
      <c r="A97" s="718" t="s">
        <v>133</v>
      </c>
      <c r="B97" s="719">
        <v>77913</v>
      </c>
      <c r="C97" s="720">
        <v>68152</v>
      </c>
      <c r="D97" s="721">
        <v>47372</v>
      </c>
      <c r="E97" s="722">
        <v>20780</v>
      </c>
      <c r="F97" s="722">
        <v>9761</v>
      </c>
      <c r="G97" s="723">
        <v>7839</v>
      </c>
      <c r="H97" s="724">
        <v>1922</v>
      </c>
      <c r="I97" s="725">
        <v>30541</v>
      </c>
    </row>
    <row r="98" spans="1:9" s="25" customFormat="1" ht="13.5" customHeight="1" x14ac:dyDescent="0.2">
      <c r="A98" s="718" t="s">
        <v>134</v>
      </c>
      <c r="B98" s="719">
        <v>53212</v>
      </c>
      <c r="C98" s="720">
        <v>43780</v>
      </c>
      <c r="D98" s="721">
        <v>22847</v>
      </c>
      <c r="E98" s="722">
        <v>20933</v>
      </c>
      <c r="F98" s="722">
        <v>9432</v>
      </c>
      <c r="G98" s="723">
        <v>6048</v>
      </c>
      <c r="H98" s="724">
        <v>3384</v>
      </c>
      <c r="I98" s="725">
        <v>30365</v>
      </c>
    </row>
    <row r="99" spans="1:9" s="25" customFormat="1" ht="13.5" customHeight="1" x14ac:dyDescent="0.2">
      <c r="A99" s="718" t="s">
        <v>135</v>
      </c>
      <c r="B99" s="719">
        <v>29396</v>
      </c>
      <c r="C99" s="720">
        <v>26939</v>
      </c>
      <c r="D99" s="721">
        <v>17173</v>
      </c>
      <c r="E99" s="722">
        <v>9766</v>
      </c>
      <c r="F99" s="722">
        <v>2457</v>
      </c>
      <c r="G99" s="723">
        <v>1843</v>
      </c>
      <c r="H99" s="724">
        <v>614</v>
      </c>
      <c r="I99" s="725">
        <v>12223</v>
      </c>
    </row>
    <row r="100" spans="1:9" s="25" customFormat="1" ht="13.5" customHeight="1" x14ac:dyDescent="0.2">
      <c r="A100" s="718" t="s">
        <v>136</v>
      </c>
      <c r="B100" s="719">
        <v>7083</v>
      </c>
      <c r="C100" s="720">
        <v>6629</v>
      </c>
      <c r="D100" s="721">
        <v>2733</v>
      </c>
      <c r="E100" s="722">
        <v>3896</v>
      </c>
      <c r="F100" s="722">
        <v>454</v>
      </c>
      <c r="G100" s="723">
        <v>452</v>
      </c>
      <c r="H100" s="724">
        <v>2</v>
      </c>
      <c r="I100" s="725">
        <v>4350</v>
      </c>
    </row>
    <row r="101" spans="1:9" s="25" customFormat="1" ht="13.5" customHeight="1" x14ac:dyDescent="0.2">
      <c r="A101" s="718" t="s">
        <v>137</v>
      </c>
      <c r="B101" s="719">
        <v>24327</v>
      </c>
      <c r="C101" s="720">
        <v>19383</v>
      </c>
      <c r="D101" s="721">
        <v>9476</v>
      </c>
      <c r="E101" s="722">
        <v>9907</v>
      </c>
      <c r="F101" s="722">
        <v>4944</v>
      </c>
      <c r="G101" s="723">
        <v>4170</v>
      </c>
      <c r="H101" s="724">
        <v>774</v>
      </c>
      <c r="I101" s="725">
        <v>14851</v>
      </c>
    </row>
    <row r="102" spans="1:9" s="25" customFormat="1" ht="13.5" customHeight="1" x14ac:dyDescent="0.2">
      <c r="A102" s="718" t="s">
        <v>138</v>
      </c>
      <c r="B102" s="719">
        <v>3521</v>
      </c>
      <c r="C102" s="720">
        <v>3322</v>
      </c>
      <c r="D102" s="721">
        <v>955</v>
      </c>
      <c r="E102" s="722">
        <v>2367</v>
      </c>
      <c r="F102" s="722">
        <v>199</v>
      </c>
      <c r="G102" s="723">
        <v>195</v>
      </c>
      <c r="H102" s="724">
        <v>4</v>
      </c>
      <c r="I102" s="725">
        <v>2566</v>
      </c>
    </row>
    <row r="103" spans="1:9" s="25" customFormat="1" ht="13.5" customHeight="1" x14ac:dyDescent="0.2">
      <c r="A103" s="610" t="s">
        <v>139</v>
      </c>
      <c r="B103" s="735">
        <v>5401</v>
      </c>
      <c r="C103" s="736">
        <v>5275</v>
      </c>
      <c r="D103" s="737">
        <v>1007</v>
      </c>
      <c r="E103" s="738">
        <v>4268</v>
      </c>
      <c r="F103" s="738">
        <v>126</v>
      </c>
      <c r="G103" s="739">
        <v>117</v>
      </c>
      <c r="H103" s="740">
        <v>9</v>
      </c>
      <c r="I103" s="741">
        <v>4394</v>
      </c>
    </row>
    <row r="104" spans="1:9" ht="12.75" x14ac:dyDescent="0.2">
      <c r="A104" s="766"/>
      <c r="B104" s="767"/>
      <c r="C104" s="768"/>
      <c r="D104" s="768"/>
      <c r="E104" s="767"/>
      <c r="F104" s="767"/>
      <c r="G104" s="769"/>
      <c r="H104" s="770"/>
      <c r="I104" s="767"/>
    </row>
    <row r="105" spans="1:9" ht="12.75" x14ac:dyDescent="0.2">
      <c r="A105" s="771"/>
      <c r="B105" s="772"/>
      <c r="C105" s="772"/>
      <c r="D105" s="772"/>
      <c r="E105" s="772"/>
      <c r="F105" s="772"/>
      <c r="G105" s="772"/>
      <c r="H105" s="772"/>
      <c r="I105" s="772"/>
    </row>
    <row r="106" spans="1:9" ht="12.75" x14ac:dyDescent="0.2">
      <c r="A106" s="771"/>
      <c r="B106" s="772"/>
      <c r="C106" s="772"/>
      <c r="D106" s="772"/>
      <c r="E106" s="772"/>
      <c r="F106" s="772"/>
      <c r="G106" s="772"/>
      <c r="H106" s="772"/>
      <c r="I106" s="772"/>
    </row>
    <row r="107" spans="1:9" ht="12.75" x14ac:dyDescent="0.2">
      <c r="A107" s="771"/>
      <c r="B107" s="772"/>
      <c r="C107" s="772"/>
      <c r="D107" s="772"/>
      <c r="E107" s="772"/>
      <c r="F107" s="772"/>
      <c r="G107" s="772"/>
      <c r="H107" s="772"/>
      <c r="I107" s="772"/>
    </row>
    <row r="108" spans="1:9" ht="12.75" x14ac:dyDescent="0.2">
      <c r="A108" s="771"/>
      <c r="B108" s="772"/>
      <c r="C108" s="772"/>
      <c r="D108" s="772"/>
      <c r="E108" s="772"/>
      <c r="F108" s="772"/>
      <c r="G108" s="772"/>
      <c r="H108" s="772"/>
      <c r="I108" s="772"/>
    </row>
    <row r="109" spans="1:9" ht="12.75" x14ac:dyDescent="0.2">
      <c r="A109" s="771"/>
      <c r="B109" s="772"/>
      <c r="C109" s="772"/>
      <c r="D109" s="772"/>
      <c r="E109" s="772"/>
      <c r="F109" s="772"/>
      <c r="G109" s="772"/>
      <c r="H109" s="772"/>
      <c r="I109" s="772"/>
    </row>
    <row r="110" spans="1:9" ht="12.75" x14ac:dyDescent="0.2">
      <c r="A110" s="771"/>
      <c r="B110" s="772"/>
      <c r="C110" s="772"/>
      <c r="D110" s="772"/>
      <c r="E110" s="772"/>
      <c r="F110" s="772"/>
      <c r="G110" s="772"/>
      <c r="H110" s="772"/>
      <c r="I110" s="772"/>
    </row>
    <row r="111" spans="1:9" ht="12.75" x14ac:dyDescent="0.2">
      <c r="A111" s="771"/>
      <c r="B111" s="772"/>
      <c r="C111" s="772"/>
      <c r="D111" s="772"/>
      <c r="E111" s="772"/>
      <c r="F111" s="772"/>
      <c r="G111" s="772"/>
      <c r="H111" s="772"/>
      <c r="I111" s="772"/>
    </row>
    <row r="112" spans="1:9" ht="12.75" x14ac:dyDescent="0.2">
      <c r="A112" s="771"/>
      <c r="B112" s="772"/>
      <c r="C112" s="772"/>
      <c r="D112" s="772"/>
      <c r="E112" s="772"/>
      <c r="F112" s="772"/>
      <c r="G112" s="772"/>
      <c r="H112" s="772"/>
      <c r="I112" s="772"/>
    </row>
    <row r="113" spans="1:7" ht="12.75" x14ac:dyDescent="0.2">
      <c r="A113" s="771"/>
      <c r="B113" s="772"/>
      <c r="C113" s="772"/>
      <c r="D113" s="772"/>
      <c r="E113" s="772"/>
      <c r="F113" s="772"/>
      <c r="G113" s="772"/>
    </row>
    <row r="114" spans="1:7" ht="12.75" x14ac:dyDescent="0.2">
      <c r="A114" s="773"/>
      <c r="B114" s="772"/>
      <c r="C114" s="772"/>
      <c r="D114" s="772"/>
      <c r="E114" s="772"/>
      <c r="F114" s="772"/>
      <c r="G114" s="772"/>
    </row>
    <row r="115" spans="1:7" ht="12.75" x14ac:dyDescent="0.2">
      <c r="A115" s="771"/>
      <c r="G115" s="774"/>
    </row>
    <row r="116" spans="1:7" ht="12.75" x14ac:dyDescent="0.2">
      <c r="A116" s="771"/>
    </row>
    <row r="117" spans="1:7" ht="12.75" x14ac:dyDescent="0.2">
      <c r="A117" s="771"/>
    </row>
    <row r="118" spans="1:7" ht="12.75" x14ac:dyDescent="0.2">
      <c r="A118" s="775"/>
    </row>
    <row r="119" spans="1:7" ht="12.75" x14ac:dyDescent="0.2">
      <c r="A119" s="776"/>
    </row>
    <row r="120" spans="1:7" ht="12.75" x14ac:dyDescent="0.2">
      <c r="A120" s="776"/>
    </row>
    <row r="121" spans="1:7" ht="12.75" x14ac:dyDescent="0.2">
      <c r="A121" s="771"/>
    </row>
    <row r="122" spans="1:7" ht="12.75" x14ac:dyDescent="0.2">
      <c r="A122" s="771"/>
    </row>
    <row r="123" spans="1:7" ht="12.75" x14ac:dyDescent="0.2">
      <c r="A123" s="771"/>
    </row>
    <row r="124" spans="1:7" ht="12.75" x14ac:dyDescent="0.2">
      <c r="A124" s="771"/>
    </row>
    <row r="125" spans="1:7" ht="12.75" x14ac:dyDescent="0.2">
      <c r="A125" s="771"/>
    </row>
    <row r="126" spans="1:7" ht="12.75" x14ac:dyDescent="0.2">
      <c r="A126" s="771"/>
    </row>
    <row r="127" spans="1:7" ht="12.75" x14ac:dyDescent="0.2">
      <c r="A127" s="777"/>
    </row>
    <row r="128" spans="1:7" ht="12.75" x14ac:dyDescent="0.2">
      <c r="A128" s="778"/>
    </row>
    <row r="129" spans="1:1" ht="12.75" x14ac:dyDescent="0.2">
      <c r="A129" s="773"/>
    </row>
    <row r="130" spans="1:1" ht="12.75" x14ac:dyDescent="0.2">
      <c r="A130" s="771"/>
    </row>
    <row r="131" spans="1:1" ht="12.75" x14ac:dyDescent="0.2">
      <c r="A131" s="771"/>
    </row>
    <row r="132" spans="1:1" ht="12.75" x14ac:dyDescent="0.2">
      <c r="A132" s="771"/>
    </row>
    <row r="133" spans="1:1" ht="12.75" x14ac:dyDescent="0.2">
      <c r="A133" s="771"/>
    </row>
    <row r="134" spans="1:1" ht="12.75" x14ac:dyDescent="0.2">
      <c r="A134" s="771"/>
    </row>
    <row r="135" spans="1:1" ht="12.75" x14ac:dyDescent="0.2">
      <c r="A135" s="771"/>
    </row>
    <row r="136" spans="1:1" ht="12.75" x14ac:dyDescent="0.2">
      <c r="A136" s="771"/>
    </row>
    <row r="137" spans="1:1" ht="12.75" x14ac:dyDescent="0.2">
      <c r="A137" s="771"/>
    </row>
    <row r="138" spans="1:1" ht="12.75" x14ac:dyDescent="0.2">
      <c r="A138" s="771"/>
    </row>
    <row r="139" spans="1:1" ht="12.75" x14ac:dyDescent="0.2">
      <c r="A139" s="771"/>
    </row>
    <row r="140" spans="1:1" ht="12.75" x14ac:dyDescent="0.2">
      <c r="A140" s="771"/>
    </row>
    <row r="141" spans="1:1" ht="12.75" x14ac:dyDescent="0.2">
      <c r="A141" s="771"/>
    </row>
    <row r="142" spans="1:1" ht="12.75" x14ac:dyDescent="0.2">
      <c r="A142" s="771"/>
    </row>
    <row r="143" spans="1:1" ht="12.75" x14ac:dyDescent="0.2">
      <c r="A143" s="771"/>
    </row>
    <row r="144" spans="1:1" ht="12.75" x14ac:dyDescent="0.2">
      <c r="A144" s="771"/>
    </row>
    <row r="145" spans="1:1" ht="12.75" x14ac:dyDescent="0.2">
      <c r="A145" s="771"/>
    </row>
    <row r="146" spans="1:1" ht="12.75" x14ac:dyDescent="0.2">
      <c r="A146" s="771"/>
    </row>
    <row r="147" spans="1:1" ht="12.75" x14ac:dyDescent="0.2">
      <c r="A147" s="771"/>
    </row>
    <row r="148" spans="1:1" ht="12.75" x14ac:dyDescent="0.2">
      <c r="A148" s="773"/>
    </row>
    <row r="149" spans="1:1" ht="12.75" x14ac:dyDescent="0.2">
      <c r="A149" s="771"/>
    </row>
    <row r="150" spans="1:1" ht="12.75" x14ac:dyDescent="0.2">
      <c r="A150" s="771"/>
    </row>
    <row r="151" spans="1:1" ht="12.75" x14ac:dyDescent="0.2">
      <c r="A151" s="771"/>
    </row>
    <row r="152" spans="1:1" ht="12.75" x14ac:dyDescent="0.2">
      <c r="A152" s="775"/>
    </row>
    <row r="153" spans="1:1" ht="12.75" x14ac:dyDescent="0.2">
      <c r="A153" s="776"/>
    </row>
    <row r="154" spans="1:1" ht="12.75" x14ac:dyDescent="0.2">
      <c r="A154" s="776"/>
    </row>
    <row r="155" spans="1:1" ht="12.75" x14ac:dyDescent="0.2">
      <c r="A155" s="771"/>
    </row>
    <row r="156" spans="1:1" ht="12.75" x14ac:dyDescent="0.2">
      <c r="A156" s="771"/>
    </row>
    <row r="157" spans="1:1" ht="12.75" x14ac:dyDescent="0.2">
      <c r="A157" s="771"/>
    </row>
  </sheetData>
  <mergeCells count="9">
    <mergeCell ref="A3:I3"/>
    <mergeCell ref="A5:A7"/>
    <mergeCell ref="B5:B7"/>
    <mergeCell ref="C5:H5"/>
    <mergeCell ref="I5:I7"/>
    <mergeCell ref="C6:C7"/>
    <mergeCell ref="D6:E6"/>
    <mergeCell ref="F6:F7"/>
    <mergeCell ref="G6:H6"/>
  </mergeCells>
  <hyperlinks>
    <hyperlink ref="A1" location="Содержание!A28" display="Содержание"/>
  </hyperlinks>
  <printOptions horizontalCentered="1" verticalCentered="1"/>
  <pageMargins left="0.78740157480314965" right="0.78740157480314965" top="0.51181102362204722" bottom="0.51181102362204722" header="0.39370078740157483" footer="0.51181102362204722"/>
  <pageSetup paperSize="9" firstPageNumber="48" orientation="landscape" useFirstPageNumber="1" r:id="rId1"/>
  <headerFooter alignWithMargins="0">
    <oddHeader>&amp;C&amp;9 &amp;P</oddHeader>
  </headerFooter>
  <rowBreaks count="1" manualBreakCount="1">
    <brk id="72"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9"/>
  <sheetViews>
    <sheetView zoomScaleNormal="100" workbookViewId="0">
      <pane xSplit="1" ySplit="5" topLeftCell="B6" activePane="bottomRight" state="frozen"/>
      <selection pane="topRight" activeCell="B1" sqref="B1"/>
      <selection pane="bottomLeft" activeCell="A6" sqref="A6"/>
      <selection pane="bottomRight" activeCell="P15" sqref="P15"/>
    </sheetView>
  </sheetViews>
  <sheetFormatPr defaultRowHeight="12.75" x14ac:dyDescent="0.2"/>
  <cols>
    <col min="1" max="1" width="37.85546875" style="25" customWidth="1"/>
    <col min="2" max="2" width="12.28515625" style="25" customWidth="1"/>
    <col min="3" max="4" width="10.7109375" style="25" customWidth="1"/>
    <col min="5" max="5" width="11.5703125" style="25" customWidth="1"/>
    <col min="6" max="6" width="10.7109375" style="25" customWidth="1"/>
    <col min="7" max="7" width="12.28515625" style="25" customWidth="1"/>
    <col min="8" max="8" width="11.7109375" style="25" customWidth="1"/>
    <col min="9" max="9" width="11.28515625" style="25" customWidth="1"/>
    <col min="10" max="16384" width="9.140625" style="25"/>
  </cols>
  <sheetData>
    <row r="1" spans="1:25" ht="13.5" customHeight="1" x14ac:dyDescent="0.25">
      <c r="A1" s="1972" t="s">
        <v>966</v>
      </c>
      <c r="B1" s="1953"/>
      <c r="C1" s="1953"/>
      <c r="D1" s="1953"/>
      <c r="E1" s="1953"/>
      <c r="F1" s="1953"/>
      <c r="G1" s="1953"/>
      <c r="H1" s="1953"/>
      <c r="I1" s="1953"/>
    </row>
    <row r="2" spans="1:25" ht="15.75" customHeight="1" x14ac:dyDescent="0.2">
      <c r="A2" s="779"/>
      <c r="B2" s="780"/>
      <c r="C2" s="779"/>
      <c r="D2" s="779"/>
      <c r="E2" s="779"/>
      <c r="F2" s="779"/>
      <c r="G2" s="779"/>
      <c r="H2" s="779"/>
    </row>
    <row r="3" spans="1:25" ht="10.5" customHeight="1" x14ac:dyDescent="0.2">
      <c r="A3" s="2145" t="s">
        <v>331</v>
      </c>
      <c r="B3" s="2146" t="s">
        <v>346</v>
      </c>
      <c r="C3" s="2147" t="s">
        <v>333</v>
      </c>
      <c r="D3" s="2147"/>
      <c r="E3" s="2147"/>
      <c r="F3" s="2147"/>
      <c r="G3" s="2147"/>
      <c r="H3" s="2147"/>
      <c r="I3" s="2146" t="s">
        <v>347</v>
      </c>
    </row>
    <row r="4" spans="1:25" ht="11.25" customHeight="1" x14ac:dyDescent="0.2">
      <c r="A4" s="2145"/>
      <c r="B4" s="2146"/>
      <c r="C4" s="2146" t="s">
        <v>335</v>
      </c>
      <c r="D4" s="2147" t="s">
        <v>239</v>
      </c>
      <c r="E4" s="2147"/>
      <c r="F4" s="2146" t="s">
        <v>348</v>
      </c>
      <c r="G4" s="2147" t="s">
        <v>239</v>
      </c>
      <c r="H4" s="2147"/>
      <c r="I4" s="2146"/>
    </row>
    <row r="5" spans="1:25" ht="37.5" customHeight="1" x14ac:dyDescent="0.2">
      <c r="A5" s="2145"/>
      <c r="B5" s="2146"/>
      <c r="C5" s="2146"/>
      <c r="D5" s="701" t="s">
        <v>337</v>
      </c>
      <c r="E5" s="701" t="s">
        <v>349</v>
      </c>
      <c r="F5" s="2146"/>
      <c r="G5" s="701" t="s">
        <v>350</v>
      </c>
      <c r="H5" s="701" t="s">
        <v>351</v>
      </c>
      <c r="I5" s="2146"/>
    </row>
    <row r="6" spans="1:25" ht="18" customHeight="1" x14ac:dyDescent="0.2">
      <c r="A6" s="702" t="s">
        <v>297</v>
      </c>
      <c r="B6" s="703">
        <v>4786712</v>
      </c>
      <c r="C6" s="704">
        <v>4345881</v>
      </c>
      <c r="D6" s="705">
        <v>2061251</v>
      </c>
      <c r="E6" s="706">
        <v>2284630</v>
      </c>
      <c r="F6" s="706">
        <v>440831</v>
      </c>
      <c r="G6" s="707">
        <v>381918</v>
      </c>
      <c r="H6" s="708">
        <v>58913</v>
      </c>
      <c r="I6" s="709">
        <v>2725461</v>
      </c>
      <c r="K6" s="768"/>
      <c r="L6" s="768"/>
      <c r="M6" s="767"/>
      <c r="N6" s="768"/>
      <c r="P6" s="768"/>
      <c r="Q6" s="768"/>
      <c r="R6" s="768"/>
      <c r="S6" s="768"/>
      <c r="T6" s="768"/>
      <c r="U6" s="768"/>
      <c r="V6" s="768"/>
      <c r="W6" s="768">
        <f t="shared" ref="W6:X6" si="0">I6-I7-I26-I39-I48-I56-I71-I79-I90</f>
        <v>0</v>
      </c>
      <c r="X6" s="768">
        <f t="shared" si="0"/>
        <v>0</v>
      </c>
      <c r="Y6" s="768">
        <f>K6-K7-K26-K39-K48-K56-K71-K79-K90</f>
        <v>0</v>
      </c>
    </row>
    <row r="7" spans="1:25" ht="14.25" customHeight="1" x14ac:dyDescent="0.2">
      <c r="A7" s="710" t="s">
        <v>45</v>
      </c>
      <c r="B7" s="711">
        <v>1220442</v>
      </c>
      <c r="C7" s="712">
        <v>1076393</v>
      </c>
      <c r="D7" s="713">
        <v>378707</v>
      </c>
      <c r="E7" s="714">
        <v>697686</v>
      </c>
      <c r="F7" s="714">
        <v>144049</v>
      </c>
      <c r="G7" s="715">
        <v>127257</v>
      </c>
      <c r="H7" s="716">
        <v>16792</v>
      </c>
      <c r="I7" s="717">
        <v>841735</v>
      </c>
      <c r="K7" s="768"/>
      <c r="L7" s="768"/>
      <c r="M7" s="767"/>
      <c r="N7" s="768"/>
      <c r="P7" s="768"/>
      <c r="Q7" s="768"/>
      <c r="R7" s="768"/>
      <c r="S7" s="768"/>
      <c r="T7" s="768"/>
      <c r="U7" s="768"/>
      <c r="V7" s="768"/>
      <c r="W7" s="768">
        <f t="shared" ref="W7:Y7" si="1">I7-SUM(I8:I25)</f>
        <v>0</v>
      </c>
      <c r="X7" s="768">
        <f t="shared" si="1"/>
        <v>0</v>
      </c>
      <c r="Y7" s="768">
        <f t="shared" si="1"/>
        <v>0</v>
      </c>
    </row>
    <row r="8" spans="1:25" ht="12.6" customHeight="1" x14ac:dyDescent="0.2">
      <c r="A8" s="718" t="s">
        <v>46</v>
      </c>
      <c r="B8" s="719">
        <v>55909</v>
      </c>
      <c r="C8" s="720">
        <v>47183</v>
      </c>
      <c r="D8" s="721">
        <v>25811</v>
      </c>
      <c r="E8" s="722">
        <v>21372</v>
      </c>
      <c r="F8" s="722">
        <v>8726</v>
      </c>
      <c r="G8" s="723">
        <v>8490</v>
      </c>
      <c r="H8" s="724">
        <v>236</v>
      </c>
      <c r="I8" s="725">
        <v>30098</v>
      </c>
      <c r="K8" s="768"/>
      <c r="L8" s="768"/>
      <c r="M8" s="767"/>
      <c r="N8" s="768"/>
      <c r="P8" s="768"/>
      <c r="Q8" s="768"/>
      <c r="R8" s="768"/>
      <c r="S8" s="768"/>
      <c r="T8" s="768"/>
      <c r="U8" s="768"/>
      <c r="V8" s="768"/>
      <c r="W8" s="768">
        <f t="shared" ref="W8:Y8" si="2">I26-SUM(I27:I29,I32:I38)</f>
        <v>0</v>
      </c>
      <c r="X8" s="768">
        <f t="shared" si="2"/>
        <v>0</v>
      </c>
      <c r="Y8" s="768">
        <f t="shared" si="2"/>
        <v>0</v>
      </c>
    </row>
    <row r="9" spans="1:25" ht="12.6" customHeight="1" x14ac:dyDescent="0.2">
      <c r="A9" s="718" t="s">
        <v>47</v>
      </c>
      <c r="B9" s="719">
        <v>41951</v>
      </c>
      <c r="C9" s="720">
        <v>39898</v>
      </c>
      <c r="D9" s="721">
        <v>21837</v>
      </c>
      <c r="E9" s="722">
        <v>18061</v>
      </c>
      <c r="F9" s="722">
        <v>2053</v>
      </c>
      <c r="G9" s="723">
        <v>1974</v>
      </c>
      <c r="H9" s="724">
        <v>79</v>
      </c>
      <c r="I9" s="725">
        <v>20114</v>
      </c>
      <c r="K9" s="768"/>
      <c r="L9" s="768"/>
      <c r="M9" s="767"/>
      <c r="N9" s="768"/>
      <c r="P9" s="767"/>
      <c r="Q9" s="767"/>
      <c r="R9" s="767"/>
      <c r="S9" s="767"/>
      <c r="T9" s="767"/>
      <c r="U9" s="767"/>
      <c r="V9" s="767"/>
      <c r="W9" s="767">
        <f t="shared" ref="W9:Y9" si="3">I39-SUM(I40:I47)</f>
        <v>0</v>
      </c>
      <c r="X9" s="767">
        <f t="shared" si="3"/>
        <v>0</v>
      </c>
      <c r="Y9" s="767">
        <f t="shared" si="3"/>
        <v>0</v>
      </c>
    </row>
    <row r="10" spans="1:25" ht="12.6" customHeight="1" x14ac:dyDescent="0.2">
      <c r="A10" s="718" t="s">
        <v>48</v>
      </c>
      <c r="B10" s="719">
        <v>39965</v>
      </c>
      <c r="C10" s="720">
        <v>39040</v>
      </c>
      <c r="D10" s="721">
        <v>16301</v>
      </c>
      <c r="E10" s="722">
        <v>22739</v>
      </c>
      <c r="F10" s="722">
        <v>925</v>
      </c>
      <c r="G10" s="723">
        <v>850</v>
      </c>
      <c r="H10" s="724">
        <v>75</v>
      </c>
      <c r="I10" s="725">
        <v>23664</v>
      </c>
      <c r="K10" s="768"/>
      <c r="L10" s="768"/>
      <c r="M10" s="767"/>
      <c r="N10" s="768"/>
      <c r="P10" s="767"/>
      <c r="Q10" s="767"/>
      <c r="R10" s="767"/>
      <c r="S10" s="767"/>
      <c r="T10" s="767"/>
      <c r="U10" s="767"/>
      <c r="V10" s="767"/>
      <c r="W10" s="767">
        <f t="shared" ref="W10:Y10" si="4">I48-SUM(I49:I55)</f>
        <v>0</v>
      </c>
      <c r="X10" s="767">
        <f t="shared" si="4"/>
        <v>0</v>
      </c>
      <c r="Y10" s="767">
        <f t="shared" si="4"/>
        <v>0</v>
      </c>
    </row>
    <row r="11" spans="1:25" ht="12.6" customHeight="1" x14ac:dyDescent="0.2">
      <c r="A11" s="718" t="s">
        <v>49</v>
      </c>
      <c r="B11" s="719">
        <v>80501</v>
      </c>
      <c r="C11" s="720">
        <v>65198</v>
      </c>
      <c r="D11" s="721">
        <v>35694</v>
      </c>
      <c r="E11" s="722">
        <v>29504</v>
      </c>
      <c r="F11" s="722">
        <v>15303</v>
      </c>
      <c r="G11" s="723">
        <v>13709</v>
      </c>
      <c r="H11" s="724">
        <v>1594</v>
      </c>
      <c r="I11" s="725">
        <v>44807</v>
      </c>
      <c r="K11" s="768"/>
      <c r="L11" s="768"/>
      <c r="M11" s="767"/>
      <c r="N11" s="768"/>
      <c r="P11" s="768"/>
      <c r="Q11" s="768"/>
      <c r="R11" s="768"/>
      <c r="S11" s="768"/>
      <c r="T11" s="768"/>
      <c r="U11" s="768"/>
      <c r="V11" s="768"/>
      <c r="W11" s="768">
        <f t="shared" ref="W11:Y11" si="5">I56-SUM(I57:I70)</f>
        <v>0</v>
      </c>
      <c r="X11" s="768">
        <f t="shared" si="5"/>
        <v>0</v>
      </c>
      <c r="Y11" s="768">
        <f t="shared" si="5"/>
        <v>0</v>
      </c>
    </row>
    <row r="12" spans="1:25" ht="12.6" customHeight="1" x14ac:dyDescent="0.2">
      <c r="A12" s="718" t="s">
        <v>50</v>
      </c>
      <c r="B12" s="719">
        <v>32024</v>
      </c>
      <c r="C12" s="720">
        <v>31924</v>
      </c>
      <c r="D12" s="721">
        <v>15717</v>
      </c>
      <c r="E12" s="722">
        <v>16207</v>
      </c>
      <c r="F12" s="722">
        <v>100</v>
      </c>
      <c r="G12" s="723">
        <v>55</v>
      </c>
      <c r="H12" s="724">
        <v>45</v>
      </c>
      <c r="I12" s="725">
        <v>16307</v>
      </c>
      <c r="K12" s="768"/>
      <c r="L12" s="768"/>
      <c r="M12" s="767"/>
      <c r="N12" s="768"/>
      <c r="P12" s="768"/>
      <c r="Q12" s="768"/>
      <c r="R12" s="768"/>
      <c r="S12" s="768"/>
      <c r="T12" s="768"/>
      <c r="U12" s="768"/>
      <c r="V12" s="768"/>
      <c r="W12" s="768">
        <f t="shared" ref="W12:Y12" si="6">I71-I72-I73-I74-I78</f>
        <v>0</v>
      </c>
      <c r="X12" s="768">
        <f t="shared" si="6"/>
        <v>0</v>
      </c>
      <c r="Y12" s="768">
        <f t="shared" si="6"/>
        <v>0</v>
      </c>
    </row>
    <row r="13" spans="1:25" ht="12.6" customHeight="1" x14ac:dyDescent="0.2">
      <c r="A13" s="718" t="s">
        <v>51</v>
      </c>
      <c r="B13" s="719">
        <v>42991</v>
      </c>
      <c r="C13" s="720">
        <v>30389</v>
      </c>
      <c r="D13" s="721">
        <v>11852</v>
      </c>
      <c r="E13" s="722">
        <v>18537</v>
      </c>
      <c r="F13" s="722">
        <v>12602</v>
      </c>
      <c r="G13" s="723">
        <v>12398</v>
      </c>
      <c r="H13" s="724">
        <v>204</v>
      </c>
      <c r="I13" s="725">
        <v>31139</v>
      </c>
      <c r="K13" s="768"/>
      <c r="L13" s="768"/>
      <c r="M13" s="767"/>
      <c r="N13" s="768"/>
      <c r="P13" s="768"/>
      <c r="Q13" s="768"/>
      <c r="R13" s="768"/>
      <c r="S13" s="768"/>
      <c r="T13" s="768"/>
      <c r="U13" s="768"/>
      <c r="V13" s="768"/>
      <c r="W13" s="768">
        <f t="shared" ref="W13:Y13" si="7">I79-SUM(I80:I89)</f>
        <v>0</v>
      </c>
      <c r="X13" s="768">
        <f t="shared" si="7"/>
        <v>0</v>
      </c>
      <c r="Y13" s="768">
        <f t="shared" si="7"/>
        <v>0</v>
      </c>
    </row>
    <row r="14" spans="1:25" s="726" customFormat="1" ht="12.6" customHeight="1" x14ac:dyDescent="0.2">
      <c r="A14" s="718" t="s">
        <v>52</v>
      </c>
      <c r="B14" s="719">
        <v>26775</v>
      </c>
      <c r="C14" s="720">
        <v>25216</v>
      </c>
      <c r="D14" s="721">
        <v>14239</v>
      </c>
      <c r="E14" s="722">
        <v>10977</v>
      </c>
      <c r="F14" s="722">
        <v>1559</v>
      </c>
      <c r="G14" s="723">
        <v>1375</v>
      </c>
      <c r="H14" s="724">
        <v>184</v>
      </c>
      <c r="I14" s="725">
        <v>12536</v>
      </c>
      <c r="K14" s="768"/>
      <c r="L14" s="768"/>
      <c r="M14" s="767"/>
      <c r="N14" s="768"/>
      <c r="P14" s="781"/>
      <c r="Q14" s="781"/>
      <c r="R14" s="781"/>
      <c r="S14" s="781"/>
      <c r="T14" s="781"/>
      <c r="U14" s="781"/>
      <c r="V14" s="781"/>
      <c r="W14" s="781">
        <f t="shared" ref="W14:Y14" si="8">I90-SUM(I91:I101)</f>
        <v>0</v>
      </c>
      <c r="X14" s="781">
        <f t="shared" si="8"/>
        <v>0</v>
      </c>
      <c r="Y14" s="781">
        <f t="shared" si="8"/>
        <v>0</v>
      </c>
    </row>
    <row r="15" spans="1:25" ht="12.6" customHeight="1" x14ac:dyDescent="0.2">
      <c r="A15" s="718" t="s">
        <v>53</v>
      </c>
      <c r="B15" s="719">
        <v>44188</v>
      </c>
      <c r="C15" s="720">
        <v>37680</v>
      </c>
      <c r="D15" s="721">
        <v>20457</v>
      </c>
      <c r="E15" s="722">
        <v>17223</v>
      </c>
      <c r="F15" s="722">
        <v>6508</v>
      </c>
      <c r="G15" s="723">
        <v>6217</v>
      </c>
      <c r="H15" s="724">
        <v>291</v>
      </c>
      <c r="I15" s="725">
        <v>23731</v>
      </c>
      <c r="K15" s="768"/>
      <c r="L15" s="768"/>
      <c r="M15" s="767"/>
      <c r="N15" s="768"/>
    </row>
    <row r="16" spans="1:25" ht="12.6" customHeight="1" x14ac:dyDescent="0.2">
      <c r="A16" s="718" t="s">
        <v>54</v>
      </c>
      <c r="B16" s="719">
        <v>41407</v>
      </c>
      <c r="C16" s="720">
        <v>35549</v>
      </c>
      <c r="D16" s="721">
        <v>19025</v>
      </c>
      <c r="E16" s="722">
        <v>16524</v>
      </c>
      <c r="F16" s="722">
        <v>5858</v>
      </c>
      <c r="G16" s="723">
        <v>5716</v>
      </c>
      <c r="H16" s="724">
        <v>142</v>
      </c>
      <c r="I16" s="725">
        <v>22382</v>
      </c>
      <c r="K16" s="768"/>
      <c r="L16" s="768"/>
      <c r="M16" s="767"/>
      <c r="N16" s="768"/>
      <c r="P16" s="768"/>
      <c r="Q16" s="768"/>
      <c r="R16" s="768"/>
      <c r="S16" s="768"/>
      <c r="T16" s="768"/>
      <c r="U16" s="768"/>
      <c r="V16" s="768"/>
      <c r="W16" s="768">
        <f t="shared" ref="W16:Y16" si="9">I29-I30-I31</f>
        <v>0</v>
      </c>
      <c r="X16" s="768">
        <f t="shared" si="9"/>
        <v>0</v>
      </c>
      <c r="Y16" s="768">
        <f t="shared" si="9"/>
        <v>0</v>
      </c>
    </row>
    <row r="17" spans="1:25" ht="12.6" customHeight="1" x14ac:dyDescent="0.2">
      <c r="A17" s="718" t="s">
        <v>55</v>
      </c>
      <c r="B17" s="719">
        <v>273375</v>
      </c>
      <c r="C17" s="720">
        <v>254303</v>
      </c>
      <c r="D17" s="721">
        <v>71395</v>
      </c>
      <c r="E17" s="722">
        <v>182908</v>
      </c>
      <c r="F17" s="722">
        <v>19072</v>
      </c>
      <c r="G17" s="723">
        <v>17790</v>
      </c>
      <c r="H17" s="724">
        <v>1282</v>
      </c>
      <c r="I17" s="725">
        <v>201980</v>
      </c>
      <c r="K17" s="768"/>
      <c r="L17" s="768"/>
      <c r="M17" s="767"/>
      <c r="N17" s="768"/>
      <c r="P17" s="768"/>
      <c r="Q17" s="768"/>
      <c r="R17" s="768"/>
      <c r="S17" s="768"/>
      <c r="T17" s="768"/>
      <c r="U17" s="768"/>
      <c r="V17" s="768"/>
      <c r="W17" s="768">
        <f t="shared" ref="W17:Y17" si="10">I74-I75-I76-I77</f>
        <v>0</v>
      </c>
      <c r="X17" s="768">
        <f t="shared" si="10"/>
        <v>0</v>
      </c>
      <c r="Y17" s="768">
        <f t="shared" si="10"/>
        <v>0</v>
      </c>
    </row>
    <row r="18" spans="1:25" ht="12.6" customHeight="1" x14ac:dyDescent="0.2">
      <c r="A18" s="718" t="s">
        <v>56</v>
      </c>
      <c r="B18" s="719">
        <v>23706</v>
      </c>
      <c r="C18" s="720">
        <v>22285</v>
      </c>
      <c r="D18" s="721">
        <v>11087</v>
      </c>
      <c r="E18" s="722">
        <v>11198</v>
      </c>
      <c r="F18" s="722">
        <v>1421</v>
      </c>
      <c r="G18" s="723">
        <v>1368</v>
      </c>
      <c r="H18" s="724">
        <v>53</v>
      </c>
      <c r="I18" s="725">
        <v>12619</v>
      </c>
      <c r="K18" s="768"/>
      <c r="L18" s="768"/>
      <c r="M18" s="767"/>
      <c r="N18" s="768"/>
    </row>
    <row r="19" spans="1:25" ht="12.6" customHeight="1" x14ac:dyDescent="0.2">
      <c r="A19" s="718" t="s">
        <v>57</v>
      </c>
      <c r="B19" s="719">
        <v>40002</v>
      </c>
      <c r="C19" s="720">
        <v>36627</v>
      </c>
      <c r="D19" s="721">
        <v>18740</v>
      </c>
      <c r="E19" s="722">
        <v>17887</v>
      </c>
      <c r="F19" s="722">
        <v>3375</v>
      </c>
      <c r="G19" s="723">
        <v>3285</v>
      </c>
      <c r="H19" s="724">
        <v>90</v>
      </c>
      <c r="I19" s="725">
        <v>21262</v>
      </c>
      <c r="K19" s="768"/>
      <c r="L19" s="768"/>
      <c r="M19" s="767"/>
      <c r="N19" s="768"/>
    </row>
    <row r="20" spans="1:25" ht="12.6" customHeight="1" x14ac:dyDescent="0.2">
      <c r="A20" s="718" t="s">
        <v>58</v>
      </c>
      <c r="B20" s="719">
        <v>39318</v>
      </c>
      <c r="C20" s="720">
        <v>30812</v>
      </c>
      <c r="D20" s="721">
        <v>15774</v>
      </c>
      <c r="E20" s="722">
        <v>15038</v>
      </c>
      <c r="F20" s="722">
        <v>8506</v>
      </c>
      <c r="G20" s="723">
        <v>6826</v>
      </c>
      <c r="H20" s="724">
        <v>1680</v>
      </c>
      <c r="I20" s="725">
        <v>23544</v>
      </c>
      <c r="K20" s="768"/>
      <c r="L20" s="768"/>
      <c r="M20" s="767"/>
      <c r="N20" s="768"/>
    </row>
    <row r="21" spans="1:25" ht="12.6" customHeight="1" x14ac:dyDescent="0.2">
      <c r="A21" s="718" t="s">
        <v>59</v>
      </c>
      <c r="B21" s="719">
        <v>46458</v>
      </c>
      <c r="C21" s="720">
        <v>32850</v>
      </c>
      <c r="D21" s="721">
        <v>15379</v>
      </c>
      <c r="E21" s="722">
        <v>17471</v>
      </c>
      <c r="F21" s="722">
        <v>13608</v>
      </c>
      <c r="G21" s="723">
        <v>9224</v>
      </c>
      <c r="H21" s="724">
        <v>4384</v>
      </c>
      <c r="I21" s="725">
        <v>31079</v>
      </c>
      <c r="K21" s="768"/>
      <c r="L21" s="768"/>
      <c r="M21" s="767"/>
      <c r="N21" s="768"/>
    </row>
    <row r="22" spans="1:25" ht="12.6" customHeight="1" x14ac:dyDescent="0.2">
      <c r="A22" s="718" t="s">
        <v>60</v>
      </c>
      <c r="B22" s="719">
        <v>43954</v>
      </c>
      <c r="C22" s="720">
        <v>40379</v>
      </c>
      <c r="D22" s="721">
        <v>16334</v>
      </c>
      <c r="E22" s="722">
        <v>24045</v>
      </c>
      <c r="F22" s="722">
        <v>3575</v>
      </c>
      <c r="G22" s="723">
        <v>3378</v>
      </c>
      <c r="H22" s="724">
        <v>197</v>
      </c>
      <c r="I22" s="725">
        <v>27620</v>
      </c>
      <c r="K22" s="768"/>
      <c r="L22" s="768"/>
      <c r="M22" s="767"/>
      <c r="N22" s="768"/>
    </row>
    <row r="23" spans="1:25" ht="12.6" customHeight="1" x14ac:dyDescent="0.2">
      <c r="A23" s="718" t="s">
        <v>61</v>
      </c>
      <c r="B23" s="719">
        <v>52843</v>
      </c>
      <c r="C23" s="720">
        <v>42041</v>
      </c>
      <c r="D23" s="721">
        <v>19222</v>
      </c>
      <c r="E23" s="722">
        <v>22819</v>
      </c>
      <c r="F23" s="722">
        <v>10802</v>
      </c>
      <c r="G23" s="723">
        <v>9740</v>
      </c>
      <c r="H23" s="724">
        <v>1062</v>
      </c>
      <c r="I23" s="725">
        <v>33621</v>
      </c>
      <c r="K23" s="768"/>
      <c r="L23" s="768"/>
      <c r="M23" s="767"/>
      <c r="N23" s="768"/>
    </row>
    <row r="24" spans="1:25" s="726" customFormat="1" ht="12.6" customHeight="1" x14ac:dyDescent="0.2">
      <c r="A24" s="718" t="s">
        <v>62</v>
      </c>
      <c r="B24" s="719">
        <v>40146</v>
      </c>
      <c r="C24" s="720">
        <v>36245</v>
      </c>
      <c r="D24" s="721">
        <v>19337</v>
      </c>
      <c r="E24" s="722">
        <v>16908</v>
      </c>
      <c r="F24" s="722">
        <v>3901</v>
      </c>
      <c r="G24" s="723">
        <v>3664</v>
      </c>
      <c r="H24" s="724">
        <v>237</v>
      </c>
      <c r="I24" s="725">
        <v>20809</v>
      </c>
      <c r="K24" s="768"/>
      <c r="L24" s="768"/>
      <c r="M24" s="767"/>
      <c r="N24" s="768"/>
    </row>
    <row r="25" spans="1:25" ht="12.6" customHeight="1" x14ac:dyDescent="0.2">
      <c r="A25" s="718" t="s">
        <v>298</v>
      </c>
      <c r="B25" s="719">
        <v>254929</v>
      </c>
      <c r="C25" s="720">
        <v>228774</v>
      </c>
      <c r="D25" s="721">
        <v>10506</v>
      </c>
      <c r="E25" s="722">
        <v>218268</v>
      </c>
      <c r="F25" s="722">
        <v>26155</v>
      </c>
      <c r="G25" s="723">
        <v>21198</v>
      </c>
      <c r="H25" s="724">
        <v>4957</v>
      </c>
      <c r="I25" s="725">
        <v>244423</v>
      </c>
      <c r="K25" s="768"/>
      <c r="L25" s="768"/>
      <c r="M25" s="767"/>
      <c r="N25" s="768"/>
    </row>
    <row r="26" spans="1:25" ht="18.75" customHeight="1" x14ac:dyDescent="0.2">
      <c r="A26" s="710" t="s">
        <v>64</v>
      </c>
      <c r="B26" s="711">
        <v>593987</v>
      </c>
      <c r="C26" s="712">
        <v>532734</v>
      </c>
      <c r="D26" s="713">
        <v>211724</v>
      </c>
      <c r="E26" s="714">
        <v>321010</v>
      </c>
      <c r="F26" s="714">
        <v>61253</v>
      </c>
      <c r="G26" s="715">
        <v>54740</v>
      </c>
      <c r="H26" s="716">
        <v>6513</v>
      </c>
      <c r="I26" s="717">
        <v>382263</v>
      </c>
      <c r="K26" s="768"/>
      <c r="L26" s="768"/>
      <c r="M26" s="767"/>
      <c r="N26" s="768"/>
    </row>
    <row r="27" spans="1:25" ht="12.6" customHeight="1" x14ac:dyDescent="0.2">
      <c r="A27" s="718" t="s">
        <v>65</v>
      </c>
      <c r="B27" s="719">
        <v>25034</v>
      </c>
      <c r="C27" s="720">
        <v>23331</v>
      </c>
      <c r="D27" s="721">
        <v>13784</v>
      </c>
      <c r="E27" s="722">
        <v>9547</v>
      </c>
      <c r="F27" s="722">
        <v>1703</v>
      </c>
      <c r="G27" s="723">
        <v>1175</v>
      </c>
      <c r="H27" s="724">
        <v>528</v>
      </c>
      <c r="I27" s="725">
        <v>11250</v>
      </c>
      <c r="K27" s="768"/>
      <c r="L27" s="768"/>
      <c r="M27" s="767"/>
      <c r="N27" s="768"/>
    </row>
    <row r="28" spans="1:25" ht="12.6" customHeight="1" x14ac:dyDescent="0.2">
      <c r="A28" s="718" t="s">
        <v>66</v>
      </c>
      <c r="B28" s="719">
        <v>42022</v>
      </c>
      <c r="C28" s="720">
        <v>40484</v>
      </c>
      <c r="D28" s="721">
        <v>17842</v>
      </c>
      <c r="E28" s="722">
        <v>22642</v>
      </c>
      <c r="F28" s="722">
        <v>1538</v>
      </c>
      <c r="G28" s="723">
        <v>1468</v>
      </c>
      <c r="H28" s="724">
        <v>70</v>
      </c>
      <c r="I28" s="725">
        <v>24180</v>
      </c>
      <c r="K28" s="768"/>
      <c r="L28" s="768"/>
      <c r="M28" s="767"/>
      <c r="N28" s="768"/>
    </row>
    <row r="29" spans="1:25" ht="12.6" customHeight="1" x14ac:dyDescent="0.2">
      <c r="A29" s="718" t="s">
        <v>341</v>
      </c>
      <c r="B29" s="719">
        <v>50986</v>
      </c>
      <c r="C29" s="720">
        <v>49243</v>
      </c>
      <c r="D29" s="721">
        <v>26234</v>
      </c>
      <c r="E29" s="722">
        <v>23009</v>
      </c>
      <c r="F29" s="722">
        <v>1743</v>
      </c>
      <c r="G29" s="723">
        <v>1288</v>
      </c>
      <c r="H29" s="724">
        <v>455</v>
      </c>
      <c r="I29" s="725">
        <v>24752</v>
      </c>
      <c r="K29" s="768"/>
      <c r="L29" s="768"/>
      <c r="M29" s="767"/>
      <c r="N29" s="768"/>
    </row>
    <row r="30" spans="1:25" ht="12.6" customHeight="1" x14ac:dyDescent="0.2">
      <c r="A30" s="727" t="s">
        <v>68</v>
      </c>
      <c r="B30" s="728">
        <v>2814</v>
      </c>
      <c r="C30" s="729">
        <v>2566</v>
      </c>
      <c r="D30" s="730">
        <v>1372</v>
      </c>
      <c r="E30" s="731">
        <v>1194</v>
      </c>
      <c r="F30" s="731">
        <v>248</v>
      </c>
      <c r="G30" s="732">
        <v>247</v>
      </c>
      <c r="H30" s="733">
        <v>1</v>
      </c>
      <c r="I30" s="734">
        <v>1442</v>
      </c>
      <c r="K30" s="768"/>
      <c r="L30" s="768"/>
      <c r="M30" s="767"/>
      <c r="N30" s="768"/>
    </row>
    <row r="31" spans="1:25" ht="24.75" customHeight="1" x14ac:dyDescent="0.2">
      <c r="A31" s="727" t="s">
        <v>352</v>
      </c>
      <c r="B31" s="719">
        <v>48172</v>
      </c>
      <c r="C31" s="720">
        <v>46677</v>
      </c>
      <c r="D31" s="721">
        <v>24862</v>
      </c>
      <c r="E31" s="722">
        <v>21815</v>
      </c>
      <c r="F31" s="722">
        <v>1495</v>
      </c>
      <c r="G31" s="723">
        <v>1041</v>
      </c>
      <c r="H31" s="724">
        <v>454</v>
      </c>
      <c r="I31" s="725">
        <v>23310</v>
      </c>
      <c r="K31" s="768"/>
      <c r="L31" s="768"/>
      <c r="M31" s="767"/>
      <c r="N31" s="768"/>
    </row>
    <row r="32" spans="1:25" ht="12.6" customHeight="1" x14ac:dyDescent="0.2">
      <c r="A32" s="718" t="s">
        <v>70</v>
      </c>
      <c r="B32" s="719">
        <v>34975</v>
      </c>
      <c r="C32" s="720">
        <v>33741</v>
      </c>
      <c r="D32" s="721">
        <v>18739</v>
      </c>
      <c r="E32" s="722">
        <v>15002</v>
      </c>
      <c r="F32" s="722">
        <v>1234</v>
      </c>
      <c r="G32" s="723">
        <v>1165</v>
      </c>
      <c r="H32" s="724">
        <v>69</v>
      </c>
      <c r="I32" s="725">
        <v>16236</v>
      </c>
      <c r="K32" s="768"/>
      <c r="L32" s="768"/>
      <c r="M32" s="767"/>
      <c r="N32" s="768"/>
    </row>
    <row r="33" spans="1:25" ht="12.6" customHeight="1" x14ac:dyDescent="0.2">
      <c r="A33" s="718" t="s">
        <v>71</v>
      </c>
      <c r="B33" s="719">
        <v>37799</v>
      </c>
      <c r="C33" s="720">
        <v>33066</v>
      </c>
      <c r="D33" s="721">
        <v>19981</v>
      </c>
      <c r="E33" s="722">
        <v>13085</v>
      </c>
      <c r="F33" s="722">
        <v>4733</v>
      </c>
      <c r="G33" s="723">
        <v>3863</v>
      </c>
      <c r="H33" s="724">
        <v>870</v>
      </c>
      <c r="I33" s="725">
        <v>17818</v>
      </c>
      <c r="K33" s="768"/>
      <c r="L33" s="768"/>
      <c r="M33" s="767"/>
      <c r="N33" s="768"/>
    </row>
    <row r="34" spans="1:25" ht="12.6" customHeight="1" x14ac:dyDescent="0.2">
      <c r="A34" s="718" t="s">
        <v>72</v>
      </c>
      <c r="B34" s="719">
        <v>80436</v>
      </c>
      <c r="C34" s="720">
        <v>70281</v>
      </c>
      <c r="D34" s="721">
        <v>18237</v>
      </c>
      <c r="E34" s="722">
        <v>52044</v>
      </c>
      <c r="F34" s="722">
        <v>10155</v>
      </c>
      <c r="G34" s="723">
        <v>9244</v>
      </c>
      <c r="H34" s="724">
        <v>911</v>
      </c>
      <c r="I34" s="725">
        <v>62199</v>
      </c>
      <c r="K34" s="768"/>
      <c r="L34" s="768"/>
      <c r="M34" s="767"/>
      <c r="N34" s="768"/>
    </row>
    <row r="35" spans="1:25" ht="12.6" customHeight="1" x14ac:dyDescent="0.2">
      <c r="A35" s="718" t="s">
        <v>73</v>
      </c>
      <c r="B35" s="719">
        <v>43595</v>
      </c>
      <c r="C35" s="720">
        <v>39866</v>
      </c>
      <c r="D35" s="721">
        <v>11026</v>
      </c>
      <c r="E35" s="722">
        <v>28840</v>
      </c>
      <c r="F35" s="722">
        <v>3729</v>
      </c>
      <c r="G35" s="723">
        <v>3579</v>
      </c>
      <c r="H35" s="724">
        <v>150</v>
      </c>
      <c r="I35" s="725">
        <v>32569</v>
      </c>
      <c r="K35" s="768"/>
      <c r="L35" s="768"/>
      <c r="M35" s="767"/>
      <c r="N35" s="768"/>
    </row>
    <row r="36" spans="1:25" ht="12.6" customHeight="1" x14ac:dyDescent="0.2">
      <c r="A36" s="718" t="s">
        <v>74</v>
      </c>
      <c r="B36" s="719">
        <v>25097</v>
      </c>
      <c r="C36" s="720">
        <v>23026</v>
      </c>
      <c r="D36" s="721">
        <v>11113</v>
      </c>
      <c r="E36" s="722">
        <v>11913</v>
      </c>
      <c r="F36" s="722">
        <v>2071</v>
      </c>
      <c r="G36" s="723">
        <v>1920</v>
      </c>
      <c r="H36" s="724">
        <v>151</v>
      </c>
      <c r="I36" s="725">
        <v>13984</v>
      </c>
      <c r="K36" s="768"/>
      <c r="L36" s="768"/>
      <c r="M36" s="767"/>
      <c r="N36" s="768"/>
    </row>
    <row r="37" spans="1:25" ht="12.6" customHeight="1" x14ac:dyDescent="0.2">
      <c r="A37" s="718" t="s">
        <v>75</v>
      </c>
      <c r="B37" s="719">
        <v>31077</v>
      </c>
      <c r="C37" s="720">
        <v>26900</v>
      </c>
      <c r="D37" s="721">
        <v>12499</v>
      </c>
      <c r="E37" s="722">
        <v>14401</v>
      </c>
      <c r="F37" s="722">
        <v>4177</v>
      </c>
      <c r="G37" s="723">
        <v>3360</v>
      </c>
      <c r="H37" s="724">
        <v>817</v>
      </c>
      <c r="I37" s="725">
        <v>18578</v>
      </c>
      <c r="K37" s="768"/>
      <c r="L37" s="768"/>
      <c r="M37" s="767"/>
      <c r="N37" s="768"/>
    </row>
    <row r="38" spans="1:25" ht="12.6" customHeight="1" x14ac:dyDescent="0.2">
      <c r="A38" s="610" t="s">
        <v>300</v>
      </c>
      <c r="B38" s="735">
        <v>222966</v>
      </c>
      <c r="C38" s="736">
        <v>192796</v>
      </c>
      <c r="D38" s="737">
        <v>62269</v>
      </c>
      <c r="E38" s="738">
        <v>130527</v>
      </c>
      <c r="F38" s="738">
        <v>30170</v>
      </c>
      <c r="G38" s="739">
        <v>27678</v>
      </c>
      <c r="H38" s="740">
        <v>2492</v>
      </c>
      <c r="I38" s="741">
        <v>160697</v>
      </c>
      <c r="K38" s="768"/>
      <c r="L38" s="768"/>
      <c r="M38" s="767"/>
      <c r="N38" s="768"/>
    </row>
    <row r="39" spans="1:25" s="782" customFormat="1" ht="21" customHeight="1" x14ac:dyDescent="0.2">
      <c r="A39" s="742" t="s">
        <v>77</v>
      </c>
      <c r="B39" s="711">
        <v>453697</v>
      </c>
      <c r="C39" s="712">
        <v>410617</v>
      </c>
      <c r="D39" s="713">
        <v>185007</v>
      </c>
      <c r="E39" s="714">
        <v>225610</v>
      </c>
      <c r="F39" s="714">
        <v>43080</v>
      </c>
      <c r="G39" s="715">
        <v>35091</v>
      </c>
      <c r="H39" s="716">
        <v>7989</v>
      </c>
      <c r="I39" s="717">
        <v>268690</v>
      </c>
      <c r="K39" s="768"/>
      <c r="L39" s="768"/>
      <c r="M39" s="767"/>
      <c r="N39" s="768"/>
      <c r="O39" s="25"/>
      <c r="P39" s="25"/>
      <c r="Q39" s="25"/>
      <c r="R39" s="25"/>
      <c r="S39" s="25"/>
      <c r="T39" s="25"/>
      <c r="U39" s="25"/>
      <c r="V39" s="25"/>
      <c r="W39" s="25"/>
      <c r="X39" s="25"/>
      <c r="Y39" s="25"/>
    </row>
    <row r="40" spans="1:25" s="782" customFormat="1" ht="13.5" customHeight="1" x14ac:dyDescent="0.2">
      <c r="A40" s="718" t="s">
        <v>78</v>
      </c>
      <c r="B40" s="719">
        <v>14996</v>
      </c>
      <c r="C40" s="720">
        <v>13472</v>
      </c>
      <c r="D40" s="721">
        <v>3159</v>
      </c>
      <c r="E40" s="722">
        <v>10313</v>
      </c>
      <c r="F40" s="722">
        <v>1524</v>
      </c>
      <c r="G40" s="723">
        <v>1226</v>
      </c>
      <c r="H40" s="724">
        <v>298</v>
      </c>
      <c r="I40" s="725">
        <v>11837</v>
      </c>
      <c r="K40" s="768"/>
      <c r="L40" s="768"/>
      <c r="M40" s="767"/>
      <c r="N40" s="768"/>
      <c r="O40" s="25"/>
      <c r="P40" s="25"/>
      <c r="Q40" s="25"/>
      <c r="R40" s="25"/>
      <c r="S40" s="25"/>
      <c r="T40" s="25"/>
      <c r="U40" s="25"/>
      <c r="V40" s="25"/>
      <c r="W40" s="25"/>
      <c r="X40" s="25"/>
      <c r="Y40" s="25"/>
    </row>
    <row r="41" spans="1:25" s="782" customFormat="1" ht="13.5" customHeight="1" x14ac:dyDescent="0.2">
      <c r="A41" s="718" t="s">
        <v>79</v>
      </c>
      <c r="B41" s="719">
        <v>15686</v>
      </c>
      <c r="C41" s="720">
        <v>15618</v>
      </c>
      <c r="D41" s="721">
        <v>7150</v>
      </c>
      <c r="E41" s="722">
        <v>8468</v>
      </c>
      <c r="F41" s="722">
        <v>68</v>
      </c>
      <c r="G41" s="723">
        <v>37</v>
      </c>
      <c r="H41" s="724">
        <v>31</v>
      </c>
      <c r="I41" s="725">
        <v>8536</v>
      </c>
      <c r="K41" s="768"/>
      <c r="L41" s="768"/>
      <c r="M41" s="767"/>
      <c r="N41" s="768"/>
      <c r="O41" s="25"/>
      <c r="P41" s="25"/>
      <c r="Q41" s="25"/>
      <c r="R41" s="25"/>
      <c r="S41" s="25"/>
      <c r="T41" s="25"/>
      <c r="U41" s="25"/>
      <c r="V41" s="25"/>
      <c r="W41" s="25"/>
      <c r="X41" s="25"/>
      <c r="Y41" s="25"/>
    </row>
    <row r="42" spans="1:25" s="782" customFormat="1" ht="13.5" customHeight="1" x14ac:dyDescent="0.2">
      <c r="A42" s="718" t="s">
        <v>80</v>
      </c>
      <c r="B42" s="719">
        <v>40091</v>
      </c>
      <c r="C42" s="720">
        <v>33732</v>
      </c>
      <c r="D42" s="721">
        <v>16215</v>
      </c>
      <c r="E42" s="722">
        <v>17517</v>
      </c>
      <c r="F42" s="722">
        <v>6359</v>
      </c>
      <c r="G42" s="723">
        <v>5277</v>
      </c>
      <c r="H42" s="724">
        <v>1082</v>
      </c>
      <c r="I42" s="725">
        <v>23876</v>
      </c>
      <c r="K42" s="768"/>
      <c r="L42" s="768"/>
      <c r="M42" s="767"/>
      <c r="N42" s="768"/>
      <c r="O42" s="25"/>
      <c r="P42" s="25"/>
      <c r="Q42" s="25"/>
      <c r="R42" s="25"/>
      <c r="S42" s="25"/>
      <c r="T42" s="25"/>
      <c r="U42" s="25"/>
      <c r="V42" s="25"/>
      <c r="W42" s="25"/>
      <c r="X42" s="25"/>
      <c r="Y42" s="25"/>
    </row>
    <row r="43" spans="1:25" s="782" customFormat="1" ht="13.5" customHeight="1" x14ac:dyDescent="0.2">
      <c r="A43" s="718" t="s">
        <v>81</v>
      </c>
      <c r="B43" s="719">
        <v>153058</v>
      </c>
      <c r="C43" s="720">
        <v>141821</v>
      </c>
      <c r="D43" s="721">
        <v>56566</v>
      </c>
      <c r="E43" s="722">
        <v>85255</v>
      </c>
      <c r="F43" s="722">
        <v>11237</v>
      </c>
      <c r="G43" s="723">
        <v>9859</v>
      </c>
      <c r="H43" s="724">
        <v>1378</v>
      </c>
      <c r="I43" s="725">
        <v>96492</v>
      </c>
      <c r="K43" s="768"/>
      <c r="L43" s="768"/>
      <c r="M43" s="767"/>
      <c r="N43" s="768"/>
      <c r="O43" s="25"/>
      <c r="P43" s="25"/>
      <c r="Q43" s="25"/>
      <c r="R43" s="25"/>
      <c r="S43" s="25"/>
      <c r="T43" s="25"/>
      <c r="U43" s="25"/>
      <c r="V43" s="25"/>
      <c r="W43" s="25"/>
      <c r="X43" s="25"/>
      <c r="Y43" s="25"/>
    </row>
    <row r="44" spans="1:25" s="782" customFormat="1" ht="13.5" customHeight="1" x14ac:dyDescent="0.2">
      <c r="A44" s="718" t="s">
        <v>82</v>
      </c>
      <c r="B44" s="719">
        <v>31654</v>
      </c>
      <c r="C44" s="720">
        <v>22891</v>
      </c>
      <c r="D44" s="721">
        <v>8209</v>
      </c>
      <c r="E44" s="722">
        <v>14682</v>
      </c>
      <c r="F44" s="722">
        <v>8763</v>
      </c>
      <c r="G44" s="723">
        <v>6085</v>
      </c>
      <c r="H44" s="724">
        <v>2678</v>
      </c>
      <c r="I44" s="725">
        <v>23445</v>
      </c>
      <c r="K44" s="768"/>
      <c r="L44" s="768"/>
      <c r="M44" s="767"/>
      <c r="N44" s="768"/>
      <c r="O44" s="25"/>
      <c r="P44" s="25"/>
      <c r="Q44" s="25"/>
      <c r="R44" s="25"/>
      <c r="S44" s="25"/>
      <c r="T44" s="25"/>
      <c r="U44" s="25"/>
      <c r="V44" s="25"/>
      <c r="W44" s="25"/>
      <c r="X44" s="25"/>
      <c r="Y44" s="25"/>
    </row>
    <row r="45" spans="1:25" s="782" customFormat="1" ht="13.5" customHeight="1" x14ac:dyDescent="0.2">
      <c r="A45" s="718" t="s">
        <v>83</v>
      </c>
      <c r="B45" s="719">
        <v>72451</v>
      </c>
      <c r="C45" s="720">
        <v>66862</v>
      </c>
      <c r="D45" s="721">
        <v>33023</v>
      </c>
      <c r="E45" s="722">
        <v>33839</v>
      </c>
      <c r="F45" s="722">
        <v>5589</v>
      </c>
      <c r="G45" s="723">
        <v>3751</v>
      </c>
      <c r="H45" s="724">
        <v>1838</v>
      </c>
      <c r="I45" s="725">
        <v>39428</v>
      </c>
      <c r="K45" s="768"/>
      <c r="L45" s="768"/>
      <c r="M45" s="767"/>
      <c r="N45" s="768"/>
      <c r="O45" s="25"/>
      <c r="P45" s="25"/>
      <c r="Q45" s="25"/>
      <c r="R45" s="25"/>
      <c r="S45" s="25"/>
      <c r="T45" s="25"/>
      <c r="U45" s="25"/>
      <c r="V45" s="25"/>
      <c r="W45" s="25"/>
      <c r="X45" s="25"/>
      <c r="Y45" s="25"/>
    </row>
    <row r="46" spans="1:25" s="782" customFormat="1" ht="13.5" customHeight="1" x14ac:dyDescent="0.2">
      <c r="A46" s="718" t="s">
        <v>84</v>
      </c>
      <c r="B46" s="719">
        <v>112374</v>
      </c>
      <c r="C46" s="720">
        <v>103980</v>
      </c>
      <c r="D46" s="721">
        <v>56051</v>
      </c>
      <c r="E46" s="722">
        <v>47929</v>
      </c>
      <c r="F46" s="722">
        <v>8394</v>
      </c>
      <c r="G46" s="723">
        <v>7731</v>
      </c>
      <c r="H46" s="724">
        <v>663</v>
      </c>
      <c r="I46" s="725">
        <v>56323</v>
      </c>
      <c r="K46" s="768"/>
      <c r="L46" s="768"/>
      <c r="M46" s="767"/>
      <c r="N46" s="768"/>
      <c r="O46" s="25"/>
      <c r="P46" s="25"/>
      <c r="Q46" s="25"/>
      <c r="R46" s="25"/>
      <c r="S46" s="25"/>
      <c r="T46" s="25"/>
      <c r="U46" s="25"/>
      <c r="V46" s="25"/>
      <c r="W46" s="25"/>
      <c r="X46" s="25"/>
      <c r="Y46" s="25"/>
    </row>
    <row r="47" spans="1:25" s="782" customFormat="1" ht="13.5" customHeight="1" x14ac:dyDescent="0.2">
      <c r="A47" s="743" t="s">
        <v>226</v>
      </c>
      <c r="B47" s="728">
        <v>13387</v>
      </c>
      <c r="C47" s="744">
        <v>12241</v>
      </c>
      <c r="D47" s="730">
        <v>4634</v>
      </c>
      <c r="E47" s="745">
        <v>7607</v>
      </c>
      <c r="F47" s="731">
        <v>1146</v>
      </c>
      <c r="G47" s="746">
        <v>1125</v>
      </c>
      <c r="H47" s="733">
        <v>21</v>
      </c>
      <c r="I47" s="747">
        <v>8753</v>
      </c>
      <c r="K47" s="768"/>
      <c r="L47" s="768"/>
      <c r="M47" s="767"/>
      <c r="N47" s="768"/>
      <c r="O47" s="25"/>
      <c r="P47" s="25"/>
      <c r="Q47" s="25"/>
      <c r="R47" s="25"/>
      <c r="S47" s="25"/>
      <c r="T47" s="25"/>
      <c r="U47" s="25"/>
      <c r="V47" s="25"/>
      <c r="W47" s="25"/>
      <c r="X47" s="25"/>
      <c r="Y47" s="25"/>
    </row>
    <row r="48" spans="1:25" s="782" customFormat="1" ht="25.5" x14ac:dyDescent="0.2">
      <c r="A48" s="748" t="s">
        <v>86</v>
      </c>
      <c r="B48" s="711">
        <v>212401</v>
      </c>
      <c r="C48" s="712">
        <v>204603</v>
      </c>
      <c r="D48" s="713">
        <v>78998</v>
      </c>
      <c r="E48" s="714">
        <v>125605</v>
      </c>
      <c r="F48" s="714">
        <v>7798</v>
      </c>
      <c r="G48" s="715">
        <v>6335</v>
      </c>
      <c r="H48" s="716">
        <v>1463</v>
      </c>
      <c r="I48" s="717">
        <v>133403</v>
      </c>
      <c r="K48" s="768"/>
      <c r="L48" s="768"/>
      <c r="M48" s="767"/>
      <c r="N48" s="768"/>
      <c r="O48" s="25"/>
      <c r="P48" s="25"/>
      <c r="Q48" s="25"/>
      <c r="R48" s="25"/>
      <c r="S48" s="25"/>
      <c r="T48" s="25"/>
      <c r="U48" s="25"/>
      <c r="V48" s="25"/>
      <c r="W48" s="25"/>
      <c r="X48" s="25"/>
      <c r="Y48" s="25"/>
    </row>
    <row r="49" spans="1:25" s="782" customFormat="1" ht="13.5" customHeight="1" x14ac:dyDescent="0.2">
      <c r="A49" s="718" t="s">
        <v>87</v>
      </c>
      <c r="B49" s="719">
        <v>56694</v>
      </c>
      <c r="C49" s="720">
        <v>56063</v>
      </c>
      <c r="D49" s="721">
        <v>19459</v>
      </c>
      <c r="E49" s="722">
        <v>36604</v>
      </c>
      <c r="F49" s="722">
        <v>631</v>
      </c>
      <c r="G49" s="723">
        <v>581</v>
      </c>
      <c r="H49" s="724">
        <v>50</v>
      </c>
      <c r="I49" s="725">
        <v>37235</v>
      </c>
      <c r="K49" s="768"/>
      <c r="L49" s="768"/>
      <c r="M49" s="767"/>
      <c r="N49" s="768"/>
      <c r="O49" s="25"/>
      <c r="P49" s="25"/>
      <c r="Q49" s="25"/>
      <c r="R49" s="25"/>
      <c r="S49" s="25"/>
      <c r="T49" s="25"/>
      <c r="U49" s="25"/>
      <c r="V49" s="25"/>
      <c r="W49" s="25"/>
      <c r="X49" s="25"/>
      <c r="Y49" s="25"/>
    </row>
    <row r="50" spans="1:25" s="782" customFormat="1" ht="13.5" customHeight="1" x14ac:dyDescent="0.2">
      <c r="A50" s="718" t="s">
        <v>88</v>
      </c>
      <c r="B50" s="719">
        <v>6923</v>
      </c>
      <c r="C50" s="720">
        <v>6781</v>
      </c>
      <c r="D50" s="721">
        <v>3536</v>
      </c>
      <c r="E50" s="722">
        <v>3245</v>
      </c>
      <c r="F50" s="722">
        <v>142</v>
      </c>
      <c r="G50" s="723">
        <v>91</v>
      </c>
      <c r="H50" s="724">
        <v>51</v>
      </c>
      <c r="I50" s="725">
        <v>3387</v>
      </c>
      <c r="K50" s="768"/>
      <c r="L50" s="768"/>
      <c r="M50" s="767"/>
      <c r="N50" s="768"/>
      <c r="O50" s="25"/>
      <c r="P50" s="25"/>
      <c r="Q50" s="25"/>
      <c r="R50" s="25"/>
      <c r="S50" s="25"/>
      <c r="T50" s="25"/>
      <c r="U50" s="25"/>
      <c r="V50" s="25"/>
      <c r="W50" s="25"/>
      <c r="X50" s="25"/>
      <c r="Y50" s="25"/>
    </row>
    <row r="51" spans="1:25" s="782" customFormat="1" ht="13.5" customHeight="1" x14ac:dyDescent="0.2">
      <c r="A51" s="718" t="s">
        <v>89</v>
      </c>
      <c r="B51" s="719">
        <v>14974</v>
      </c>
      <c r="C51" s="720">
        <v>14144</v>
      </c>
      <c r="D51" s="721">
        <v>3711</v>
      </c>
      <c r="E51" s="722">
        <v>10433</v>
      </c>
      <c r="F51" s="722">
        <v>830</v>
      </c>
      <c r="G51" s="723">
        <v>524</v>
      </c>
      <c r="H51" s="724">
        <v>306</v>
      </c>
      <c r="I51" s="725">
        <v>11263</v>
      </c>
      <c r="K51" s="768"/>
      <c r="L51" s="768"/>
      <c r="M51" s="767"/>
      <c r="N51" s="768"/>
      <c r="O51" s="25"/>
      <c r="P51" s="25"/>
      <c r="Q51" s="25"/>
      <c r="R51" s="25"/>
      <c r="S51" s="25"/>
      <c r="T51" s="25"/>
      <c r="U51" s="25"/>
      <c r="V51" s="25"/>
      <c r="W51" s="25"/>
      <c r="X51" s="25"/>
      <c r="Y51" s="25"/>
    </row>
    <row r="52" spans="1:25" s="782" customFormat="1" ht="13.5" customHeight="1" x14ac:dyDescent="0.2">
      <c r="A52" s="718" t="s">
        <v>90</v>
      </c>
      <c r="B52" s="719">
        <v>11959</v>
      </c>
      <c r="C52" s="720">
        <v>11669</v>
      </c>
      <c r="D52" s="721">
        <v>4541</v>
      </c>
      <c r="E52" s="722">
        <v>7128</v>
      </c>
      <c r="F52" s="722">
        <v>290</v>
      </c>
      <c r="G52" s="723">
        <v>252</v>
      </c>
      <c r="H52" s="724">
        <v>38</v>
      </c>
      <c r="I52" s="725">
        <v>7418</v>
      </c>
      <c r="K52" s="768"/>
      <c r="L52" s="768"/>
      <c r="M52" s="767"/>
      <c r="N52" s="768"/>
      <c r="O52" s="25"/>
      <c r="P52" s="25"/>
      <c r="Q52" s="25"/>
      <c r="R52" s="25"/>
      <c r="S52" s="25"/>
      <c r="T52" s="25"/>
      <c r="U52" s="25"/>
      <c r="V52" s="25"/>
      <c r="W52" s="25"/>
      <c r="X52" s="25"/>
      <c r="Y52" s="25"/>
    </row>
    <row r="53" spans="1:25" s="782" customFormat="1" ht="13.5" customHeight="1" x14ac:dyDescent="0.2">
      <c r="A53" s="718" t="s">
        <v>301</v>
      </c>
      <c r="B53" s="719">
        <v>17013</v>
      </c>
      <c r="C53" s="720">
        <v>16225</v>
      </c>
      <c r="D53" s="721">
        <v>3495</v>
      </c>
      <c r="E53" s="722">
        <v>12730</v>
      </c>
      <c r="F53" s="722">
        <v>788</v>
      </c>
      <c r="G53" s="723">
        <v>395</v>
      </c>
      <c r="H53" s="724">
        <v>393</v>
      </c>
      <c r="I53" s="725">
        <v>13518</v>
      </c>
      <c r="K53" s="768"/>
      <c r="L53" s="768"/>
      <c r="M53" s="767"/>
      <c r="N53" s="768"/>
      <c r="O53" s="25"/>
      <c r="P53" s="25"/>
      <c r="Q53" s="25"/>
      <c r="R53" s="25"/>
      <c r="S53" s="25"/>
      <c r="T53" s="25"/>
      <c r="U53" s="25"/>
      <c r="V53" s="25"/>
      <c r="W53" s="25"/>
      <c r="X53" s="25"/>
      <c r="Y53" s="25"/>
    </row>
    <row r="54" spans="1:25" s="782" customFormat="1" ht="13.5" customHeight="1" x14ac:dyDescent="0.2">
      <c r="A54" s="718" t="s">
        <v>92</v>
      </c>
      <c r="B54" s="719">
        <v>20929</v>
      </c>
      <c r="C54" s="720">
        <v>20665</v>
      </c>
      <c r="D54" s="721">
        <v>8119</v>
      </c>
      <c r="E54" s="722">
        <v>12546</v>
      </c>
      <c r="F54" s="722">
        <v>264</v>
      </c>
      <c r="G54" s="723">
        <v>184</v>
      </c>
      <c r="H54" s="724">
        <v>80</v>
      </c>
      <c r="I54" s="725">
        <v>12810</v>
      </c>
      <c r="K54" s="768"/>
      <c r="L54" s="768"/>
      <c r="M54" s="767"/>
      <c r="N54" s="768"/>
      <c r="O54" s="25"/>
      <c r="P54" s="25"/>
      <c r="Q54" s="25"/>
      <c r="R54" s="25"/>
      <c r="S54" s="25"/>
      <c r="T54" s="25"/>
      <c r="U54" s="25"/>
      <c r="V54" s="25"/>
      <c r="W54" s="25"/>
      <c r="X54" s="25"/>
      <c r="Y54" s="25"/>
    </row>
    <row r="55" spans="1:25" s="782" customFormat="1" ht="13.5" customHeight="1" x14ac:dyDescent="0.2">
      <c r="A55" s="718" t="s">
        <v>93</v>
      </c>
      <c r="B55" s="719">
        <v>83909</v>
      </c>
      <c r="C55" s="720">
        <v>79056</v>
      </c>
      <c r="D55" s="721">
        <v>36137</v>
      </c>
      <c r="E55" s="722">
        <v>42919</v>
      </c>
      <c r="F55" s="722">
        <v>4853</v>
      </c>
      <c r="G55" s="723">
        <v>4308</v>
      </c>
      <c r="H55" s="724">
        <v>545</v>
      </c>
      <c r="I55" s="725">
        <v>47772</v>
      </c>
      <c r="K55" s="768"/>
      <c r="L55" s="768"/>
      <c r="M55" s="767"/>
      <c r="N55" s="768"/>
      <c r="O55" s="25"/>
      <c r="P55" s="25"/>
      <c r="Q55" s="25"/>
      <c r="R55" s="25"/>
      <c r="S55" s="25"/>
      <c r="T55" s="25"/>
      <c r="U55" s="25"/>
      <c r="V55" s="25"/>
      <c r="W55" s="25"/>
      <c r="X55" s="25"/>
      <c r="Y55" s="25"/>
    </row>
    <row r="56" spans="1:25" s="782" customFormat="1" ht="15" customHeight="1" x14ac:dyDescent="0.2">
      <c r="A56" s="710" t="s">
        <v>94</v>
      </c>
      <c r="B56" s="711">
        <v>902832</v>
      </c>
      <c r="C56" s="712">
        <v>838115</v>
      </c>
      <c r="D56" s="713">
        <v>502619</v>
      </c>
      <c r="E56" s="714">
        <v>335496</v>
      </c>
      <c r="F56" s="714">
        <v>64717</v>
      </c>
      <c r="G56" s="715">
        <v>56527</v>
      </c>
      <c r="H56" s="716">
        <v>8190</v>
      </c>
      <c r="I56" s="717">
        <v>400213</v>
      </c>
      <c r="K56" s="768"/>
      <c r="L56" s="768"/>
      <c r="M56" s="767"/>
      <c r="N56" s="768"/>
      <c r="O56" s="25"/>
      <c r="P56" s="25"/>
      <c r="Q56" s="25"/>
      <c r="R56" s="25"/>
      <c r="S56" s="25"/>
      <c r="T56" s="25"/>
      <c r="U56" s="25"/>
      <c r="V56" s="25"/>
      <c r="W56" s="25"/>
      <c r="X56" s="25"/>
      <c r="Y56" s="25"/>
    </row>
    <row r="57" spans="1:25" s="782" customFormat="1" ht="13.5" customHeight="1" x14ac:dyDescent="0.2">
      <c r="A57" s="718" t="s">
        <v>95</v>
      </c>
      <c r="B57" s="719">
        <v>153302</v>
      </c>
      <c r="C57" s="720">
        <v>143694</v>
      </c>
      <c r="D57" s="721">
        <v>96565</v>
      </c>
      <c r="E57" s="722">
        <v>47129</v>
      </c>
      <c r="F57" s="722">
        <v>9608</v>
      </c>
      <c r="G57" s="723">
        <v>8429</v>
      </c>
      <c r="H57" s="724">
        <v>1179</v>
      </c>
      <c r="I57" s="725">
        <v>56737</v>
      </c>
      <c r="K57" s="768"/>
      <c r="L57" s="768"/>
      <c r="M57" s="767"/>
      <c r="N57" s="768"/>
      <c r="O57" s="25"/>
      <c r="P57" s="25"/>
      <c r="Q57" s="25"/>
      <c r="R57" s="25"/>
      <c r="S57" s="25"/>
      <c r="T57" s="25"/>
      <c r="U57" s="25"/>
      <c r="V57" s="25"/>
      <c r="W57" s="25"/>
      <c r="X57" s="25"/>
      <c r="Y57" s="25"/>
    </row>
    <row r="58" spans="1:25" s="782" customFormat="1" ht="13.5" customHeight="1" x14ac:dyDescent="0.2">
      <c r="A58" s="718" t="s">
        <v>302</v>
      </c>
      <c r="B58" s="719">
        <v>21656</v>
      </c>
      <c r="C58" s="720">
        <v>20506</v>
      </c>
      <c r="D58" s="721">
        <v>10242</v>
      </c>
      <c r="E58" s="722">
        <v>10264</v>
      </c>
      <c r="F58" s="722">
        <v>1150</v>
      </c>
      <c r="G58" s="723">
        <v>985</v>
      </c>
      <c r="H58" s="724">
        <v>165</v>
      </c>
      <c r="I58" s="725">
        <v>11414</v>
      </c>
      <c r="K58" s="768"/>
      <c r="L58" s="768"/>
      <c r="M58" s="767"/>
      <c r="N58" s="768"/>
      <c r="O58" s="25"/>
      <c r="P58" s="25"/>
      <c r="Q58" s="25"/>
      <c r="R58" s="25"/>
      <c r="S58" s="25"/>
      <c r="T58" s="25"/>
      <c r="U58" s="25"/>
      <c r="V58" s="25"/>
      <c r="W58" s="25"/>
      <c r="X58" s="25"/>
      <c r="Y58" s="25"/>
    </row>
    <row r="59" spans="1:25" s="782" customFormat="1" ht="13.5" customHeight="1" x14ac:dyDescent="0.2">
      <c r="A59" s="718" t="s">
        <v>97</v>
      </c>
      <c r="B59" s="719">
        <v>31350</v>
      </c>
      <c r="C59" s="720">
        <v>22835</v>
      </c>
      <c r="D59" s="721">
        <v>8889</v>
      </c>
      <c r="E59" s="722">
        <v>13946</v>
      </c>
      <c r="F59" s="722">
        <v>8515</v>
      </c>
      <c r="G59" s="723">
        <v>7773</v>
      </c>
      <c r="H59" s="724">
        <v>742</v>
      </c>
      <c r="I59" s="725">
        <v>22461</v>
      </c>
      <c r="K59" s="768"/>
      <c r="L59" s="768"/>
      <c r="M59" s="767"/>
      <c r="N59" s="768"/>
      <c r="O59" s="25"/>
      <c r="P59" s="25"/>
      <c r="Q59" s="25"/>
      <c r="R59" s="25"/>
      <c r="S59" s="25"/>
      <c r="T59" s="25"/>
      <c r="U59" s="25"/>
      <c r="V59" s="25"/>
      <c r="W59" s="25"/>
      <c r="X59" s="25"/>
      <c r="Y59" s="25"/>
    </row>
    <row r="60" spans="1:25" s="782" customFormat="1" ht="13.5" customHeight="1" x14ac:dyDescent="0.2">
      <c r="A60" s="718" t="s">
        <v>98</v>
      </c>
      <c r="B60" s="719">
        <v>93012</v>
      </c>
      <c r="C60" s="720">
        <v>87886</v>
      </c>
      <c r="D60" s="721">
        <v>57912</v>
      </c>
      <c r="E60" s="722">
        <v>29974</v>
      </c>
      <c r="F60" s="722">
        <v>5126</v>
      </c>
      <c r="G60" s="723">
        <v>4655</v>
      </c>
      <c r="H60" s="724">
        <v>471</v>
      </c>
      <c r="I60" s="725">
        <v>35100</v>
      </c>
      <c r="K60" s="768"/>
      <c r="L60" s="768"/>
      <c r="M60" s="767"/>
      <c r="N60" s="768"/>
      <c r="O60" s="25"/>
      <c r="P60" s="25"/>
      <c r="Q60" s="25"/>
      <c r="R60" s="25"/>
      <c r="S60" s="25"/>
      <c r="T60" s="25"/>
      <c r="U60" s="25"/>
      <c r="V60" s="25"/>
      <c r="W60" s="25"/>
      <c r="X60" s="25"/>
      <c r="Y60" s="25"/>
    </row>
    <row r="61" spans="1:25" s="782" customFormat="1" ht="13.5" customHeight="1" x14ac:dyDescent="0.2">
      <c r="A61" s="718" t="s">
        <v>99</v>
      </c>
      <c r="B61" s="719">
        <v>49087</v>
      </c>
      <c r="C61" s="720">
        <v>47319</v>
      </c>
      <c r="D61" s="721">
        <v>30369</v>
      </c>
      <c r="E61" s="722">
        <v>16950</v>
      </c>
      <c r="F61" s="722">
        <v>1768</v>
      </c>
      <c r="G61" s="723">
        <v>1474</v>
      </c>
      <c r="H61" s="724">
        <v>294</v>
      </c>
      <c r="I61" s="725">
        <v>18718</v>
      </c>
      <c r="K61" s="768"/>
      <c r="L61" s="768"/>
      <c r="M61" s="767"/>
      <c r="N61" s="768"/>
      <c r="O61" s="25"/>
      <c r="P61" s="25"/>
      <c r="Q61" s="25"/>
      <c r="R61" s="25"/>
      <c r="S61" s="25"/>
      <c r="T61" s="25"/>
      <c r="U61" s="25"/>
      <c r="V61" s="25"/>
      <c r="W61" s="25"/>
      <c r="X61" s="25"/>
      <c r="Y61" s="25"/>
    </row>
    <row r="62" spans="1:25" s="782" customFormat="1" ht="13.5" customHeight="1" x14ac:dyDescent="0.2">
      <c r="A62" s="718" t="s">
        <v>100</v>
      </c>
      <c r="B62" s="719">
        <v>51126</v>
      </c>
      <c r="C62" s="720">
        <v>48789</v>
      </c>
      <c r="D62" s="721">
        <v>30067</v>
      </c>
      <c r="E62" s="722">
        <v>18722</v>
      </c>
      <c r="F62" s="722">
        <v>2337</v>
      </c>
      <c r="G62" s="723">
        <v>1770</v>
      </c>
      <c r="H62" s="724">
        <v>567</v>
      </c>
      <c r="I62" s="725">
        <v>21059</v>
      </c>
      <c r="K62" s="768"/>
      <c r="L62" s="768"/>
      <c r="M62" s="767"/>
      <c r="N62" s="768"/>
      <c r="O62" s="25"/>
      <c r="P62" s="25"/>
      <c r="Q62" s="25"/>
      <c r="R62" s="25"/>
      <c r="S62" s="25"/>
      <c r="T62" s="25"/>
      <c r="U62" s="25"/>
      <c r="V62" s="25"/>
      <c r="W62" s="25"/>
      <c r="X62" s="25"/>
      <c r="Y62" s="25"/>
    </row>
    <row r="63" spans="1:25" s="782" customFormat="1" ht="13.5" customHeight="1" x14ac:dyDescent="0.2">
      <c r="A63" s="718" t="s">
        <v>101</v>
      </c>
      <c r="B63" s="719">
        <v>90791</v>
      </c>
      <c r="C63" s="720">
        <v>86822</v>
      </c>
      <c r="D63" s="721">
        <v>62425</v>
      </c>
      <c r="E63" s="722">
        <v>24397</v>
      </c>
      <c r="F63" s="722">
        <v>3969</v>
      </c>
      <c r="G63" s="723">
        <v>3156</v>
      </c>
      <c r="H63" s="724">
        <v>813</v>
      </c>
      <c r="I63" s="725">
        <v>28366</v>
      </c>
      <c r="K63" s="768"/>
      <c r="L63" s="768"/>
      <c r="M63" s="767"/>
      <c r="N63" s="768"/>
      <c r="O63" s="25"/>
      <c r="P63" s="25"/>
      <c r="Q63" s="25"/>
      <c r="R63" s="25"/>
      <c r="S63" s="25"/>
      <c r="T63" s="25"/>
      <c r="U63" s="25"/>
      <c r="V63" s="25"/>
      <c r="W63" s="25"/>
      <c r="X63" s="25"/>
      <c r="Y63" s="25"/>
    </row>
    <row r="64" spans="1:25" s="782" customFormat="1" ht="13.5" customHeight="1" x14ac:dyDescent="0.2">
      <c r="A64" s="718" t="s">
        <v>102</v>
      </c>
      <c r="B64" s="719">
        <v>54615</v>
      </c>
      <c r="C64" s="720">
        <v>53518</v>
      </c>
      <c r="D64" s="721">
        <v>34703</v>
      </c>
      <c r="E64" s="722">
        <v>18815</v>
      </c>
      <c r="F64" s="722">
        <v>1097</v>
      </c>
      <c r="G64" s="723">
        <v>907</v>
      </c>
      <c r="H64" s="724">
        <v>190</v>
      </c>
      <c r="I64" s="725">
        <v>19912</v>
      </c>
      <c r="K64" s="768"/>
      <c r="L64" s="768"/>
      <c r="M64" s="767"/>
      <c r="N64" s="768"/>
      <c r="O64" s="749"/>
      <c r="P64" s="749"/>
      <c r="Q64" s="749"/>
      <c r="R64" s="749"/>
      <c r="S64" s="749"/>
      <c r="T64" s="749"/>
      <c r="U64" s="749"/>
      <c r="V64" s="749"/>
      <c r="W64" s="749"/>
      <c r="X64" s="749"/>
      <c r="Y64" s="749"/>
    </row>
    <row r="65" spans="1:25" s="782" customFormat="1" ht="13.5" customHeight="1" x14ac:dyDescent="0.2">
      <c r="A65" s="718" t="s">
        <v>103</v>
      </c>
      <c r="B65" s="719">
        <v>79851</v>
      </c>
      <c r="C65" s="720">
        <v>70896</v>
      </c>
      <c r="D65" s="721">
        <v>43969</v>
      </c>
      <c r="E65" s="722">
        <v>26927</v>
      </c>
      <c r="F65" s="722">
        <v>8955</v>
      </c>
      <c r="G65" s="723">
        <v>7069</v>
      </c>
      <c r="H65" s="724">
        <v>1886</v>
      </c>
      <c r="I65" s="725">
        <v>35882</v>
      </c>
      <c r="K65" s="768"/>
      <c r="L65" s="768"/>
      <c r="M65" s="767"/>
      <c r="N65" s="768"/>
      <c r="O65" s="25"/>
      <c r="P65" s="25"/>
      <c r="Q65" s="25"/>
      <c r="R65" s="25"/>
      <c r="S65" s="25"/>
      <c r="T65" s="25"/>
      <c r="U65" s="25"/>
      <c r="V65" s="25"/>
      <c r="W65" s="25"/>
      <c r="X65" s="25"/>
      <c r="Y65" s="25"/>
    </row>
    <row r="66" spans="1:25" s="782" customFormat="1" ht="13.5" customHeight="1" x14ac:dyDescent="0.2">
      <c r="A66" s="718" t="s">
        <v>104</v>
      </c>
      <c r="B66" s="719">
        <v>56279</v>
      </c>
      <c r="C66" s="720">
        <v>55320</v>
      </c>
      <c r="D66" s="721">
        <v>26314</v>
      </c>
      <c r="E66" s="722">
        <v>29006</v>
      </c>
      <c r="F66" s="722">
        <v>959</v>
      </c>
      <c r="G66" s="723">
        <v>840</v>
      </c>
      <c r="H66" s="724">
        <v>119</v>
      </c>
      <c r="I66" s="725">
        <v>29965</v>
      </c>
      <c r="K66" s="768"/>
      <c r="L66" s="768"/>
      <c r="M66" s="767"/>
      <c r="N66" s="768"/>
      <c r="O66" s="25"/>
      <c r="P66" s="25"/>
      <c r="Q66" s="25"/>
      <c r="R66" s="25"/>
      <c r="S66" s="25"/>
      <c r="T66" s="25"/>
      <c r="U66" s="25"/>
      <c r="V66" s="25"/>
      <c r="W66" s="25"/>
      <c r="X66" s="25"/>
      <c r="Y66" s="25"/>
    </row>
    <row r="67" spans="1:25" s="782" customFormat="1" ht="13.5" customHeight="1" x14ac:dyDescent="0.2">
      <c r="A67" s="718" t="s">
        <v>105</v>
      </c>
      <c r="B67" s="719">
        <v>38920</v>
      </c>
      <c r="C67" s="720">
        <v>34107</v>
      </c>
      <c r="D67" s="721">
        <v>16935</v>
      </c>
      <c r="E67" s="722">
        <v>17172</v>
      </c>
      <c r="F67" s="722">
        <v>4813</v>
      </c>
      <c r="G67" s="723">
        <v>4067</v>
      </c>
      <c r="H67" s="724">
        <v>746</v>
      </c>
      <c r="I67" s="725">
        <v>21985</v>
      </c>
      <c r="K67" s="768"/>
      <c r="L67" s="768"/>
      <c r="M67" s="767"/>
      <c r="N67" s="768"/>
      <c r="O67" s="25"/>
      <c r="P67" s="25"/>
      <c r="Q67" s="25"/>
      <c r="R67" s="25"/>
      <c r="S67" s="25"/>
      <c r="T67" s="25"/>
      <c r="U67" s="25"/>
      <c r="V67" s="25"/>
      <c r="W67" s="25"/>
      <c r="X67" s="25"/>
      <c r="Y67" s="25"/>
    </row>
    <row r="68" spans="1:25" s="782" customFormat="1" ht="13.5" customHeight="1" x14ac:dyDescent="0.2">
      <c r="A68" s="718" t="s">
        <v>106</v>
      </c>
      <c r="B68" s="719">
        <v>76326</v>
      </c>
      <c r="C68" s="720">
        <v>69390</v>
      </c>
      <c r="D68" s="721">
        <v>38337</v>
      </c>
      <c r="E68" s="722">
        <v>31053</v>
      </c>
      <c r="F68" s="722">
        <v>6936</v>
      </c>
      <c r="G68" s="723">
        <v>6386</v>
      </c>
      <c r="H68" s="724">
        <v>550</v>
      </c>
      <c r="I68" s="725">
        <v>37989</v>
      </c>
      <c r="K68" s="768"/>
      <c r="L68" s="768"/>
      <c r="M68" s="767"/>
      <c r="N68" s="768"/>
      <c r="O68" s="25"/>
      <c r="P68" s="25"/>
      <c r="Q68" s="25"/>
      <c r="R68" s="25"/>
      <c r="S68" s="25"/>
      <c r="T68" s="25"/>
      <c r="U68" s="25"/>
      <c r="V68" s="25"/>
      <c r="W68" s="25"/>
      <c r="X68" s="25"/>
      <c r="Y68" s="25"/>
    </row>
    <row r="69" spans="1:25" s="782" customFormat="1" ht="13.5" customHeight="1" x14ac:dyDescent="0.2">
      <c r="A69" s="718" t="s">
        <v>107</v>
      </c>
      <c r="B69" s="719">
        <v>74164</v>
      </c>
      <c r="C69" s="720">
        <v>65616</v>
      </c>
      <c r="D69" s="721">
        <v>32415</v>
      </c>
      <c r="E69" s="722">
        <v>33201</v>
      </c>
      <c r="F69" s="722">
        <v>8548</v>
      </c>
      <c r="G69" s="723">
        <v>8198</v>
      </c>
      <c r="H69" s="724">
        <v>350</v>
      </c>
      <c r="I69" s="725">
        <v>41749</v>
      </c>
      <c r="K69" s="768"/>
      <c r="L69" s="768"/>
      <c r="M69" s="767"/>
      <c r="N69" s="768"/>
      <c r="O69" s="25"/>
      <c r="P69" s="25"/>
      <c r="Q69" s="25"/>
      <c r="R69" s="25"/>
      <c r="S69" s="25"/>
      <c r="T69" s="25"/>
      <c r="U69" s="25"/>
      <c r="V69" s="25"/>
      <c r="W69" s="25"/>
      <c r="X69" s="25"/>
      <c r="Y69" s="25"/>
    </row>
    <row r="70" spans="1:25" s="782" customFormat="1" ht="13.5" customHeight="1" x14ac:dyDescent="0.2">
      <c r="A70" s="610" t="s">
        <v>108</v>
      </c>
      <c r="B70" s="735">
        <v>32353</v>
      </c>
      <c r="C70" s="736">
        <v>31417</v>
      </c>
      <c r="D70" s="737">
        <v>13477</v>
      </c>
      <c r="E70" s="738">
        <v>17940</v>
      </c>
      <c r="F70" s="738">
        <v>936</v>
      </c>
      <c r="G70" s="739">
        <v>818</v>
      </c>
      <c r="H70" s="740">
        <v>118</v>
      </c>
      <c r="I70" s="741">
        <v>18876</v>
      </c>
      <c r="K70" s="768"/>
      <c r="L70" s="768"/>
      <c r="M70" s="767"/>
      <c r="N70" s="768"/>
      <c r="O70" s="25"/>
      <c r="P70" s="25"/>
      <c r="Q70" s="25"/>
      <c r="R70" s="25"/>
      <c r="S70" s="25"/>
      <c r="T70" s="25"/>
      <c r="U70" s="25"/>
      <c r="V70" s="25"/>
      <c r="W70" s="25"/>
      <c r="X70" s="25"/>
      <c r="Y70" s="25"/>
    </row>
    <row r="71" spans="1:25" s="782" customFormat="1" ht="16.5" customHeight="1" x14ac:dyDescent="0.2">
      <c r="A71" s="748" t="s">
        <v>109</v>
      </c>
      <c r="B71" s="750">
        <v>425510</v>
      </c>
      <c r="C71" s="704">
        <v>396882</v>
      </c>
      <c r="D71" s="705">
        <v>208596</v>
      </c>
      <c r="E71" s="706">
        <v>188286</v>
      </c>
      <c r="F71" s="706">
        <v>28628</v>
      </c>
      <c r="G71" s="707">
        <v>26846</v>
      </c>
      <c r="H71" s="708">
        <v>1782</v>
      </c>
      <c r="I71" s="709">
        <v>216914</v>
      </c>
      <c r="K71" s="768"/>
      <c r="L71" s="768"/>
      <c r="M71" s="767"/>
      <c r="N71" s="768"/>
      <c r="O71" s="25"/>
      <c r="P71" s="25"/>
      <c r="Q71" s="25"/>
      <c r="R71" s="25"/>
      <c r="S71" s="25"/>
      <c r="T71" s="25"/>
      <c r="U71" s="25"/>
      <c r="V71" s="25"/>
      <c r="W71" s="25"/>
      <c r="X71" s="25"/>
      <c r="Y71" s="25"/>
    </row>
    <row r="72" spans="1:25" s="782" customFormat="1" ht="12.95" customHeight="1" x14ac:dyDescent="0.2">
      <c r="A72" s="718" t="s">
        <v>110</v>
      </c>
      <c r="B72" s="719">
        <v>36123</v>
      </c>
      <c r="C72" s="720">
        <v>34578</v>
      </c>
      <c r="D72" s="721">
        <v>15741</v>
      </c>
      <c r="E72" s="722">
        <v>18837</v>
      </c>
      <c r="F72" s="722">
        <v>1545</v>
      </c>
      <c r="G72" s="723">
        <v>1485</v>
      </c>
      <c r="H72" s="724">
        <v>60</v>
      </c>
      <c r="I72" s="725">
        <v>20382</v>
      </c>
      <c r="K72" s="768"/>
      <c r="L72" s="768"/>
      <c r="M72" s="767"/>
      <c r="N72" s="768"/>
      <c r="O72" s="25"/>
      <c r="P72" s="25"/>
      <c r="Q72" s="25"/>
      <c r="R72" s="25"/>
      <c r="S72" s="25"/>
      <c r="T72" s="25"/>
      <c r="U72" s="25"/>
      <c r="V72" s="25"/>
      <c r="W72" s="25"/>
      <c r="X72" s="25"/>
      <c r="Y72" s="25"/>
    </row>
    <row r="73" spans="1:25" s="782" customFormat="1" ht="12.95" customHeight="1" x14ac:dyDescent="0.2">
      <c r="A73" s="718" t="s">
        <v>111</v>
      </c>
      <c r="B73" s="719">
        <v>121994</v>
      </c>
      <c r="C73" s="720">
        <v>116291</v>
      </c>
      <c r="D73" s="721">
        <v>71367</v>
      </c>
      <c r="E73" s="722">
        <v>44924</v>
      </c>
      <c r="F73" s="722">
        <v>5703</v>
      </c>
      <c r="G73" s="723">
        <v>5148</v>
      </c>
      <c r="H73" s="724">
        <v>555</v>
      </c>
      <c r="I73" s="725">
        <v>50627</v>
      </c>
      <c r="K73" s="768"/>
      <c r="L73" s="768"/>
      <c r="M73" s="767"/>
      <c r="N73" s="768"/>
      <c r="O73" s="25"/>
      <c r="P73" s="25"/>
      <c r="Q73" s="25"/>
      <c r="R73" s="25"/>
      <c r="S73" s="25"/>
      <c r="T73" s="25"/>
      <c r="U73" s="25"/>
      <c r="V73" s="25"/>
      <c r="W73" s="25"/>
      <c r="X73" s="25"/>
      <c r="Y73" s="25"/>
    </row>
    <row r="74" spans="1:25" s="782" customFormat="1" ht="12.95" customHeight="1" x14ac:dyDescent="0.2">
      <c r="A74" s="718" t="s">
        <v>343</v>
      </c>
      <c r="B74" s="719">
        <v>166540</v>
      </c>
      <c r="C74" s="720">
        <v>152554</v>
      </c>
      <c r="D74" s="721">
        <v>69722</v>
      </c>
      <c r="E74" s="722">
        <v>82832</v>
      </c>
      <c r="F74" s="722">
        <v>13986</v>
      </c>
      <c r="G74" s="723">
        <v>13323</v>
      </c>
      <c r="H74" s="724">
        <v>663</v>
      </c>
      <c r="I74" s="725">
        <v>96818</v>
      </c>
      <c r="K74" s="768"/>
      <c r="L74" s="768"/>
      <c r="M74" s="767"/>
      <c r="N74" s="768"/>
      <c r="O74" s="25"/>
      <c r="P74" s="25"/>
      <c r="Q74" s="25"/>
      <c r="R74" s="25"/>
      <c r="S74" s="25"/>
      <c r="T74" s="25"/>
      <c r="U74" s="25"/>
      <c r="V74" s="25"/>
      <c r="W74" s="25"/>
      <c r="X74" s="25"/>
      <c r="Y74" s="25"/>
    </row>
    <row r="75" spans="1:25" s="782" customFormat="1" ht="24.75" customHeight="1" x14ac:dyDescent="0.2">
      <c r="A75" s="727" t="s">
        <v>344</v>
      </c>
      <c r="B75" s="728">
        <v>79006</v>
      </c>
      <c r="C75" s="729">
        <v>72549</v>
      </c>
      <c r="D75" s="730">
        <v>27896</v>
      </c>
      <c r="E75" s="731">
        <v>44653</v>
      </c>
      <c r="F75" s="731">
        <v>6457</v>
      </c>
      <c r="G75" s="732">
        <v>6359</v>
      </c>
      <c r="H75" s="733">
        <v>98</v>
      </c>
      <c r="I75" s="734">
        <v>51110</v>
      </c>
      <c r="K75" s="768"/>
      <c r="L75" s="768"/>
      <c r="M75" s="767"/>
      <c r="N75" s="768"/>
      <c r="O75" s="25"/>
      <c r="P75" s="25"/>
      <c r="Q75" s="25"/>
      <c r="R75" s="25"/>
      <c r="S75" s="25"/>
      <c r="T75" s="25"/>
      <c r="U75" s="25"/>
      <c r="V75" s="25"/>
      <c r="W75" s="25"/>
      <c r="X75" s="25"/>
      <c r="Y75" s="25"/>
    </row>
    <row r="76" spans="1:25" s="782" customFormat="1" ht="12.95" customHeight="1" x14ac:dyDescent="0.2">
      <c r="A76" s="751" t="s">
        <v>114</v>
      </c>
      <c r="B76" s="719">
        <v>37787</v>
      </c>
      <c r="C76" s="720">
        <v>34211</v>
      </c>
      <c r="D76" s="721">
        <v>10005</v>
      </c>
      <c r="E76" s="722">
        <v>24206</v>
      </c>
      <c r="F76" s="722">
        <v>3576</v>
      </c>
      <c r="G76" s="723">
        <v>3526</v>
      </c>
      <c r="H76" s="724">
        <v>50</v>
      </c>
      <c r="I76" s="725">
        <v>27782</v>
      </c>
      <c r="K76" s="768"/>
      <c r="L76" s="768"/>
      <c r="M76" s="767"/>
      <c r="N76" s="768"/>
      <c r="O76" s="25"/>
      <c r="P76" s="25"/>
      <c r="Q76" s="25"/>
      <c r="R76" s="25"/>
      <c r="S76" s="25"/>
      <c r="T76" s="25"/>
      <c r="U76" s="25"/>
      <c r="V76" s="25"/>
      <c r="W76" s="25"/>
      <c r="X76" s="25"/>
      <c r="Y76" s="25"/>
    </row>
    <row r="77" spans="1:25" s="782" customFormat="1" ht="24.75" customHeight="1" x14ac:dyDescent="0.2">
      <c r="A77" s="751" t="s">
        <v>353</v>
      </c>
      <c r="B77" s="719">
        <v>49747</v>
      </c>
      <c r="C77" s="720">
        <v>45794</v>
      </c>
      <c r="D77" s="721">
        <v>31821</v>
      </c>
      <c r="E77" s="722">
        <v>13973</v>
      </c>
      <c r="F77" s="722">
        <v>3953</v>
      </c>
      <c r="G77" s="723">
        <v>3438</v>
      </c>
      <c r="H77" s="724">
        <v>515</v>
      </c>
      <c r="I77" s="725">
        <v>17926</v>
      </c>
      <c r="K77" s="768"/>
      <c r="L77" s="768"/>
      <c r="M77" s="767"/>
      <c r="N77" s="768"/>
      <c r="O77" s="25"/>
      <c r="P77" s="25"/>
      <c r="Q77" s="25"/>
      <c r="R77" s="25"/>
      <c r="S77" s="25"/>
      <c r="T77" s="25"/>
      <c r="U77" s="25"/>
      <c r="V77" s="25"/>
      <c r="W77" s="25"/>
      <c r="X77" s="25"/>
      <c r="Y77" s="25"/>
    </row>
    <row r="78" spans="1:25" s="782" customFormat="1" ht="12.95" customHeight="1" x14ac:dyDescent="0.2">
      <c r="A78" s="718" t="s">
        <v>116</v>
      </c>
      <c r="B78" s="719">
        <v>100853</v>
      </c>
      <c r="C78" s="720">
        <v>93459</v>
      </c>
      <c r="D78" s="721">
        <v>51766</v>
      </c>
      <c r="E78" s="722">
        <v>41693</v>
      </c>
      <c r="F78" s="722">
        <v>7394</v>
      </c>
      <c r="G78" s="723">
        <v>6890</v>
      </c>
      <c r="H78" s="724">
        <v>504</v>
      </c>
      <c r="I78" s="725">
        <v>49087</v>
      </c>
      <c r="K78" s="768"/>
      <c r="L78" s="768"/>
      <c r="M78" s="767"/>
      <c r="N78" s="768"/>
      <c r="O78" s="25"/>
      <c r="P78" s="25"/>
      <c r="Q78" s="25"/>
      <c r="R78" s="25"/>
      <c r="S78" s="25"/>
      <c r="T78" s="25"/>
      <c r="U78" s="25"/>
      <c r="V78" s="25"/>
      <c r="W78" s="25"/>
      <c r="X78" s="25"/>
      <c r="Y78" s="25"/>
    </row>
    <row r="79" spans="1:25" ht="17.25" customHeight="1" x14ac:dyDescent="0.2">
      <c r="A79" s="748" t="s">
        <v>117</v>
      </c>
      <c r="B79" s="750">
        <v>616234</v>
      </c>
      <c r="C79" s="704">
        <v>558179</v>
      </c>
      <c r="D79" s="705">
        <v>318280</v>
      </c>
      <c r="E79" s="706">
        <v>239899</v>
      </c>
      <c r="F79" s="706">
        <v>58055</v>
      </c>
      <c r="G79" s="707">
        <v>51662</v>
      </c>
      <c r="H79" s="708">
        <v>6393</v>
      </c>
      <c r="I79" s="709">
        <v>297954</v>
      </c>
      <c r="K79" s="768"/>
      <c r="L79" s="768"/>
      <c r="M79" s="767"/>
      <c r="N79" s="768"/>
    </row>
    <row r="80" spans="1:25" ht="12.95" customHeight="1" x14ac:dyDescent="0.2">
      <c r="A80" s="718" t="s">
        <v>118</v>
      </c>
      <c r="B80" s="719">
        <v>13037</v>
      </c>
      <c r="C80" s="720">
        <v>12793</v>
      </c>
      <c r="D80" s="721">
        <v>7938</v>
      </c>
      <c r="E80" s="722">
        <v>4855</v>
      </c>
      <c r="F80" s="722">
        <v>244</v>
      </c>
      <c r="G80" s="723">
        <v>221</v>
      </c>
      <c r="H80" s="724">
        <v>23</v>
      </c>
      <c r="I80" s="725">
        <v>5099</v>
      </c>
      <c r="K80" s="768"/>
      <c r="L80" s="768"/>
      <c r="M80" s="767"/>
      <c r="N80" s="768"/>
    </row>
    <row r="81" spans="1:25" ht="12.95" customHeight="1" x14ac:dyDescent="0.2">
      <c r="A81" s="718" t="s">
        <v>119</v>
      </c>
      <c r="B81" s="719">
        <v>13476</v>
      </c>
      <c r="C81" s="720">
        <v>13406</v>
      </c>
      <c r="D81" s="721">
        <v>7227</v>
      </c>
      <c r="E81" s="722">
        <v>6179</v>
      </c>
      <c r="F81" s="722">
        <v>70</v>
      </c>
      <c r="G81" s="723">
        <v>56</v>
      </c>
      <c r="H81" s="724">
        <v>14</v>
      </c>
      <c r="I81" s="725">
        <v>6249</v>
      </c>
      <c r="K81" s="768"/>
      <c r="L81" s="768"/>
      <c r="M81" s="767"/>
      <c r="N81" s="768"/>
    </row>
    <row r="82" spans="1:25" ht="12.95" customHeight="1" x14ac:dyDescent="0.2">
      <c r="A82" s="718" t="s">
        <v>120</v>
      </c>
      <c r="B82" s="719">
        <v>24024</v>
      </c>
      <c r="C82" s="720">
        <v>22744</v>
      </c>
      <c r="D82" s="721">
        <v>10896</v>
      </c>
      <c r="E82" s="722">
        <v>11848</v>
      </c>
      <c r="F82" s="722">
        <v>1280</v>
      </c>
      <c r="G82" s="723">
        <v>1143</v>
      </c>
      <c r="H82" s="724">
        <v>137</v>
      </c>
      <c r="I82" s="725">
        <v>13128</v>
      </c>
      <c r="K82" s="768"/>
      <c r="L82" s="768"/>
      <c r="M82" s="767"/>
      <c r="N82" s="768"/>
    </row>
    <row r="83" spans="1:25" ht="12.95" customHeight="1" x14ac:dyDescent="0.2">
      <c r="A83" s="718" t="s">
        <v>121</v>
      </c>
      <c r="B83" s="719">
        <v>86819</v>
      </c>
      <c r="C83" s="720">
        <v>76874</v>
      </c>
      <c r="D83" s="721">
        <v>45074</v>
      </c>
      <c r="E83" s="722">
        <v>31800</v>
      </c>
      <c r="F83" s="722">
        <v>9945</v>
      </c>
      <c r="G83" s="723">
        <v>9052</v>
      </c>
      <c r="H83" s="724">
        <v>893</v>
      </c>
      <c r="I83" s="725">
        <v>41745</v>
      </c>
      <c r="K83" s="768"/>
      <c r="L83" s="768"/>
      <c r="M83" s="767"/>
      <c r="N83" s="768"/>
    </row>
    <row r="84" spans="1:25" ht="12.95" customHeight="1" x14ac:dyDescent="0.2">
      <c r="A84" s="718" t="s">
        <v>122</v>
      </c>
      <c r="B84" s="719">
        <v>131272</v>
      </c>
      <c r="C84" s="720">
        <v>118000</v>
      </c>
      <c r="D84" s="721">
        <v>74160</v>
      </c>
      <c r="E84" s="722">
        <v>43840</v>
      </c>
      <c r="F84" s="722">
        <v>13272</v>
      </c>
      <c r="G84" s="723">
        <v>10619</v>
      </c>
      <c r="H84" s="724">
        <v>2653</v>
      </c>
      <c r="I84" s="725">
        <v>57112</v>
      </c>
      <c r="K84" s="768"/>
      <c r="L84" s="768"/>
      <c r="M84" s="767"/>
      <c r="N84" s="768"/>
    </row>
    <row r="85" spans="1:25" ht="12.95" customHeight="1" x14ac:dyDescent="0.2">
      <c r="A85" s="718" t="s">
        <v>123</v>
      </c>
      <c r="B85" s="719">
        <v>74040</v>
      </c>
      <c r="C85" s="720">
        <v>70234</v>
      </c>
      <c r="D85" s="721">
        <v>43197</v>
      </c>
      <c r="E85" s="722">
        <v>27037</v>
      </c>
      <c r="F85" s="722">
        <v>3806</v>
      </c>
      <c r="G85" s="723">
        <v>3610</v>
      </c>
      <c r="H85" s="724">
        <v>196</v>
      </c>
      <c r="I85" s="725">
        <v>30843</v>
      </c>
      <c r="K85" s="768"/>
      <c r="L85" s="768"/>
      <c r="M85" s="767"/>
      <c r="N85" s="768"/>
    </row>
    <row r="86" spans="1:25" ht="12.95" customHeight="1" x14ac:dyDescent="0.2">
      <c r="A86" s="718" t="s">
        <v>124</v>
      </c>
      <c r="B86" s="719">
        <v>82915</v>
      </c>
      <c r="C86" s="720">
        <v>79696</v>
      </c>
      <c r="D86" s="721">
        <v>44278</v>
      </c>
      <c r="E86" s="722">
        <v>35418</v>
      </c>
      <c r="F86" s="722">
        <v>3219</v>
      </c>
      <c r="G86" s="723">
        <v>2937</v>
      </c>
      <c r="H86" s="724">
        <v>282</v>
      </c>
      <c r="I86" s="725">
        <v>38637</v>
      </c>
      <c r="K86" s="768"/>
      <c r="L86" s="768"/>
      <c r="M86" s="767"/>
      <c r="N86" s="768"/>
    </row>
    <row r="87" spans="1:25" ht="12.95" customHeight="1" x14ac:dyDescent="0.2">
      <c r="A87" s="718" t="s">
        <v>125</v>
      </c>
      <c r="B87" s="719">
        <v>82839</v>
      </c>
      <c r="C87" s="720">
        <v>66796</v>
      </c>
      <c r="D87" s="721">
        <v>34846</v>
      </c>
      <c r="E87" s="722">
        <v>31950</v>
      </c>
      <c r="F87" s="722">
        <v>16043</v>
      </c>
      <c r="G87" s="723">
        <v>14880</v>
      </c>
      <c r="H87" s="724">
        <v>1163</v>
      </c>
      <c r="I87" s="725">
        <v>47993</v>
      </c>
      <c r="K87" s="768"/>
      <c r="L87" s="768"/>
      <c r="M87" s="767"/>
      <c r="N87" s="768"/>
    </row>
    <row r="88" spans="1:25" ht="12.95" customHeight="1" x14ac:dyDescent="0.2">
      <c r="A88" s="718" t="s">
        <v>126</v>
      </c>
      <c r="B88" s="719">
        <v>66707</v>
      </c>
      <c r="C88" s="720">
        <v>58360</v>
      </c>
      <c r="D88" s="721">
        <v>29009</v>
      </c>
      <c r="E88" s="722">
        <v>29351</v>
      </c>
      <c r="F88" s="722">
        <v>8347</v>
      </c>
      <c r="G88" s="723">
        <v>7481</v>
      </c>
      <c r="H88" s="724">
        <v>866</v>
      </c>
      <c r="I88" s="725">
        <v>37698</v>
      </c>
      <c r="K88" s="768"/>
      <c r="L88" s="768"/>
      <c r="M88" s="767"/>
      <c r="N88" s="768"/>
    </row>
    <row r="89" spans="1:25" ht="12.95" customHeight="1" x14ac:dyDescent="0.2">
      <c r="A89" s="718" t="s">
        <v>127</v>
      </c>
      <c r="B89" s="719">
        <v>41105</v>
      </c>
      <c r="C89" s="720">
        <v>39276</v>
      </c>
      <c r="D89" s="721">
        <v>21655</v>
      </c>
      <c r="E89" s="722">
        <v>17621</v>
      </c>
      <c r="F89" s="722">
        <v>1829</v>
      </c>
      <c r="G89" s="723">
        <v>1663</v>
      </c>
      <c r="H89" s="724">
        <v>166</v>
      </c>
      <c r="I89" s="725">
        <v>19450</v>
      </c>
      <c r="K89" s="768"/>
      <c r="L89" s="768"/>
      <c r="M89" s="767"/>
      <c r="N89" s="768"/>
    </row>
    <row r="90" spans="1:25" s="782" customFormat="1" ht="24.75" customHeight="1" x14ac:dyDescent="0.2">
      <c r="A90" s="710" t="s">
        <v>128</v>
      </c>
      <c r="B90" s="752">
        <v>361609</v>
      </c>
      <c r="C90" s="753">
        <v>328358</v>
      </c>
      <c r="D90" s="754">
        <v>177320</v>
      </c>
      <c r="E90" s="755">
        <v>151038</v>
      </c>
      <c r="F90" s="755">
        <v>33251</v>
      </c>
      <c r="G90" s="756">
        <v>23460</v>
      </c>
      <c r="H90" s="757">
        <v>9791</v>
      </c>
      <c r="I90" s="758">
        <v>184289</v>
      </c>
      <c r="K90" s="768"/>
      <c r="L90" s="768"/>
      <c r="M90" s="767"/>
      <c r="N90" s="768"/>
      <c r="O90" s="25"/>
      <c r="P90" s="25"/>
      <c r="Q90" s="25"/>
      <c r="R90" s="25"/>
      <c r="S90" s="25"/>
      <c r="T90" s="25"/>
      <c r="U90" s="25"/>
      <c r="V90" s="25"/>
      <c r="W90" s="25"/>
      <c r="X90" s="25"/>
      <c r="Y90" s="25"/>
    </row>
    <row r="91" spans="1:25" s="782" customFormat="1" ht="12.75" customHeight="1" x14ac:dyDescent="0.2">
      <c r="A91" s="718" t="s">
        <v>129</v>
      </c>
      <c r="B91" s="719">
        <v>45751</v>
      </c>
      <c r="C91" s="720">
        <v>44922</v>
      </c>
      <c r="D91" s="721">
        <v>27897</v>
      </c>
      <c r="E91" s="722">
        <v>17025</v>
      </c>
      <c r="F91" s="722">
        <v>829</v>
      </c>
      <c r="G91" s="723">
        <v>690</v>
      </c>
      <c r="H91" s="724">
        <v>139</v>
      </c>
      <c r="I91" s="725">
        <v>17854</v>
      </c>
      <c r="K91" s="768"/>
      <c r="L91" s="768"/>
      <c r="M91" s="767"/>
      <c r="N91" s="768"/>
      <c r="O91" s="25"/>
      <c r="P91" s="25"/>
      <c r="Q91" s="25"/>
      <c r="R91" s="25"/>
      <c r="S91" s="25"/>
      <c r="T91" s="25"/>
      <c r="U91" s="25"/>
      <c r="V91" s="25"/>
      <c r="W91" s="25"/>
      <c r="X91" s="25"/>
      <c r="Y91" s="25"/>
    </row>
    <row r="92" spans="1:25" ht="12.95" customHeight="1" x14ac:dyDescent="0.2">
      <c r="A92" s="718" t="s">
        <v>130</v>
      </c>
      <c r="B92" s="759">
        <v>45278</v>
      </c>
      <c r="C92" s="760">
        <v>44404</v>
      </c>
      <c r="D92" s="761">
        <v>26694</v>
      </c>
      <c r="E92" s="762">
        <v>17710</v>
      </c>
      <c r="F92" s="762">
        <v>874</v>
      </c>
      <c r="G92" s="763">
        <v>834</v>
      </c>
      <c r="H92" s="764">
        <v>40</v>
      </c>
      <c r="I92" s="765">
        <v>18584</v>
      </c>
      <c r="K92" s="768"/>
      <c r="L92" s="768"/>
      <c r="M92" s="767"/>
      <c r="N92" s="768"/>
    </row>
    <row r="93" spans="1:25" ht="12.95" customHeight="1" x14ac:dyDescent="0.2">
      <c r="A93" s="718" t="s">
        <v>131</v>
      </c>
      <c r="B93" s="719">
        <v>36683</v>
      </c>
      <c r="C93" s="720">
        <v>36173</v>
      </c>
      <c r="D93" s="721">
        <v>18327</v>
      </c>
      <c r="E93" s="722">
        <v>17846</v>
      </c>
      <c r="F93" s="722">
        <v>510</v>
      </c>
      <c r="G93" s="723">
        <v>477</v>
      </c>
      <c r="H93" s="724">
        <v>33</v>
      </c>
      <c r="I93" s="725">
        <v>18356</v>
      </c>
      <c r="K93" s="768"/>
      <c r="L93" s="768"/>
      <c r="M93" s="767"/>
      <c r="N93" s="768"/>
    </row>
    <row r="94" spans="1:25" ht="12.95" customHeight="1" x14ac:dyDescent="0.2">
      <c r="A94" s="718" t="s">
        <v>132</v>
      </c>
      <c r="B94" s="719">
        <v>15539</v>
      </c>
      <c r="C94" s="720">
        <v>12211</v>
      </c>
      <c r="D94" s="721">
        <v>2839</v>
      </c>
      <c r="E94" s="722">
        <v>9372</v>
      </c>
      <c r="F94" s="722">
        <v>3328</v>
      </c>
      <c r="G94" s="723">
        <v>3192</v>
      </c>
      <c r="H94" s="724">
        <v>136</v>
      </c>
      <c r="I94" s="725">
        <v>12700</v>
      </c>
      <c r="K94" s="768"/>
      <c r="L94" s="768"/>
      <c r="M94" s="767"/>
      <c r="N94" s="768"/>
    </row>
    <row r="95" spans="1:25" ht="12.95" customHeight="1" x14ac:dyDescent="0.2">
      <c r="A95" s="718" t="s">
        <v>133</v>
      </c>
      <c r="B95" s="719">
        <v>82567</v>
      </c>
      <c r="C95" s="720">
        <v>72937</v>
      </c>
      <c r="D95" s="721">
        <v>47372</v>
      </c>
      <c r="E95" s="722">
        <v>25565</v>
      </c>
      <c r="F95" s="722">
        <v>9630</v>
      </c>
      <c r="G95" s="723">
        <v>6752</v>
      </c>
      <c r="H95" s="724">
        <v>2878</v>
      </c>
      <c r="I95" s="725">
        <v>35195</v>
      </c>
      <c r="K95" s="768"/>
      <c r="L95" s="768"/>
      <c r="M95" s="767"/>
      <c r="N95" s="768"/>
    </row>
    <row r="96" spans="1:25" ht="12.95" customHeight="1" x14ac:dyDescent="0.2">
      <c r="A96" s="718" t="s">
        <v>134</v>
      </c>
      <c r="B96" s="719">
        <v>58143</v>
      </c>
      <c r="C96" s="720">
        <v>47950</v>
      </c>
      <c r="D96" s="721">
        <v>22847</v>
      </c>
      <c r="E96" s="722">
        <v>25103</v>
      </c>
      <c r="F96" s="722">
        <v>10193</v>
      </c>
      <c r="G96" s="723">
        <v>5472</v>
      </c>
      <c r="H96" s="724">
        <v>4721</v>
      </c>
      <c r="I96" s="725">
        <v>35296</v>
      </c>
      <c r="K96" s="768"/>
      <c r="L96" s="768"/>
      <c r="M96" s="767"/>
      <c r="N96" s="768"/>
    </row>
    <row r="97" spans="1:14" ht="12.95" customHeight="1" x14ac:dyDescent="0.2">
      <c r="A97" s="718" t="s">
        <v>135</v>
      </c>
      <c r="B97" s="719">
        <v>32788</v>
      </c>
      <c r="C97" s="720">
        <v>30105</v>
      </c>
      <c r="D97" s="721">
        <v>17173</v>
      </c>
      <c r="E97" s="722">
        <v>12932</v>
      </c>
      <c r="F97" s="722">
        <v>2683</v>
      </c>
      <c r="G97" s="723">
        <v>1658</v>
      </c>
      <c r="H97" s="724">
        <v>1025</v>
      </c>
      <c r="I97" s="725">
        <v>15615</v>
      </c>
      <c r="K97" s="768"/>
      <c r="L97" s="768"/>
      <c r="M97" s="767"/>
      <c r="N97" s="768"/>
    </row>
    <row r="98" spans="1:14" ht="12.95" customHeight="1" x14ac:dyDescent="0.2">
      <c r="A98" s="718" t="s">
        <v>136</v>
      </c>
      <c r="B98" s="719">
        <v>9746</v>
      </c>
      <c r="C98" s="720">
        <v>8707</v>
      </c>
      <c r="D98" s="721">
        <v>2733</v>
      </c>
      <c r="E98" s="722">
        <v>5974</v>
      </c>
      <c r="F98" s="722">
        <v>1039</v>
      </c>
      <c r="G98" s="723">
        <v>1034</v>
      </c>
      <c r="H98" s="724">
        <v>5</v>
      </c>
      <c r="I98" s="725">
        <v>7013</v>
      </c>
      <c r="K98" s="768"/>
      <c r="L98" s="768"/>
      <c r="M98" s="767"/>
      <c r="N98" s="768"/>
    </row>
    <row r="99" spans="1:14" ht="12.95" customHeight="1" x14ac:dyDescent="0.2">
      <c r="A99" s="718" t="s">
        <v>137</v>
      </c>
      <c r="B99" s="719">
        <v>24651</v>
      </c>
      <c r="C99" s="720">
        <v>20769</v>
      </c>
      <c r="D99" s="721">
        <v>9476</v>
      </c>
      <c r="E99" s="722">
        <v>11293</v>
      </c>
      <c r="F99" s="722">
        <v>3882</v>
      </c>
      <c r="G99" s="723">
        <v>3089</v>
      </c>
      <c r="H99" s="724">
        <v>793</v>
      </c>
      <c r="I99" s="725">
        <v>15175</v>
      </c>
      <c r="K99" s="768"/>
      <c r="L99" s="768"/>
      <c r="M99" s="767"/>
      <c r="N99" s="768"/>
    </row>
    <row r="100" spans="1:14" ht="12.95" customHeight="1" x14ac:dyDescent="0.2">
      <c r="A100" s="718" t="s">
        <v>138</v>
      </c>
      <c r="B100" s="719">
        <v>5299</v>
      </c>
      <c r="C100" s="720">
        <v>5091</v>
      </c>
      <c r="D100" s="721">
        <v>955</v>
      </c>
      <c r="E100" s="722">
        <v>4136</v>
      </c>
      <c r="F100" s="722">
        <v>208</v>
      </c>
      <c r="G100" s="723">
        <v>187</v>
      </c>
      <c r="H100" s="724">
        <v>21</v>
      </c>
      <c r="I100" s="725">
        <v>4344</v>
      </c>
      <c r="K100" s="768"/>
      <c r="L100" s="768"/>
      <c r="M100" s="767"/>
      <c r="N100" s="768"/>
    </row>
    <row r="101" spans="1:14" ht="12.95" customHeight="1" x14ac:dyDescent="0.2">
      <c r="A101" s="610" t="s">
        <v>139</v>
      </c>
      <c r="B101" s="735">
        <v>5164</v>
      </c>
      <c r="C101" s="736">
        <v>5089</v>
      </c>
      <c r="D101" s="737">
        <v>1007</v>
      </c>
      <c r="E101" s="738">
        <v>4082</v>
      </c>
      <c r="F101" s="738">
        <v>75</v>
      </c>
      <c r="G101" s="739">
        <v>75</v>
      </c>
      <c r="H101" s="740">
        <v>0</v>
      </c>
      <c r="I101" s="741">
        <v>4157</v>
      </c>
      <c r="K101" s="768"/>
      <c r="L101" s="768"/>
      <c r="M101" s="767"/>
      <c r="N101" s="768"/>
    </row>
    <row r="103" spans="1:14" x14ac:dyDescent="0.2">
      <c r="B103" s="783"/>
      <c r="C103" s="783"/>
      <c r="D103" s="783"/>
      <c r="E103" s="783"/>
      <c r="F103" s="783"/>
      <c r="G103" s="783"/>
      <c r="H103" s="783"/>
      <c r="I103" s="783"/>
    </row>
    <row r="104" spans="1:14" x14ac:dyDescent="0.2">
      <c r="B104" s="783"/>
      <c r="C104" s="783"/>
      <c r="D104" s="783"/>
      <c r="E104" s="783"/>
      <c r="F104" s="783"/>
      <c r="G104" s="783"/>
      <c r="H104" s="783"/>
      <c r="I104" s="783"/>
    </row>
    <row r="105" spans="1:14" x14ac:dyDescent="0.2">
      <c r="B105" s="783"/>
      <c r="C105" s="783"/>
      <c r="D105" s="783"/>
      <c r="E105" s="783"/>
      <c r="F105" s="783"/>
      <c r="G105" s="783"/>
      <c r="H105" s="783"/>
      <c r="I105" s="783"/>
    </row>
    <row r="106" spans="1:14" x14ac:dyDescent="0.2">
      <c r="B106" s="783"/>
      <c r="C106" s="783"/>
      <c r="D106" s="783"/>
      <c r="E106" s="783"/>
      <c r="F106" s="783"/>
      <c r="G106" s="783"/>
      <c r="H106" s="783"/>
      <c r="I106" s="783"/>
    </row>
    <row r="107" spans="1:14" x14ac:dyDescent="0.2">
      <c r="B107" s="783"/>
      <c r="C107" s="783"/>
      <c r="D107" s="783"/>
      <c r="E107" s="783"/>
      <c r="F107" s="783"/>
      <c r="G107" s="783"/>
      <c r="H107" s="783"/>
      <c r="I107" s="783"/>
    </row>
    <row r="108" spans="1:14" x14ac:dyDescent="0.2">
      <c r="B108" s="783"/>
      <c r="C108" s="783"/>
      <c r="D108" s="783"/>
      <c r="E108" s="783"/>
      <c r="F108" s="783"/>
      <c r="G108" s="783"/>
      <c r="H108" s="783"/>
      <c r="I108" s="783"/>
    </row>
    <row r="109" spans="1:14" x14ac:dyDescent="0.2">
      <c r="B109" s="783"/>
      <c r="C109" s="783"/>
      <c r="D109" s="783"/>
      <c r="E109" s="783"/>
      <c r="F109" s="783"/>
      <c r="G109" s="783"/>
      <c r="H109" s="783"/>
      <c r="I109" s="783"/>
    </row>
    <row r="110" spans="1:14" x14ac:dyDescent="0.2">
      <c r="B110" s="783"/>
      <c r="C110" s="783"/>
      <c r="D110" s="783"/>
      <c r="E110" s="783"/>
      <c r="F110" s="783"/>
      <c r="G110" s="783"/>
      <c r="H110" s="783"/>
      <c r="I110" s="783"/>
    </row>
    <row r="111" spans="1:14" x14ac:dyDescent="0.2">
      <c r="B111" s="783"/>
      <c r="C111" s="783"/>
      <c r="D111" s="783"/>
      <c r="E111" s="783"/>
      <c r="F111" s="783"/>
      <c r="G111" s="783"/>
      <c r="H111" s="783"/>
      <c r="I111" s="783"/>
    </row>
    <row r="112" spans="1:14" x14ac:dyDescent="0.2">
      <c r="B112" s="784"/>
      <c r="C112" s="784"/>
      <c r="D112" s="784"/>
      <c r="E112" s="784"/>
      <c r="F112" s="784"/>
      <c r="G112" s="784"/>
      <c r="H112" s="784"/>
      <c r="I112" s="784"/>
    </row>
    <row r="113" spans="2:9" x14ac:dyDescent="0.2">
      <c r="B113" s="784"/>
      <c r="C113" s="784"/>
      <c r="D113" s="784"/>
      <c r="E113" s="784"/>
      <c r="F113" s="784"/>
      <c r="G113" s="784"/>
      <c r="H113" s="784"/>
      <c r="I113" s="784"/>
    </row>
    <row r="114" spans="2:9" x14ac:dyDescent="0.2">
      <c r="B114" s="784"/>
      <c r="C114" s="784"/>
      <c r="D114" s="784"/>
      <c r="E114" s="784"/>
      <c r="F114" s="784"/>
      <c r="G114" s="784"/>
      <c r="H114" s="784"/>
      <c r="I114" s="784"/>
    </row>
    <row r="115" spans="2:9" x14ac:dyDescent="0.2">
      <c r="B115" s="784"/>
      <c r="C115" s="784"/>
      <c r="D115" s="784"/>
      <c r="E115" s="784"/>
      <c r="F115" s="784"/>
      <c r="G115" s="784"/>
      <c r="H115" s="784"/>
      <c r="I115" s="784"/>
    </row>
    <row r="116" spans="2:9" x14ac:dyDescent="0.2">
      <c r="B116" s="784"/>
      <c r="C116" s="784"/>
      <c r="D116" s="784"/>
      <c r="E116" s="784"/>
      <c r="F116" s="784"/>
      <c r="G116" s="784"/>
      <c r="H116" s="784"/>
      <c r="I116" s="784"/>
    </row>
    <row r="118" spans="2:9" x14ac:dyDescent="0.2">
      <c r="B118" s="784"/>
      <c r="C118" s="784"/>
      <c r="D118" s="784"/>
      <c r="E118" s="784"/>
      <c r="F118" s="784"/>
      <c r="G118" s="784"/>
      <c r="H118" s="784"/>
      <c r="I118" s="784"/>
    </row>
    <row r="119" spans="2:9" x14ac:dyDescent="0.2">
      <c r="B119" s="784"/>
      <c r="C119" s="784"/>
      <c r="D119" s="784"/>
      <c r="E119" s="784"/>
      <c r="F119" s="784"/>
      <c r="G119" s="784"/>
      <c r="H119" s="784"/>
      <c r="I119" s="784"/>
    </row>
    <row r="120" spans="2:9" x14ac:dyDescent="0.2">
      <c r="B120" s="784"/>
      <c r="C120" s="784"/>
      <c r="D120" s="784"/>
      <c r="E120" s="784"/>
      <c r="F120" s="784"/>
      <c r="G120" s="784"/>
      <c r="H120" s="784"/>
      <c r="I120" s="784"/>
    </row>
    <row r="121" spans="2:9" x14ac:dyDescent="0.2">
      <c r="B121" s="784"/>
      <c r="C121" s="784"/>
      <c r="D121" s="784"/>
      <c r="E121" s="784"/>
      <c r="F121" s="784"/>
      <c r="G121" s="784"/>
      <c r="H121" s="784"/>
      <c r="I121" s="784"/>
    </row>
    <row r="122" spans="2:9" x14ac:dyDescent="0.2">
      <c r="B122" s="784"/>
      <c r="C122" s="784"/>
      <c r="D122" s="784"/>
      <c r="E122" s="784"/>
      <c r="F122" s="784"/>
      <c r="G122" s="784"/>
      <c r="H122" s="784"/>
      <c r="I122" s="784"/>
    </row>
    <row r="123" spans="2:9" x14ac:dyDescent="0.2">
      <c r="B123" s="784"/>
      <c r="C123" s="784"/>
      <c r="D123" s="784"/>
      <c r="E123" s="784"/>
      <c r="F123" s="784"/>
      <c r="G123" s="784"/>
      <c r="H123" s="784"/>
      <c r="I123" s="784"/>
    </row>
    <row r="124" spans="2:9" x14ac:dyDescent="0.2">
      <c r="B124" s="784"/>
      <c r="C124" s="784"/>
      <c r="D124" s="784"/>
      <c r="E124" s="784"/>
      <c r="F124" s="784"/>
      <c r="G124" s="784"/>
      <c r="H124" s="784"/>
      <c r="I124" s="784"/>
    </row>
    <row r="125" spans="2:9" x14ac:dyDescent="0.2">
      <c r="B125" s="784"/>
      <c r="C125" s="784"/>
      <c r="D125" s="784"/>
      <c r="E125" s="784"/>
      <c r="F125" s="784"/>
      <c r="G125" s="784"/>
      <c r="H125" s="784"/>
      <c r="I125" s="784"/>
    </row>
    <row r="126" spans="2:9" x14ac:dyDescent="0.2">
      <c r="B126" s="784"/>
      <c r="C126" s="784"/>
      <c r="D126" s="784"/>
      <c r="E126" s="784"/>
      <c r="F126" s="784"/>
      <c r="G126" s="784"/>
      <c r="H126" s="784"/>
      <c r="I126" s="784"/>
    </row>
    <row r="127" spans="2:9" x14ac:dyDescent="0.2">
      <c r="B127" s="784"/>
      <c r="C127" s="784"/>
      <c r="D127" s="784"/>
      <c r="E127" s="784"/>
      <c r="F127" s="784"/>
      <c r="G127" s="784"/>
    </row>
    <row r="128" spans="2:9" x14ac:dyDescent="0.2">
      <c r="B128" s="784"/>
      <c r="C128" s="784"/>
      <c r="D128" s="784"/>
      <c r="E128" s="784"/>
      <c r="F128" s="784"/>
      <c r="G128" s="784"/>
    </row>
    <row r="129" spans="7:7" x14ac:dyDescent="0.2">
      <c r="G129" s="785"/>
    </row>
  </sheetData>
  <mergeCells count="8">
    <mergeCell ref="A3:A5"/>
    <mergeCell ref="B3:B5"/>
    <mergeCell ref="C3:H3"/>
    <mergeCell ref="I3:I5"/>
    <mergeCell ref="C4:C5"/>
    <mergeCell ref="D4:E4"/>
    <mergeCell ref="F4:F5"/>
    <mergeCell ref="G4:H4"/>
  </mergeCells>
  <hyperlinks>
    <hyperlink ref="A1" location="Содержание!A29" display="Содержание"/>
  </hyperlinks>
  <printOptions horizontalCentered="1" verticalCentered="1"/>
  <pageMargins left="0.78740157480314965" right="0.78740157480314965" top="0.51181102362204722" bottom="0.51181102362204722" header="0.39370078740157483" footer="0.51181102362204722"/>
  <pageSetup paperSize="9" firstPageNumber="51" orientation="landscape" useFirstPageNumber="1" r:id="rId1"/>
  <headerFooter alignWithMargins="0">
    <oddHeader>&amp;C&amp;9&amp;P</oddHeader>
  </headerFooter>
  <rowBreaks count="2" manualBreakCount="2">
    <brk id="38" max="16383" man="1"/>
    <brk id="70"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29"/>
  <sheetViews>
    <sheetView zoomScaleNormal="100" workbookViewId="0">
      <pane xSplit="1" ySplit="5" topLeftCell="B6" activePane="bottomRight" state="frozen"/>
      <selection pane="topRight" activeCell="B1" sqref="B1"/>
      <selection pane="bottomLeft" activeCell="A6" sqref="A6"/>
      <selection pane="bottomRight" activeCell="O12" sqref="O12"/>
    </sheetView>
  </sheetViews>
  <sheetFormatPr defaultRowHeight="15" x14ac:dyDescent="0.25"/>
  <cols>
    <col min="1" max="1" width="37.42578125" style="25" customWidth="1"/>
    <col min="2" max="2" width="12.28515625" style="25" customWidth="1"/>
    <col min="3" max="6" width="10.7109375" style="25" customWidth="1"/>
    <col min="7" max="7" width="12.28515625" style="25" customWidth="1"/>
    <col min="8" max="8" width="13.140625" style="25" customWidth="1"/>
    <col min="9" max="9" width="11.28515625" style="25" customWidth="1"/>
    <col min="10" max="10" width="5.7109375" style="25" customWidth="1"/>
    <col min="11" max="13" width="8.42578125" style="786" customWidth="1"/>
    <col min="14" max="14" width="9.28515625" style="25" customWidth="1"/>
    <col min="15" max="15" width="8.85546875" style="25" customWidth="1"/>
    <col min="16" max="16384" width="9.140625" style="25"/>
  </cols>
  <sheetData>
    <row r="1" spans="1:34" ht="15.75" customHeight="1" x14ac:dyDescent="0.25">
      <c r="A1" s="1972" t="s">
        <v>966</v>
      </c>
      <c r="B1" s="1954"/>
      <c r="C1" s="1954"/>
      <c r="D1" s="1954"/>
      <c r="E1" s="1954"/>
      <c r="F1" s="1954"/>
      <c r="G1" s="1954"/>
      <c r="H1" s="1954"/>
      <c r="I1" s="1954"/>
    </row>
    <row r="2" spans="1:34" ht="12" customHeight="1" x14ac:dyDescent="0.25">
      <c r="A2" s="779"/>
      <c r="B2" s="779"/>
      <c r="C2" s="779"/>
      <c r="D2" s="779"/>
      <c r="E2" s="779"/>
      <c r="F2" s="779"/>
      <c r="G2" s="779"/>
      <c r="H2" s="779"/>
    </row>
    <row r="3" spans="1:34" ht="14.1" customHeight="1" x14ac:dyDescent="0.25">
      <c r="A3" s="2145" t="s">
        <v>331</v>
      </c>
      <c r="B3" s="2146" t="s">
        <v>354</v>
      </c>
      <c r="C3" s="2147" t="s">
        <v>355</v>
      </c>
      <c r="D3" s="2147"/>
      <c r="E3" s="2147"/>
      <c r="F3" s="2147"/>
      <c r="G3" s="2147"/>
      <c r="H3" s="2147"/>
      <c r="I3" s="2146" t="s">
        <v>356</v>
      </c>
    </row>
    <row r="4" spans="1:34" ht="15" customHeight="1" x14ac:dyDescent="0.25">
      <c r="A4" s="2145"/>
      <c r="B4" s="2146"/>
      <c r="C4" s="2146" t="s">
        <v>335</v>
      </c>
      <c r="D4" s="2147" t="s">
        <v>239</v>
      </c>
      <c r="E4" s="2147"/>
      <c r="F4" s="2146" t="s">
        <v>357</v>
      </c>
      <c r="G4" s="2147" t="s">
        <v>239</v>
      </c>
      <c r="H4" s="2147"/>
      <c r="I4" s="2146"/>
      <c r="O4" s="787"/>
    </row>
    <row r="5" spans="1:34" ht="37.5" customHeight="1" x14ac:dyDescent="0.25">
      <c r="A5" s="2145"/>
      <c r="B5" s="2146"/>
      <c r="C5" s="2146"/>
      <c r="D5" s="701" t="s">
        <v>337</v>
      </c>
      <c r="E5" s="701" t="s">
        <v>358</v>
      </c>
      <c r="F5" s="2146"/>
      <c r="G5" s="701" t="s">
        <v>359</v>
      </c>
      <c r="H5" s="701" t="s">
        <v>327</v>
      </c>
      <c r="I5" s="2146"/>
    </row>
    <row r="6" spans="1:34" ht="12.75" x14ac:dyDescent="0.2">
      <c r="A6" s="702" t="s">
        <v>297</v>
      </c>
      <c r="B6" s="703">
        <v>124854</v>
      </c>
      <c r="C6" s="704">
        <v>0</v>
      </c>
      <c r="D6" s="705">
        <v>0</v>
      </c>
      <c r="E6" s="706">
        <v>0</v>
      </c>
      <c r="F6" s="706">
        <v>124854</v>
      </c>
      <c r="G6" s="707">
        <v>129076</v>
      </c>
      <c r="H6" s="708">
        <v>-4222</v>
      </c>
      <c r="I6" s="709">
        <v>124854</v>
      </c>
      <c r="K6" s="768"/>
      <c r="L6" s="768"/>
      <c r="M6" s="767"/>
      <c r="N6" s="768"/>
      <c r="P6" s="768"/>
      <c r="Q6" s="768"/>
      <c r="R6" s="768"/>
      <c r="S6" s="768"/>
      <c r="T6" s="768"/>
      <c r="U6" s="768"/>
      <c r="V6" s="768"/>
      <c r="W6" s="768"/>
      <c r="Y6" s="784"/>
      <c r="Z6" s="784"/>
      <c r="AA6" s="784"/>
      <c r="AB6" s="784"/>
      <c r="AC6" s="784"/>
      <c r="AD6" s="784"/>
      <c r="AE6" s="784"/>
      <c r="AF6" s="784"/>
      <c r="AG6" s="784"/>
      <c r="AH6" s="784"/>
    </row>
    <row r="7" spans="1:34" ht="14.25" customHeight="1" x14ac:dyDescent="0.2">
      <c r="A7" s="710" t="s">
        <v>45</v>
      </c>
      <c r="B7" s="711">
        <v>183953</v>
      </c>
      <c r="C7" s="712">
        <v>128440</v>
      </c>
      <c r="D7" s="713">
        <v>0</v>
      </c>
      <c r="E7" s="714">
        <v>128440</v>
      </c>
      <c r="F7" s="714">
        <v>55513</v>
      </c>
      <c r="G7" s="715">
        <v>55036</v>
      </c>
      <c r="H7" s="716">
        <v>477</v>
      </c>
      <c r="I7" s="717">
        <v>183953</v>
      </c>
      <c r="K7" s="768"/>
      <c r="L7" s="768"/>
      <c r="M7" s="767"/>
      <c r="N7" s="768"/>
      <c r="P7" s="768"/>
      <c r="Q7" s="768"/>
      <c r="R7" s="768"/>
      <c r="S7" s="768"/>
      <c r="T7" s="768"/>
      <c r="U7" s="768"/>
      <c r="V7" s="768"/>
      <c r="W7" s="768"/>
      <c r="Y7" s="784"/>
      <c r="Z7" s="784"/>
      <c r="AA7" s="784"/>
      <c r="AB7" s="784"/>
      <c r="AC7" s="784"/>
      <c r="AD7" s="784"/>
      <c r="AE7" s="784"/>
      <c r="AF7" s="784"/>
      <c r="AG7" s="784"/>
      <c r="AH7" s="784"/>
    </row>
    <row r="8" spans="1:34" ht="12.75" customHeight="1" x14ac:dyDescent="0.2">
      <c r="A8" s="718" t="s">
        <v>46</v>
      </c>
      <c r="B8" s="719">
        <v>4123</v>
      </c>
      <c r="C8" s="720">
        <v>237</v>
      </c>
      <c r="D8" s="721">
        <v>0</v>
      </c>
      <c r="E8" s="722">
        <v>237</v>
      </c>
      <c r="F8" s="722">
        <v>3886</v>
      </c>
      <c r="G8" s="723">
        <v>3355</v>
      </c>
      <c r="H8" s="724">
        <v>531</v>
      </c>
      <c r="I8" s="725">
        <v>4123</v>
      </c>
      <c r="K8" s="768"/>
      <c r="L8" s="768"/>
      <c r="M8" s="767"/>
      <c r="N8" s="768"/>
      <c r="P8" s="768"/>
      <c r="Q8" s="768"/>
      <c r="R8" s="768"/>
      <c r="S8" s="768"/>
      <c r="T8" s="768"/>
      <c r="U8" s="768"/>
      <c r="V8" s="768"/>
      <c r="W8" s="768"/>
      <c r="Y8" s="784"/>
      <c r="Z8" s="784"/>
      <c r="AA8" s="784"/>
      <c r="AB8" s="784"/>
      <c r="AC8" s="784"/>
      <c r="AD8" s="784"/>
      <c r="AE8" s="784"/>
      <c r="AF8" s="784"/>
      <c r="AG8" s="784"/>
      <c r="AH8" s="784"/>
    </row>
    <row r="9" spans="1:34" ht="12.75" customHeight="1" x14ac:dyDescent="0.2">
      <c r="A9" s="718" t="s">
        <v>47</v>
      </c>
      <c r="B9" s="719">
        <v>-3651</v>
      </c>
      <c r="C9" s="720">
        <v>-4439</v>
      </c>
      <c r="D9" s="721">
        <v>0</v>
      </c>
      <c r="E9" s="722">
        <v>-4439</v>
      </c>
      <c r="F9" s="722">
        <v>788</v>
      </c>
      <c r="G9" s="723">
        <v>778</v>
      </c>
      <c r="H9" s="724">
        <v>10</v>
      </c>
      <c r="I9" s="725">
        <v>-3651</v>
      </c>
      <c r="K9" s="768"/>
      <c r="L9" s="768"/>
      <c r="M9" s="767"/>
      <c r="N9" s="768"/>
      <c r="P9" s="767"/>
      <c r="Q9" s="767"/>
      <c r="R9" s="767"/>
      <c r="S9" s="767"/>
      <c r="T9" s="767"/>
      <c r="U9" s="767"/>
      <c r="V9" s="767"/>
      <c r="W9" s="767"/>
      <c r="Y9" s="784"/>
      <c r="Z9" s="784"/>
      <c r="AA9" s="784"/>
      <c r="AB9" s="784"/>
      <c r="AC9" s="784"/>
      <c r="AD9" s="784"/>
      <c r="AE9" s="784"/>
      <c r="AF9" s="784"/>
      <c r="AG9" s="784"/>
      <c r="AH9" s="784"/>
    </row>
    <row r="10" spans="1:34" ht="12.75" customHeight="1" x14ac:dyDescent="0.2">
      <c r="A10" s="718" t="s">
        <v>48</v>
      </c>
      <c r="B10" s="719">
        <v>-3259</v>
      </c>
      <c r="C10" s="720">
        <v>-4779</v>
      </c>
      <c r="D10" s="721">
        <v>0</v>
      </c>
      <c r="E10" s="722">
        <v>-4779</v>
      </c>
      <c r="F10" s="722">
        <v>1520</v>
      </c>
      <c r="G10" s="723">
        <v>1505</v>
      </c>
      <c r="H10" s="724">
        <v>15</v>
      </c>
      <c r="I10" s="725">
        <v>-3259</v>
      </c>
      <c r="K10" s="768"/>
      <c r="L10" s="768"/>
      <c r="M10" s="767"/>
      <c r="N10" s="768"/>
      <c r="P10" s="767"/>
      <c r="Q10" s="767"/>
      <c r="R10" s="767"/>
      <c r="S10" s="767"/>
      <c r="T10" s="767"/>
      <c r="U10" s="767"/>
      <c r="V10" s="767"/>
      <c r="W10" s="767"/>
      <c r="Y10" s="784"/>
      <c r="Z10" s="784"/>
      <c r="AA10" s="784"/>
      <c r="AB10" s="784"/>
      <c r="AC10" s="784"/>
      <c r="AD10" s="784"/>
      <c r="AE10" s="784"/>
      <c r="AF10" s="784"/>
      <c r="AG10" s="784"/>
      <c r="AH10" s="784"/>
    </row>
    <row r="11" spans="1:34" ht="12.75" customHeight="1" x14ac:dyDescent="0.2">
      <c r="A11" s="718" t="s">
        <v>49</v>
      </c>
      <c r="B11" s="719">
        <v>6863</v>
      </c>
      <c r="C11" s="720">
        <v>181</v>
      </c>
      <c r="D11" s="721">
        <v>0</v>
      </c>
      <c r="E11" s="722">
        <v>181</v>
      </c>
      <c r="F11" s="722">
        <v>6682</v>
      </c>
      <c r="G11" s="723">
        <v>6757</v>
      </c>
      <c r="H11" s="724">
        <v>-75</v>
      </c>
      <c r="I11" s="725">
        <v>6863</v>
      </c>
      <c r="K11" s="768"/>
      <c r="L11" s="768"/>
      <c r="M11" s="767"/>
      <c r="N11" s="768"/>
      <c r="P11" s="768"/>
      <c r="Q11" s="768"/>
      <c r="R11" s="768"/>
      <c r="S11" s="768"/>
      <c r="T11" s="768"/>
      <c r="U11" s="768"/>
      <c r="V11" s="768"/>
      <c r="W11" s="768"/>
      <c r="Y11" s="784"/>
      <c r="Z11" s="784"/>
      <c r="AA11" s="784"/>
      <c r="AB11" s="784"/>
      <c r="AC11" s="784"/>
      <c r="AD11" s="784"/>
      <c r="AE11" s="784"/>
      <c r="AF11" s="784"/>
      <c r="AG11" s="784"/>
      <c r="AH11" s="784"/>
    </row>
    <row r="12" spans="1:34" ht="12.75" customHeight="1" x14ac:dyDescent="0.2">
      <c r="A12" s="718" t="s">
        <v>50</v>
      </c>
      <c r="B12" s="719">
        <v>-3357</v>
      </c>
      <c r="C12" s="720">
        <v>-3901</v>
      </c>
      <c r="D12" s="721">
        <v>0</v>
      </c>
      <c r="E12" s="722">
        <v>-3901</v>
      </c>
      <c r="F12" s="722">
        <v>544</v>
      </c>
      <c r="G12" s="723">
        <v>466</v>
      </c>
      <c r="H12" s="724">
        <v>78</v>
      </c>
      <c r="I12" s="725">
        <v>-3357</v>
      </c>
      <c r="K12" s="768"/>
      <c r="L12" s="768"/>
      <c r="M12" s="767"/>
      <c r="N12" s="768"/>
      <c r="P12" s="768"/>
      <c r="Q12" s="768"/>
      <c r="R12" s="768"/>
      <c r="S12" s="768"/>
      <c r="T12" s="768"/>
      <c r="U12" s="768"/>
      <c r="V12" s="768"/>
      <c r="W12" s="768"/>
      <c r="Y12" s="784"/>
      <c r="Z12" s="784"/>
      <c r="AA12" s="784"/>
      <c r="AB12" s="784"/>
      <c r="AC12" s="784"/>
      <c r="AD12" s="784"/>
      <c r="AE12" s="784"/>
      <c r="AF12" s="784"/>
      <c r="AG12" s="784"/>
      <c r="AH12" s="784"/>
    </row>
    <row r="13" spans="1:34" ht="12.75" customHeight="1" x14ac:dyDescent="0.2">
      <c r="A13" s="718" t="s">
        <v>51</v>
      </c>
      <c r="B13" s="719">
        <v>1936</v>
      </c>
      <c r="C13" s="720">
        <v>-1878</v>
      </c>
      <c r="D13" s="721">
        <v>0</v>
      </c>
      <c r="E13" s="722">
        <v>-1878</v>
      </c>
      <c r="F13" s="722">
        <v>3814</v>
      </c>
      <c r="G13" s="723">
        <v>3771</v>
      </c>
      <c r="H13" s="724">
        <v>43</v>
      </c>
      <c r="I13" s="725">
        <v>1936</v>
      </c>
      <c r="K13" s="768"/>
      <c r="L13" s="768"/>
      <c r="M13" s="767"/>
      <c r="N13" s="768"/>
      <c r="P13" s="768"/>
      <c r="Q13" s="768"/>
      <c r="R13" s="768"/>
      <c r="S13" s="768"/>
      <c r="T13" s="768"/>
      <c r="U13" s="768"/>
      <c r="V13" s="768"/>
      <c r="W13" s="768"/>
      <c r="Y13" s="784"/>
      <c r="Z13" s="784"/>
      <c r="AA13" s="784"/>
      <c r="AB13" s="784"/>
      <c r="AC13" s="784"/>
      <c r="AD13" s="784"/>
      <c r="AE13" s="784"/>
      <c r="AF13" s="784"/>
      <c r="AG13" s="784"/>
      <c r="AH13" s="784"/>
    </row>
    <row r="14" spans="1:34" s="726" customFormat="1" ht="12.75" customHeight="1" x14ac:dyDescent="0.2">
      <c r="A14" s="718" t="s">
        <v>52</v>
      </c>
      <c r="B14" s="719">
        <v>-2777</v>
      </c>
      <c r="C14" s="720">
        <v>-2785</v>
      </c>
      <c r="D14" s="721">
        <v>0</v>
      </c>
      <c r="E14" s="722">
        <v>-2785</v>
      </c>
      <c r="F14" s="722">
        <v>8</v>
      </c>
      <c r="G14" s="723">
        <v>-26</v>
      </c>
      <c r="H14" s="724">
        <v>34</v>
      </c>
      <c r="I14" s="725">
        <v>-2777</v>
      </c>
      <c r="K14" s="768"/>
      <c r="L14" s="768"/>
      <c r="M14" s="767"/>
      <c r="N14" s="768"/>
      <c r="P14" s="781"/>
      <c r="Q14" s="781"/>
      <c r="R14" s="781"/>
      <c r="S14" s="781"/>
      <c r="T14" s="781"/>
      <c r="U14" s="781"/>
      <c r="V14" s="781"/>
      <c r="W14" s="781"/>
      <c r="X14" s="25"/>
      <c r="Y14" s="784"/>
      <c r="Z14" s="784"/>
      <c r="AA14" s="784"/>
      <c r="AB14" s="784"/>
      <c r="AC14" s="784"/>
      <c r="AD14" s="784"/>
      <c r="AE14" s="784"/>
      <c r="AF14" s="784"/>
      <c r="AG14" s="784"/>
      <c r="AH14" s="784"/>
    </row>
    <row r="15" spans="1:34" ht="12.75" customHeight="1" x14ac:dyDescent="0.2">
      <c r="A15" s="718" t="s">
        <v>53</v>
      </c>
      <c r="B15" s="719">
        <v>-1296</v>
      </c>
      <c r="C15" s="720">
        <v>-3177</v>
      </c>
      <c r="D15" s="721">
        <v>0</v>
      </c>
      <c r="E15" s="722">
        <v>-3177</v>
      </c>
      <c r="F15" s="722">
        <v>1881</v>
      </c>
      <c r="G15" s="723">
        <v>1944</v>
      </c>
      <c r="H15" s="724">
        <v>-63</v>
      </c>
      <c r="I15" s="725">
        <v>-1296</v>
      </c>
      <c r="K15" s="768"/>
      <c r="L15" s="768"/>
      <c r="M15" s="767"/>
      <c r="N15" s="768"/>
      <c r="Y15" s="784"/>
      <c r="Z15" s="784"/>
      <c r="AA15" s="784"/>
      <c r="AB15" s="784"/>
      <c r="AC15" s="784"/>
      <c r="AD15" s="784"/>
      <c r="AE15" s="784"/>
      <c r="AF15" s="784"/>
      <c r="AG15" s="784"/>
      <c r="AH15" s="784"/>
    </row>
    <row r="16" spans="1:34" ht="12.75" customHeight="1" x14ac:dyDescent="0.2">
      <c r="A16" s="718" t="s">
        <v>54</v>
      </c>
      <c r="B16" s="719">
        <v>-409</v>
      </c>
      <c r="C16" s="720">
        <v>-2809</v>
      </c>
      <c r="D16" s="721">
        <v>0</v>
      </c>
      <c r="E16" s="722">
        <v>-2809</v>
      </c>
      <c r="F16" s="722">
        <v>2400</v>
      </c>
      <c r="G16" s="723">
        <v>2348</v>
      </c>
      <c r="H16" s="724">
        <v>52</v>
      </c>
      <c r="I16" s="725">
        <v>-409</v>
      </c>
      <c r="K16" s="768"/>
      <c r="L16" s="768"/>
      <c r="M16" s="767"/>
      <c r="N16" s="768"/>
      <c r="P16" s="768"/>
      <c r="Q16" s="768"/>
      <c r="R16" s="768"/>
      <c r="S16" s="768"/>
      <c r="T16" s="768"/>
      <c r="U16" s="768"/>
      <c r="V16" s="768"/>
      <c r="W16" s="768"/>
      <c r="Y16" s="784"/>
      <c r="Z16" s="784"/>
      <c r="AA16" s="784"/>
      <c r="AB16" s="784"/>
      <c r="AC16" s="784"/>
      <c r="AD16" s="784"/>
      <c r="AE16" s="784"/>
      <c r="AF16" s="784"/>
      <c r="AG16" s="784"/>
      <c r="AH16" s="784"/>
    </row>
    <row r="17" spans="1:34" ht="12.75" customHeight="1" x14ac:dyDescent="0.2">
      <c r="A17" s="718" t="s">
        <v>55</v>
      </c>
      <c r="B17" s="719">
        <v>105479</v>
      </c>
      <c r="C17" s="720">
        <v>89070</v>
      </c>
      <c r="D17" s="721">
        <v>0</v>
      </c>
      <c r="E17" s="722">
        <v>89070</v>
      </c>
      <c r="F17" s="722">
        <v>16409</v>
      </c>
      <c r="G17" s="723">
        <v>15988</v>
      </c>
      <c r="H17" s="724">
        <v>421</v>
      </c>
      <c r="I17" s="725">
        <v>105479</v>
      </c>
      <c r="K17" s="768"/>
      <c r="L17" s="768"/>
      <c r="M17" s="767"/>
      <c r="N17" s="768"/>
      <c r="P17" s="768"/>
      <c r="Q17" s="768"/>
      <c r="R17" s="768"/>
      <c r="S17" s="768"/>
      <c r="T17" s="768"/>
      <c r="U17" s="768"/>
      <c r="V17" s="768"/>
      <c r="W17" s="768"/>
      <c r="Y17" s="784"/>
      <c r="Z17" s="784"/>
      <c r="AA17" s="784"/>
      <c r="AB17" s="784"/>
      <c r="AC17" s="784"/>
      <c r="AD17" s="784"/>
      <c r="AE17" s="784"/>
      <c r="AF17" s="784"/>
      <c r="AG17" s="784"/>
      <c r="AH17" s="784"/>
    </row>
    <row r="18" spans="1:34" ht="12.75" customHeight="1" x14ac:dyDescent="0.2">
      <c r="A18" s="718" t="s">
        <v>56</v>
      </c>
      <c r="B18" s="719">
        <v>-2715</v>
      </c>
      <c r="C18" s="720">
        <v>-3140</v>
      </c>
      <c r="D18" s="721">
        <v>0</v>
      </c>
      <c r="E18" s="722">
        <v>-3140</v>
      </c>
      <c r="F18" s="722">
        <v>425</v>
      </c>
      <c r="G18" s="723">
        <v>422</v>
      </c>
      <c r="H18" s="724">
        <v>3</v>
      </c>
      <c r="I18" s="725">
        <v>-2715</v>
      </c>
      <c r="K18" s="768"/>
      <c r="L18" s="768"/>
      <c r="M18" s="767"/>
      <c r="N18" s="768"/>
      <c r="Y18" s="784"/>
      <c r="Z18" s="784"/>
      <c r="AA18" s="784"/>
      <c r="AB18" s="784"/>
      <c r="AC18" s="784"/>
      <c r="AD18" s="784"/>
      <c r="AE18" s="784"/>
      <c r="AF18" s="784"/>
      <c r="AG18" s="784"/>
      <c r="AH18" s="784"/>
    </row>
    <row r="19" spans="1:34" ht="12.75" customHeight="1" x14ac:dyDescent="0.2">
      <c r="A19" s="718" t="s">
        <v>57</v>
      </c>
      <c r="B19" s="719">
        <v>-425</v>
      </c>
      <c r="C19" s="720">
        <v>-1498</v>
      </c>
      <c r="D19" s="721">
        <v>0</v>
      </c>
      <c r="E19" s="722">
        <v>-1498</v>
      </c>
      <c r="F19" s="722">
        <v>1073</v>
      </c>
      <c r="G19" s="723">
        <v>1039</v>
      </c>
      <c r="H19" s="724">
        <v>34</v>
      </c>
      <c r="I19" s="725">
        <v>-425</v>
      </c>
      <c r="K19" s="768"/>
      <c r="L19" s="768"/>
      <c r="M19" s="767"/>
      <c r="N19" s="768"/>
      <c r="Y19" s="784"/>
      <c r="Z19" s="784"/>
      <c r="AA19" s="784"/>
      <c r="AB19" s="784"/>
      <c r="AC19" s="784"/>
      <c r="AD19" s="784"/>
      <c r="AE19" s="784"/>
      <c r="AF19" s="784"/>
      <c r="AG19" s="784"/>
      <c r="AH19" s="784"/>
    </row>
    <row r="20" spans="1:34" ht="12.75" customHeight="1" x14ac:dyDescent="0.2">
      <c r="A20" s="718" t="s">
        <v>58</v>
      </c>
      <c r="B20" s="719">
        <v>-147</v>
      </c>
      <c r="C20" s="720">
        <v>-3498</v>
      </c>
      <c r="D20" s="721">
        <v>0</v>
      </c>
      <c r="E20" s="722">
        <v>-3498</v>
      </c>
      <c r="F20" s="722">
        <v>3351</v>
      </c>
      <c r="G20" s="723">
        <v>3142</v>
      </c>
      <c r="H20" s="724">
        <v>209</v>
      </c>
      <c r="I20" s="725">
        <v>-147</v>
      </c>
      <c r="K20" s="768"/>
      <c r="L20" s="768"/>
      <c r="M20" s="767"/>
      <c r="N20" s="768"/>
      <c r="Y20" s="784"/>
      <c r="Z20" s="784"/>
      <c r="AA20" s="784"/>
      <c r="AB20" s="784"/>
      <c r="AC20" s="784"/>
      <c r="AD20" s="784"/>
      <c r="AE20" s="784"/>
      <c r="AF20" s="784"/>
      <c r="AG20" s="784"/>
      <c r="AH20" s="784"/>
    </row>
    <row r="21" spans="1:34" ht="12.75" customHeight="1" x14ac:dyDescent="0.2">
      <c r="A21" s="718" t="s">
        <v>59</v>
      </c>
      <c r="B21" s="719">
        <v>-9917</v>
      </c>
      <c r="C21" s="720">
        <v>-4728</v>
      </c>
      <c r="D21" s="721">
        <v>0</v>
      </c>
      <c r="E21" s="722">
        <v>-4728</v>
      </c>
      <c r="F21" s="722">
        <v>-5189</v>
      </c>
      <c r="G21" s="723">
        <v>-3311</v>
      </c>
      <c r="H21" s="724">
        <v>-1878</v>
      </c>
      <c r="I21" s="725">
        <v>-9917</v>
      </c>
      <c r="K21" s="768"/>
      <c r="L21" s="768"/>
      <c r="M21" s="767"/>
      <c r="N21" s="768"/>
      <c r="Y21" s="784"/>
      <c r="Z21" s="784"/>
      <c r="AA21" s="784"/>
      <c r="AB21" s="784"/>
      <c r="AC21" s="784"/>
      <c r="AD21" s="784"/>
      <c r="AE21" s="784"/>
      <c r="AF21" s="784"/>
      <c r="AG21" s="784"/>
      <c r="AH21" s="784"/>
    </row>
    <row r="22" spans="1:34" ht="12.75" customHeight="1" x14ac:dyDescent="0.2">
      <c r="A22" s="718" t="s">
        <v>60</v>
      </c>
      <c r="B22" s="719">
        <v>-4348</v>
      </c>
      <c r="C22" s="720">
        <v>-5706</v>
      </c>
      <c r="D22" s="721">
        <v>0</v>
      </c>
      <c r="E22" s="722">
        <v>-5706</v>
      </c>
      <c r="F22" s="722">
        <v>1358</v>
      </c>
      <c r="G22" s="723">
        <v>1338</v>
      </c>
      <c r="H22" s="724">
        <v>20</v>
      </c>
      <c r="I22" s="725">
        <v>-4348</v>
      </c>
      <c r="K22" s="768"/>
      <c r="L22" s="768"/>
      <c r="M22" s="767"/>
      <c r="N22" s="768"/>
      <c r="Y22" s="784"/>
      <c r="Z22" s="784"/>
      <c r="AA22" s="784"/>
      <c r="AB22" s="784"/>
      <c r="AC22" s="784"/>
      <c r="AD22" s="784"/>
      <c r="AE22" s="784"/>
      <c r="AF22" s="784"/>
      <c r="AG22" s="784"/>
      <c r="AH22" s="784"/>
    </row>
    <row r="23" spans="1:34" ht="12.75" customHeight="1" x14ac:dyDescent="0.2">
      <c r="A23" s="718" t="s">
        <v>61</v>
      </c>
      <c r="B23" s="719">
        <v>-1306</v>
      </c>
      <c r="C23" s="720">
        <v>-5948</v>
      </c>
      <c r="D23" s="721">
        <v>0</v>
      </c>
      <c r="E23" s="722">
        <v>-5948</v>
      </c>
      <c r="F23" s="722">
        <v>4642</v>
      </c>
      <c r="G23" s="723">
        <v>4385</v>
      </c>
      <c r="H23" s="724">
        <v>257</v>
      </c>
      <c r="I23" s="725">
        <v>-1306</v>
      </c>
      <c r="K23" s="768"/>
      <c r="L23" s="768"/>
      <c r="M23" s="767"/>
      <c r="N23" s="768"/>
      <c r="Y23" s="784"/>
      <c r="Z23" s="784"/>
      <c r="AA23" s="784"/>
      <c r="AB23" s="784"/>
      <c r="AC23" s="784"/>
      <c r="AD23" s="784"/>
      <c r="AE23" s="784"/>
      <c r="AF23" s="784"/>
      <c r="AG23" s="784"/>
      <c r="AH23" s="784"/>
    </row>
    <row r="24" spans="1:34" s="726" customFormat="1" ht="12.75" customHeight="1" x14ac:dyDescent="0.2">
      <c r="A24" s="718" t="s">
        <v>62</v>
      </c>
      <c r="B24" s="719">
        <v>396</v>
      </c>
      <c r="C24" s="720">
        <v>1144</v>
      </c>
      <c r="D24" s="721">
        <v>0</v>
      </c>
      <c r="E24" s="722">
        <v>1144</v>
      </c>
      <c r="F24" s="722">
        <v>-748</v>
      </c>
      <c r="G24" s="723">
        <v>-720</v>
      </c>
      <c r="H24" s="724">
        <v>-28</v>
      </c>
      <c r="I24" s="725">
        <v>396</v>
      </c>
      <c r="K24" s="768"/>
      <c r="L24" s="768"/>
      <c r="M24" s="767"/>
      <c r="N24" s="768"/>
      <c r="W24" s="25"/>
      <c r="X24" s="25"/>
      <c r="Y24" s="784"/>
      <c r="Z24" s="784"/>
      <c r="AA24" s="784"/>
      <c r="AB24" s="784"/>
      <c r="AC24" s="784"/>
      <c r="AD24" s="784"/>
      <c r="AE24" s="784"/>
      <c r="AF24" s="784"/>
      <c r="AG24" s="784"/>
      <c r="AH24" s="784"/>
    </row>
    <row r="25" spans="1:34" ht="12.75" customHeight="1" x14ac:dyDescent="0.2">
      <c r="A25" s="718" t="s">
        <v>298</v>
      </c>
      <c r="B25" s="719">
        <v>98763</v>
      </c>
      <c r="C25" s="720">
        <v>86094</v>
      </c>
      <c r="D25" s="721">
        <v>0</v>
      </c>
      <c r="E25" s="722">
        <v>86094</v>
      </c>
      <c r="F25" s="722">
        <v>12669</v>
      </c>
      <c r="G25" s="723">
        <v>11855</v>
      </c>
      <c r="H25" s="724">
        <v>814</v>
      </c>
      <c r="I25" s="725">
        <v>98763</v>
      </c>
      <c r="K25" s="768"/>
      <c r="L25" s="768"/>
      <c r="M25" s="767"/>
      <c r="N25" s="768"/>
      <c r="Y25" s="784"/>
      <c r="Z25" s="784"/>
      <c r="AA25" s="784"/>
      <c r="AB25" s="784"/>
      <c r="AC25" s="784"/>
      <c r="AD25" s="784"/>
      <c r="AE25" s="784"/>
      <c r="AF25" s="784"/>
      <c r="AG25" s="784"/>
      <c r="AH25" s="784"/>
    </row>
    <row r="26" spans="1:34" ht="27.75" customHeight="1" x14ac:dyDescent="0.2">
      <c r="A26" s="710" t="s">
        <v>64</v>
      </c>
      <c r="B26" s="711">
        <v>50657</v>
      </c>
      <c r="C26" s="712">
        <v>39171</v>
      </c>
      <c r="D26" s="713">
        <v>0</v>
      </c>
      <c r="E26" s="714">
        <v>39171</v>
      </c>
      <c r="F26" s="714">
        <v>11486</v>
      </c>
      <c r="G26" s="715">
        <v>12379</v>
      </c>
      <c r="H26" s="716">
        <v>-893</v>
      </c>
      <c r="I26" s="717">
        <v>50657</v>
      </c>
      <c r="K26" s="768"/>
      <c r="L26" s="768"/>
      <c r="M26" s="767"/>
      <c r="N26" s="768"/>
      <c r="Y26" s="784"/>
      <c r="Z26" s="784"/>
      <c r="AA26" s="784"/>
      <c r="AB26" s="784"/>
      <c r="AC26" s="784"/>
      <c r="AD26" s="784"/>
      <c r="AE26" s="784"/>
      <c r="AF26" s="784"/>
      <c r="AG26" s="784"/>
      <c r="AH26" s="784"/>
    </row>
    <row r="27" spans="1:34" ht="12.75" customHeight="1" x14ac:dyDescent="0.2">
      <c r="A27" s="718" t="s">
        <v>65</v>
      </c>
      <c r="B27" s="719">
        <v>-1320</v>
      </c>
      <c r="C27" s="720">
        <v>-1170</v>
      </c>
      <c r="D27" s="721">
        <v>0</v>
      </c>
      <c r="E27" s="722">
        <v>-1170</v>
      </c>
      <c r="F27" s="722">
        <v>-150</v>
      </c>
      <c r="G27" s="723">
        <v>94</v>
      </c>
      <c r="H27" s="724">
        <v>-244</v>
      </c>
      <c r="I27" s="725">
        <v>-1320</v>
      </c>
      <c r="K27" s="768"/>
      <c r="L27" s="768"/>
      <c r="M27" s="767"/>
      <c r="N27" s="768"/>
      <c r="Y27" s="784"/>
      <c r="Z27" s="784"/>
      <c r="AA27" s="784"/>
      <c r="AB27" s="784"/>
      <c r="AC27" s="784"/>
      <c r="AD27" s="784"/>
      <c r="AE27" s="784"/>
      <c r="AF27" s="784"/>
      <c r="AG27" s="784"/>
      <c r="AH27" s="784"/>
    </row>
    <row r="28" spans="1:34" ht="12.75" customHeight="1" x14ac:dyDescent="0.2">
      <c r="A28" s="718" t="s">
        <v>66</v>
      </c>
      <c r="B28" s="719">
        <v>-9276</v>
      </c>
      <c r="C28" s="720">
        <v>-8789</v>
      </c>
      <c r="D28" s="721">
        <v>0</v>
      </c>
      <c r="E28" s="722">
        <v>-8789</v>
      </c>
      <c r="F28" s="722">
        <v>-487</v>
      </c>
      <c r="G28" s="723">
        <v>-450</v>
      </c>
      <c r="H28" s="724">
        <v>-37</v>
      </c>
      <c r="I28" s="725">
        <v>-9276</v>
      </c>
      <c r="K28" s="768"/>
      <c r="L28" s="768"/>
      <c r="M28" s="767"/>
      <c r="N28" s="768"/>
      <c r="Y28" s="784"/>
      <c r="Z28" s="784"/>
      <c r="AA28" s="784"/>
      <c r="AB28" s="784"/>
      <c r="AC28" s="784"/>
      <c r="AD28" s="784"/>
      <c r="AE28" s="784"/>
      <c r="AF28" s="784"/>
      <c r="AG28" s="784"/>
      <c r="AH28" s="784"/>
    </row>
    <row r="29" spans="1:34" ht="12.75" customHeight="1" x14ac:dyDescent="0.2">
      <c r="A29" s="718" t="s">
        <v>341</v>
      </c>
      <c r="B29" s="719">
        <v>-7093</v>
      </c>
      <c r="C29" s="720">
        <v>-6721</v>
      </c>
      <c r="D29" s="721">
        <v>0</v>
      </c>
      <c r="E29" s="722">
        <v>-6721</v>
      </c>
      <c r="F29" s="722">
        <v>-372</v>
      </c>
      <c r="G29" s="723">
        <v>-90</v>
      </c>
      <c r="H29" s="724">
        <v>-282</v>
      </c>
      <c r="I29" s="725">
        <v>-7093</v>
      </c>
      <c r="K29" s="768"/>
      <c r="L29" s="768"/>
      <c r="M29" s="767"/>
      <c r="N29" s="768"/>
      <c r="Y29" s="784"/>
      <c r="Z29" s="784"/>
      <c r="AA29" s="784"/>
      <c r="AB29" s="784"/>
      <c r="AC29" s="784"/>
      <c r="AD29" s="784"/>
      <c r="AE29" s="784"/>
      <c r="AF29" s="784"/>
      <c r="AG29" s="784"/>
      <c r="AH29" s="784"/>
    </row>
    <row r="30" spans="1:34" ht="12.75" customHeight="1" x14ac:dyDescent="0.2">
      <c r="A30" s="727" t="s">
        <v>68</v>
      </c>
      <c r="B30" s="728">
        <v>-392</v>
      </c>
      <c r="C30" s="729">
        <v>-257</v>
      </c>
      <c r="D30" s="730">
        <v>-74</v>
      </c>
      <c r="E30" s="731">
        <v>-183</v>
      </c>
      <c r="F30" s="731">
        <v>-135</v>
      </c>
      <c r="G30" s="732">
        <v>-134</v>
      </c>
      <c r="H30" s="733">
        <v>-1</v>
      </c>
      <c r="I30" s="734">
        <v>-318</v>
      </c>
      <c r="K30" s="768"/>
      <c r="L30" s="768"/>
      <c r="M30" s="767"/>
      <c r="N30" s="768"/>
      <c r="Y30" s="784"/>
      <c r="Z30" s="784"/>
      <c r="AA30" s="784"/>
      <c r="AB30" s="784"/>
      <c r="AC30" s="784"/>
      <c r="AD30" s="784"/>
      <c r="AE30" s="784"/>
      <c r="AF30" s="784"/>
      <c r="AG30" s="784"/>
      <c r="AH30" s="784"/>
    </row>
    <row r="31" spans="1:34" ht="24" customHeight="1" x14ac:dyDescent="0.2">
      <c r="A31" s="727" t="s">
        <v>360</v>
      </c>
      <c r="B31" s="719">
        <v>-6701</v>
      </c>
      <c r="C31" s="720">
        <v>-6464</v>
      </c>
      <c r="D31" s="721">
        <v>74</v>
      </c>
      <c r="E31" s="722">
        <v>-6538</v>
      </c>
      <c r="F31" s="722">
        <v>-237</v>
      </c>
      <c r="G31" s="723">
        <v>44</v>
      </c>
      <c r="H31" s="724">
        <v>-281</v>
      </c>
      <c r="I31" s="725">
        <v>-6775</v>
      </c>
      <c r="K31" s="768"/>
      <c r="L31" s="768"/>
      <c r="M31" s="767"/>
      <c r="N31" s="768"/>
      <c r="Y31" s="784"/>
      <c r="Z31" s="784"/>
      <c r="AA31" s="784"/>
      <c r="AB31" s="784"/>
      <c r="AC31" s="784"/>
      <c r="AD31" s="784"/>
      <c r="AE31" s="784"/>
      <c r="AF31" s="784"/>
      <c r="AG31" s="784"/>
      <c r="AH31" s="784"/>
    </row>
    <row r="32" spans="1:34" ht="12.75" customHeight="1" x14ac:dyDescent="0.2">
      <c r="A32" s="718" t="s">
        <v>70</v>
      </c>
      <c r="B32" s="719">
        <v>-4445</v>
      </c>
      <c r="C32" s="720">
        <v>-3886</v>
      </c>
      <c r="D32" s="721">
        <v>0</v>
      </c>
      <c r="E32" s="722">
        <v>-3886</v>
      </c>
      <c r="F32" s="722">
        <v>-559</v>
      </c>
      <c r="G32" s="723">
        <v>-515</v>
      </c>
      <c r="H32" s="724">
        <v>-44</v>
      </c>
      <c r="I32" s="725">
        <v>-4445</v>
      </c>
      <c r="K32" s="768"/>
      <c r="L32" s="768"/>
      <c r="M32" s="767"/>
      <c r="N32" s="768"/>
      <c r="Y32" s="784"/>
      <c r="Z32" s="784"/>
      <c r="AA32" s="784"/>
      <c r="AB32" s="784"/>
      <c r="AC32" s="784"/>
      <c r="AD32" s="784"/>
      <c r="AE32" s="784"/>
      <c r="AF32" s="784"/>
      <c r="AG32" s="784"/>
      <c r="AH32" s="784"/>
    </row>
    <row r="33" spans="1:34" ht="12.75" customHeight="1" x14ac:dyDescent="0.2">
      <c r="A33" s="718" t="s">
        <v>71</v>
      </c>
      <c r="B33" s="719">
        <v>9467</v>
      </c>
      <c r="C33" s="720">
        <v>5960</v>
      </c>
      <c r="D33" s="721">
        <v>0</v>
      </c>
      <c r="E33" s="722">
        <v>5960</v>
      </c>
      <c r="F33" s="722">
        <v>3507</v>
      </c>
      <c r="G33" s="723">
        <v>3676</v>
      </c>
      <c r="H33" s="724">
        <v>-169</v>
      </c>
      <c r="I33" s="725">
        <v>9467</v>
      </c>
      <c r="K33" s="768"/>
      <c r="L33" s="768"/>
      <c r="M33" s="767"/>
      <c r="N33" s="768"/>
      <c r="Y33" s="784"/>
      <c r="Z33" s="784"/>
      <c r="AA33" s="784"/>
      <c r="AB33" s="784"/>
      <c r="AC33" s="784"/>
      <c r="AD33" s="784"/>
      <c r="AE33" s="784"/>
      <c r="AF33" s="784"/>
      <c r="AG33" s="784"/>
      <c r="AH33" s="784"/>
    </row>
    <row r="34" spans="1:34" ht="12.75" customHeight="1" x14ac:dyDescent="0.2">
      <c r="A34" s="718" t="s">
        <v>72</v>
      </c>
      <c r="B34" s="719">
        <v>43741</v>
      </c>
      <c r="C34" s="720">
        <v>39973</v>
      </c>
      <c r="D34" s="721">
        <v>0</v>
      </c>
      <c r="E34" s="722">
        <v>39973</v>
      </c>
      <c r="F34" s="722">
        <v>3768</v>
      </c>
      <c r="G34" s="723">
        <v>3932</v>
      </c>
      <c r="H34" s="724">
        <v>-164</v>
      </c>
      <c r="I34" s="725">
        <v>43741</v>
      </c>
      <c r="K34" s="768"/>
      <c r="L34" s="768"/>
      <c r="M34" s="767"/>
      <c r="N34" s="768"/>
      <c r="Y34" s="784"/>
      <c r="Z34" s="784"/>
      <c r="AA34" s="784"/>
      <c r="AB34" s="784"/>
      <c r="AC34" s="784"/>
      <c r="AD34" s="784"/>
      <c r="AE34" s="784"/>
      <c r="AF34" s="784"/>
      <c r="AG34" s="784"/>
      <c r="AH34" s="784"/>
    </row>
    <row r="35" spans="1:34" ht="12.75" customHeight="1" x14ac:dyDescent="0.2">
      <c r="A35" s="718" t="s">
        <v>73</v>
      </c>
      <c r="B35" s="719">
        <v>-4402</v>
      </c>
      <c r="C35" s="720">
        <v>-4406</v>
      </c>
      <c r="D35" s="721">
        <v>0</v>
      </c>
      <c r="E35" s="722">
        <v>-4406</v>
      </c>
      <c r="F35" s="722">
        <v>4</v>
      </c>
      <c r="G35" s="723">
        <v>68</v>
      </c>
      <c r="H35" s="724">
        <v>-64</v>
      </c>
      <c r="I35" s="725">
        <v>-4402</v>
      </c>
      <c r="K35" s="768"/>
      <c r="L35" s="768"/>
      <c r="M35" s="767"/>
      <c r="N35" s="768"/>
      <c r="Y35" s="784"/>
      <c r="Z35" s="784"/>
      <c r="AA35" s="784"/>
      <c r="AB35" s="784"/>
      <c r="AC35" s="784"/>
      <c r="AD35" s="784"/>
      <c r="AE35" s="784"/>
      <c r="AF35" s="784"/>
      <c r="AG35" s="784"/>
      <c r="AH35" s="784"/>
    </row>
    <row r="36" spans="1:34" ht="12.75" customHeight="1" x14ac:dyDescent="0.2">
      <c r="A36" s="718" t="s">
        <v>74</v>
      </c>
      <c r="B36" s="719">
        <v>-1932</v>
      </c>
      <c r="C36" s="720">
        <v>-1663</v>
      </c>
      <c r="D36" s="721">
        <v>0</v>
      </c>
      <c r="E36" s="722">
        <v>-1663</v>
      </c>
      <c r="F36" s="722">
        <v>-269</v>
      </c>
      <c r="G36" s="723">
        <v>-375</v>
      </c>
      <c r="H36" s="724">
        <v>106</v>
      </c>
      <c r="I36" s="725">
        <v>-1932</v>
      </c>
      <c r="K36" s="768"/>
      <c r="L36" s="768"/>
      <c r="M36" s="767"/>
      <c r="N36" s="768"/>
      <c r="Y36" s="784"/>
      <c r="Z36" s="784"/>
      <c r="AA36" s="784"/>
      <c r="AB36" s="784"/>
      <c r="AC36" s="784"/>
      <c r="AD36" s="784"/>
      <c r="AE36" s="784"/>
      <c r="AF36" s="784"/>
      <c r="AG36" s="784"/>
      <c r="AH36" s="784"/>
    </row>
    <row r="37" spans="1:34" ht="12.75" customHeight="1" x14ac:dyDescent="0.2">
      <c r="A37" s="718" t="s">
        <v>75</v>
      </c>
      <c r="B37" s="719">
        <v>-1859</v>
      </c>
      <c r="C37" s="720">
        <v>-1161</v>
      </c>
      <c r="D37" s="721">
        <v>0</v>
      </c>
      <c r="E37" s="722">
        <v>-1161</v>
      </c>
      <c r="F37" s="722">
        <v>-698</v>
      </c>
      <c r="G37" s="723">
        <v>-597</v>
      </c>
      <c r="H37" s="724">
        <v>-101</v>
      </c>
      <c r="I37" s="725">
        <v>-1859</v>
      </c>
      <c r="K37" s="768"/>
      <c r="L37" s="768"/>
      <c r="M37" s="767"/>
      <c r="N37" s="768"/>
      <c r="Y37" s="784"/>
      <c r="Z37" s="784"/>
      <c r="AA37" s="784"/>
      <c r="AB37" s="784"/>
      <c r="AC37" s="784"/>
      <c r="AD37" s="784"/>
      <c r="AE37" s="784"/>
      <c r="AF37" s="784"/>
      <c r="AG37" s="784"/>
      <c r="AH37" s="784"/>
    </row>
    <row r="38" spans="1:34" ht="12.75" customHeight="1" x14ac:dyDescent="0.2">
      <c r="A38" s="610" t="s">
        <v>300</v>
      </c>
      <c r="B38" s="735">
        <v>27776</v>
      </c>
      <c r="C38" s="736">
        <v>21034</v>
      </c>
      <c r="D38" s="737">
        <v>0</v>
      </c>
      <c r="E38" s="738">
        <v>21034</v>
      </c>
      <c r="F38" s="738">
        <v>6742</v>
      </c>
      <c r="G38" s="739">
        <v>6636</v>
      </c>
      <c r="H38" s="740">
        <v>106</v>
      </c>
      <c r="I38" s="741">
        <v>27776</v>
      </c>
      <c r="K38" s="768"/>
      <c r="L38" s="768"/>
      <c r="M38" s="767"/>
      <c r="N38" s="768"/>
      <c r="Y38" s="784"/>
      <c r="Z38" s="784"/>
      <c r="AA38" s="784"/>
      <c r="AB38" s="784"/>
      <c r="AC38" s="784"/>
      <c r="AD38" s="784"/>
      <c r="AE38" s="784"/>
      <c r="AF38" s="784"/>
      <c r="AG38" s="784"/>
      <c r="AH38" s="784"/>
    </row>
    <row r="39" spans="1:34" ht="15.75" customHeight="1" x14ac:dyDescent="0.2">
      <c r="A39" s="742" t="s">
        <v>77</v>
      </c>
      <c r="B39" s="711">
        <v>49745</v>
      </c>
      <c r="C39" s="712">
        <v>29376</v>
      </c>
      <c r="D39" s="713">
        <v>0</v>
      </c>
      <c r="E39" s="714">
        <v>29376</v>
      </c>
      <c r="F39" s="714">
        <v>20369</v>
      </c>
      <c r="G39" s="715">
        <v>18798</v>
      </c>
      <c r="H39" s="716">
        <v>1571</v>
      </c>
      <c r="I39" s="717">
        <v>49745</v>
      </c>
      <c r="K39" s="768"/>
      <c r="L39" s="768"/>
      <c r="M39" s="767"/>
      <c r="N39" s="768"/>
      <c r="Y39" s="784"/>
      <c r="Z39" s="784"/>
      <c r="AA39" s="784"/>
      <c r="AB39" s="784"/>
      <c r="AC39" s="784"/>
      <c r="AD39" s="784"/>
      <c r="AE39" s="784"/>
      <c r="AF39" s="784"/>
      <c r="AG39" s="784"/>
      <c r="AH39" s="784"/>
    </row>
    <row r="40" spans="1:34" ht="13.5" customHeight="1" x14ac:dyDescent="0.2">
      <c r="A40" s="718" t="s">
        <v>78</v>
      </c>
      <c r="B40" s="719">
        <v>2472</v>
      </c>
      <c r="C40" s="720">
        <v>1635</v>
      </c>
      <c r="D40" s="721">
        <v>0</v>
      </c>
      <c r="E40" s="722">
        <v>1635</v>
      </c>
      <c r="F40" s="722">
        <v>837</v>
      </c>
      <c r="G40" s="723">
        <v>642</v>
      </c>
      <c r="H40" s="724">
        <v>195</v>
      </c>
      <c r="I40" s="725">
        <v>2472</v>
      </c>
      <c r="K40" s="768"/>
      <c r="L40" s="768"/>
      <c r="M40" s="767"/>
      <c r="N40" s="768"/>
      <c r="Y40" s="784"/>
      <c r="Z40" s="784"/>
      <c r="AA40" s="784"/>
      <c r="AB40" s="784"/>
      <c r="AC40" s="784"/>
      <c r="AD40" s="784"/>
      <c r="AE40" s="784"/>
      <c r="AF40" s="784"/>
      <c r="AG40" s="784"/>
      <c r="AH40" s="784"/>
    </row>
    <row r="41" spans="1:34" ht="13.5" customHeight="1" x14ac:dyDescent="0.2">
      <c r="A41" s="718" t="s">
        <v>79</v>
      </c>
      <c r="B41" s="719">
        <v>-3164</v>
      </c>
      <c r="C41" s="720">
        <v>-3152</v>
      </c>
      <c r="D41" s="721">
        <v>0</v>
      </c>
      <c r="E41" s="722">
        <v>-3152</v>
      </c>
      <c r="F41" s="722">
        <v>-12</v>
      </c>
      <c r="G41" s="723">
        <v>-3</v>
      </c>
      <c r="H41" s="724">
        <v>-9</v>
      </c>
      <c r="I41" s="725">
        <v>-3164</v>
      </c>
      <c r="K41" s="768"/>
      <c r="L41" s="768"/>
      <c r="M41" s="767"/>
      <c r="N41" s="768"/>
      <c r="Y41" s="784"/>
      <c r="Z41" s="784"/>
      <c r="AA41" s="784"/>
      <c r="AB41" s="784"/>
      <c r="AC41" s="784"/>
      <c r="AD41" s="784"/>
      <c r="AE41" s="784"/>
      <c r="AF41" s="784"/>
      <c r="AG41" s="784"/>
      <c r="AH41" s="784"/>
    </row>
    <row r="42" spans="1:34" ht="13.5" customHeight="1" x14ac:dyDescent="0.2">
      <c r="A42" s="718" t="s">
        <v>80</v>
      </c>
      <c r="B42" s="719">
        <v>4781</v>
      </c>
      <c r="C42" s="720">
        <v>1630</v>
      </c>
      <c r="D42" s="721">
        <v>0</v>
      </c>
      <c r="E42" s="722">
        <v>1630</v>
      </c>
      <c r="F42" s="722">
        <v>3151</v>
      </c>
      <c r="G42" s="723">
        <v>2868</v>
      </c>
      <c r="H42" s="724">
        <v>283</v>
      </c>
      <c r="I42" s="725">
        <v>4781</v>
      </c>
      <c r="K42" s="768"/>
      <c r="L42" s="768"/>
      <c r="M42" s="767"/>
      <c r="N42" s="768"/>
      <c r="Y42" s="784"/>
      <c r="Z42" s="784"/>
      <c r="AA42" s="784"/>
      <c r="AB42" s="784"/>
      <c r="AC42" s="784"/>
      <c r="AD42" s="784"/>
      <c r="AE42" s="784"/>
      <c r="AF42" s="784"/>
      <c r="AG42" s="784"/>
      <c r="AH42" s="784"/>
    </row>
    <row r="43" spans="1:34" ht="13.5" customHeight="1" x14ac:dyDescent="0.2">
      <c r="A43" s="718" t="s">
        <v>81</v>
      </c>
      <c r="B43" s="719">
        <v>47570</v>
      </c>
      <c r="C43" s="720">
        <v>36505</v>
      </c>
      <c r="D43" s="721">
        <v>0</v>
      </c>
      <c r="E43" s="722">
        <v>36505</v>
      </c>
      <c r="F43" s="722">
        <v>11065</v>
      </c>
      <c r="G43" s="723">
        <v>9964</v>
      </c>
      <c r="H43" s="724">
        <v>1101</v>
      </c>
      <c r="I43" s="725">
        <v>47570</v>
      </c>
      <c r="K43" s="768"/>
      <c r="L43" s="768"/>
      <c r="M43" s="767"/>
      <c r="N43" s="768"/>
      <c r="Y43" s="784"/>
      <c r="Z43" s="784"/>
      <c r="AA43" s="784"/>
      <c r="AB43" s="784"/>
      <c r="AC43" s="784"/>
      <c r="AD43" s="784"/>
      <c r="AE43" s="784"/>
      <c r="AF43" s="784"/>
      <c r="AG43" s="784"/>
      <c r="AH43" s="784"/>
    </row>
    <row r="44" spans="1:34" ht="13.5" customHeight="1" x14ac:dyDescent="0.2">
      <c r="A44" s="718" t="s">
        <v>82</v>
      </c>
      <c r="B44" s="719">
        <v>-3496</v>
      </c>
      <c r="C44" s="720">
        <v>-4479</v>
      </c>
      <c r="D44" s="721">
        <v>0</v>
      </c>
      <c r="E44" s="722">
        <v>-4479</v>
      </c>
      <c r="F44" s="722">
        <v>983</v>
      </c>
      <c r="G44" s="723">
        <v>798</v>
      </c>
      <c r="H44" s="724">
        <v>185</v>
      </c>
      <c r="I44" s="725">
        <v>-3496</v>
      </c>
      <c r="K44" s="768"/>
      <c r="L44" s="768"/>
      <c r="M44" s="767"/>
      <c r="N44" s="768"/>
      <c r="Y44" s="784"/>
      <c r="Z44" s="784"/>
      <c r="AA44" s="784"/>
      <c r="AB44" s="784"/>
      <c r="AC44" s="784"/>
      <c r="AD44" s="784"/>
      <c r="AE44" s="784"/>
      <c r="AF44" s="784"/>
      <c r="AG44" s="784"/>
      <c r="AH44" s="784"/>
    </row>
    <row r="45" spans="1:34" ht="13.5" customHeight="1" x14ac:dyDescent="0.2">
      <c r="A45" s="718" t="s">
        <v>83</v>
      </c>
      <c r="B45" s="719">
        <v>-3767</v>
      </c>
      <c r="C45" s="720">
        <v>-4115</v>
      </c>
      <c r="D45" s="721">
        <v>0</v>
      </c>
      <c r="E45" s="722">
        <v>-4115</v>
      </c>
      <c r="F45" s="722">
        <v>348</v>
      </c>
      <c r="G45" s="723">
        <v>582</v>
      </c>
      <c r="H45" s="724">
        <v>-234</v>
      </c>
      <c r="I45" s="725">
        <v>-3767</v>
      </c>
      <c r="K45" s="768"/>
      <c r="L45" s="768"/>
      <c r="M45" s="767"/>
      <c r="N45" s="768"/>
      <c r="Y45" s="784"/>
      <c r="Z45" s="784"/>
      <c r="AA45" s="784"/>
      <c r="AB45" s="784"/>
      <c r="AC45" s="784"/>
      <c r="AD45" s="784"/>
      <c r="AE45" s="784"/>
      <c r="AF45" s="784"/>
      <c r="AG45" s="784"/>
      <c r="AH45" s="784"/>
    </row>
    <row r="46" spans="1:34" ht="13.5" customHeight="1" x14ac:dyDescent="0.2">
      <c r="A46" s="718" t="s">
        <v>84</v>
      </c>
      <c r="B46" s="719">
        <v>-2390</v>
      </c>
      <c r="C46" s="720">
        <v>-3868</v>
      </c>
      <c r="D46" s="721">
        <v>0</v>
      </c>
      <c r="E46" s="722">
        <v>-3868</v>
      </c>
      <c r="F46" s="722">
        <v>1478</v>
      </c>
      <c r="G46" s="723">
        <v>1486</v>
      </c>
      <c r="H46" s="724">
        <v>-8</v>
      </c>
      <c r="I46" s="725">
        <v>-2390</v>
      </c>
      <c r="K46" s="768"/>
      <c r="L46" s="768"/>
      <c r="M46" s="767"/>
      <c r="N46" s="768"/>
      <c r="Y46" s="784"/>
      <c r="Z46" s="784"/>
      <c r="AA46" s="784"/>
      <c r="AB46" s="784"/>
      <c r="AC46" s="784"/>
      <c r="AD46" s="784"/>
      <c r="AE46" s="784"/>
      <c r="AF46" s="784"/>
      <c r="AG46" s="784"/>
      <c r="AH46" s="784"/>
    </row>
    <row r="47" spans="1:34" ht="13.5" customHeight="1" x14ac:dyDescent="0.2">
      <c r="A47" s="743" t="s">
        <v>226</v>
      </c>
      <c r="B47" s="728">
        <v>7739</v>
      </c>
      <c r="C47" s="744">
        <v>5220</v>
      </c>
      <c r="D47" s="730">
        <v>0</v>
      </c>
      <c r="E47" s="745">
        <v>5220</v>
      </c>
      <c r="F47" s="731">
        <v>2519</v>
      </c>
      <c r="G47" s="746">
        <v>2461</v>
      </c>
      <c r="H47" s="733">
        <v>58</v>
      </c>
      <c r="I47" s="747">
        <v>7739</v>
      </c>
      <c r="K47" s="768"/>
      <c r="L47" s="768"/>
      <c r="M47" s="767"/>
      <c r="N47" s="768"/>
      <c r="Y47" s="784"/>
      <c r="Z47" s="784"/>
      <c r="AA47" s="784"/>
      <c r="AB47" s="784"/>
      <c r="AC47" s="784"/>
      <c r="AD47" s="784"/>
      <c r="AE47" s="784"/>
      <c r="AF47" s="784"/>
      <c r="AG47" s="784"/>
      <c r="AH47" s="784"/>
    </row>
    <row r="48" spans="1:34" ht="26.25" customHeight="1" x14ac:dyDescent="0.2">
      <c r="A48" s="748" t="s">
        <v>86</v>
      </c>
      <c r="B48" s="711">
        <v>-25186</v>
      </c>
      <c r="C48" s="712">
        <v>-27944</v>
      </c>
      <c r="D48" s="713">
        <v>0</v>
      </c>
      <c r="E48" s="714">
        <v>-27944</v>
      </c>
      <c r="F48" s="714">
        <v>2758</v>
      </c>
      <c r="G48" s="715">
        <v>2148</v>
      </c>
      <c r="H48" s="716">
        <v>610</v>
      </c>
      <c r="I48" s="717">
        <v>-25186</v>
      </c>
      <c r="K48" s="768"/>
      <c r="L48" s="768"/>
      <c r="M48" s="767"/>
      <c r="N48" s="768"/>
      <c r="Y48" s="784"/>
      <c r="Z48" s="784"/>
      <c r="AA48" s="784"/>
      <c r="AB48" s="784"/>
      <c r="AC48" s="784"/>
      <c r="AD48" s="784"/>
      <c r="AE48" s="784"/>
      <c r="AF48" s="784"/>
      <c r="AG48" s="784"/>
      <c r="AH48" s="784"/>
    </row>
    <row r="49" spans="1:34" ht="13.5" customHeight="1" x14ac:dyDescent="0.2">
      <c r="A49" s="718" t="s">
        <v>87</v>
      </c>
      <c r="B49" s="719">
        <v>-11008</v>
      </c>
      <c r="C49" s="720">
        <v>-12287</v>
      </c>
      <c r="D49" s="721">
        <v>0</v>
      </c>
      <c r="E49" s="722">
        <v>-12287</v>
      </c>
      <c r="F49" s="722">
        <v>1279</v>
      </c>
      <c r="G49" s="723">
        <v>1233</v>
      </c>
      <c r="H49" s="724">
        <v>46</v>
      </c>
      <c r="I49" s="725">
        <v>-11008</v>
      </c>
      <c r="K49" s="768"/>
      <c r="L49" s="768"/>
      <c r="M49" s="767"/>
      <c r="N49" s="768"/>
      <c r="Y49" s="784"/>
      <c r="Z49" s="784"/>
      <c r="AA49" s="784"/>
      <c r="AB49" s="784"/>
      <c r="AC49" s="784"/>
      <c r="AD49" s="784"/>
      <c r="AE49" s="784"/>
      <c r="AF49" s="784"/>
      <c r="AG49" s="784"/>
      <c r="AH49" s="784"/>
    </row>
    <row r="50" spans="1:34" ht="13.5" customHeight="1" x14ac:dyDescent="0.2">
      <c r="A50" s="718" t="s">
        <v>88</v>
      </c>
      <c r="B50" s="719">
        <v>2850</v>
      </c>
      <c r="C50" s="720">
        <v>2983</v>
      </c>
      <c r="D50" s="721">
        <v>0</v>
      </c>
      <c r="E50" s="722">
        <v>2983</v>
      </c>
      <c r="F50" s="722">
        <v>-133</v>
      </c>
      <c r="G50" s="723">
        <v>-83</v>
      </c>
      <c r="H50" s="724">
        <v>-50</v>
      </c>
      <c r="I50" s="725">
        <v>2850</v>
      </c>
      <c r="K50" s="768"/>
      <c r="L50" s="768"/>
      <c r="M50" s="767"/>
      <c r="N50" s="768"/>
      <c r="Y50" s="784"/>
      <c r="Z50" s="784"/>
      <c r="AA50" s="784"/>
      <c r="AB50" s="784"/>
      <c r="AC50" s="784"/>
      <c r="AD50" s="784"/>
      <c r="AE50" s="784"/>
      <c r="AF50" s="784"/>
      <c r="AG50" s="784"/>
      <c r="AH50" s="784"/>
    </row>
    <row r="51" spans="1:34" ht="13.5" customHeight="1" x14ac:dyDescent="0.2">
      <c r="A51" s="718" t="s">
        <v>89</v>
      </c>
      <c r="B51" s="719">
        <v>-3368</v>
      </c>
      <c r="C51" s="720">
        <v>-3266</v>
      </c>
      <c r="D51" s="721">
        <v>0</v>
      </c>
      <c r="E51" s="722">
        <v>-3266</v>
      </c>
      <c r="F51" s="722">
        <v>-102</v>
      </c>
      <c r="G51" s="723">
        <v>-169</v>
      </c>
      <c r="H51" s="724">
        <v>67</v>
      </c>
      <c r="I51" s="725">
        <v>-3368</v>
      </c>
      <c r="K51" s="768"/>
      <c r="L51" s="768"/>
      <c r="M51" s="767"/>
      <c r="N51" s="768"/>
      <c r="Y51" s="784"/>
      <c r="Z51" s="784"/>
      <c r="AA51" s="784"/>
      <c r="AB51" s="784"/>
      <c r="AC51" s="784"/>
      <c r="AD51" s="784"/>
      <c r="AE51" s="784"/>
      <c r="AF51" s="784"/>
      <c r="AG51" s="784"/>
      <c r="AH51" s="784"/>
    </row>
    <row r="52" spans="1:34" ht="13.5" customHeight="1" x14ac:dyDescent="0.2">
      <c r="A52" s="718" t="s">
        <v>90</v>
      </c>
      <c r="B52" s="719">
        <v>-1559</v>
      </c>
      <c r="C52" s="720">
        <v>-1574</v>
      </c>
      <c r="D52" s="721">
        <v>0</v>
      </c>
      <c r="E52" s="722">
        <v>-1574</v>
      </c>
      <c r="F52" s="722">
        <v>15</v>
      </c>
      <c r="G52" s="723">
        <v>18</v>
      </c>
      <c r="H52" s="724">
        <v>-3</v>
      </c>
      <c r="I52" s="725">
        <v>-1559</v>
      </c>
      <c r="K52" s="768"/>
      <c r="L52" s="768"/>
      <c r="M52" s="767"/>
      <c r="N52" s="768"/>
      <c r="Y52" s="784"/>
      <c r="Z52" s="784"/>
      <c r="AA52" s="784"/>
      <c r="AB52" s="784"/>
      <c r="AC52" s="784"/>
      <c r="AD52" s="784"/>
      <c r="AE52" s="784"/>
      <c r="AF52" s="784"/>
      <c r="AG52" s="784"/>
      <c r="AH52" s="784"/>
    </row>
    <row r="53" spans="1:34" ht="13.5" customHeight="1" x14ac:dyDescent="0.2">
      <c r="A53" s="718" t="s">
        <v>301</v>
      </c>
      <c r="B53" s="719">
        <v>-4512</v>
      </c>
      <c r="C53" s="720">
        <v>-5039</v>
      </c>
      <c r="D53" s="721">
        <v>0</v>
      </c>
      <c r="E53" s="722">
        <v>-5039</v>
      </c>
      <c r="F53" s="722">
        <v>527</v>
      </c>
      <c r="G53" s="723">
        <v>229</v>
      </c>
      <c r="H53" s="724">
        <v>298</v>
      </c>
      <c r="I53" s="725">
        <v>-4512</v>
      </c>
      <c r="K53" s="768"/>
      <c r="L53" s="768"/>
      <c r="M53" s="767"/>
      <c r="N53" s="768"/>
      <c r="Y53" s="784"/>
      <c r="Z53" s="784"/>
      <c r="AA53" s="784"/>
      <c r="AB53" s="784"/>
      <c r="AC53" s="784"/>
      <c r="AD53" s="784"/>
      <c r="AE53" s="784"/>
      <c r="AF53" s="784"/>
      <c r="AG53" s="784"/>
      <c r="AH53" s="784"/>
    </row>
    <row r="54" spans="1:34" ht="13.5" customHeight="1" x14ac:dyDescent="0.2">
      <c r="A54" s="718" t="s">
        <v>92</v>
      </c>
      <c r="B54" s="719">
        <v>-3558</v>
      </c>
      <c r="C54" s="720">
        <v>-3813</v>
      </c>
      <c r="D54" s="721">
        <v>0</v>
      </c>
      <c r="E54" s="722">
        <v>-3813</v>
      </c>
      <c r="F54" s="722">
        <v>255</v>
      </c>
      <c r="G54" s="723">
        <v>255</v>
      </c>
      <c r="H54" s="724">
        <v>0</v>
      </c>
      <c r="I54" s="725">
        <v>-3558</v>
      </c>
      <c r="K54" s="768"/>
      <c r="L54" s="768"/>
      <c r="M54" s="767"/>
      <c r="N54" s="768"/>
      <c r="Y54" s="784"/>
      <c r="Z54" s="784"/>
      <c r="AA54" s="784"/>
      <c r="AB54" s="784"/>
      <c r="AC54" s="784"/>
      <c r="AD54" s="784"/>
      <c r="AE54" s="784"/>
      <c r="AF54" s="784"/>
      <c r="AG54" s="784"/>
      <c r="AH54" s="784"/>
    </row>
    <row r="55" spans="1:34" ht="13.5" customHeight="1" x14ac:dyDescent="0.2">
      <c r="A55" s="718" t="s">
        <v>93</v>
      </c>
      <c r="B55" s="719">
        <v>-4031</v>
      </c>
      <c r="C55" s="720">
        <v>-4948</v>
      </c>
      <c r="D55" s="721">
        <v>0</v>
      </c>
      <c r="E55" s="722">
        <v>-4948</v>
      </c>
      <c r="F55" s="722">
        <v>917</v>
      </c>
      <c r="G55" s="723">
        <v>665</v>
      </c>
      <c r="H55" s="724">
        <v>252</v>
      </c>
      <c r="I55" s="725">
        <v>-4031</v>
      </c>
      <c r="K55" s="768"/>
      <c r="L55" s="768"/>
      <c r="M55" s="767"/>
      <c r="N55" s="768"/>
      <c r="Y55" s="784"/>
      <c r="Z55" s="784"/>
      <c r="AA55" s="784"/>
      <c r="AB55" s="784"/>
      <c r="AC55" s="784"/>
      <c r="AD55" s="784"/>
      <c r="AE55" s="784"/>
      <c r="AF55" s="784"/>
      <c r="AG55" s="784"/>
      <c r="AH55" s="784"/>
    </row>
    <row r="56" spans="1:34" ht="15.75" customHeight="1" x14ac:dyDescent="0.2">
      <c r="A56" s="710" t="s">
        <v>94</v>
      </c>
      <c r="B56" s="711">
        <v>-65987</v>
      </c>
      <c r="C56" s="712">
        <v>-69197</v>
      </c>
      <c r="D56" s="713">
        <v>0</v>
      </c>
      <c r="E56" s="714">
        <v>-69197</v>
      </c>
      <c r="F56" s="714">
        <v>3210</v>
      </c>
      <c r="G56" s="715">
        <v>4501</v>
      </c>
      <c r="H56" s="716">
        <v>-1291</v>
      </c>
      <c r="I56" s="717">
        <v>-65987</v>
      </c>
      <c r="K56" s="768"/>
      <c r="L56" s="768"/>
      <c r="M56" s="767"/>
      <c r="N56" s="768"/>
      <c r="Y56" s="784"/>
      <c r="Z56" s="784"/>
      <c r="AA56" s="784"/>
      <c r="AB56" s="784"/>
      <c r="AC56" s="784"/>
      <c r="AD56" s="784"/>
      <c r="AE56" s="784"/>
      <c r="AF56" s="784"/>
      <c r="AG56" s="784"/>
      <c r="AH56" s="784"/>
    </row>
    <row r="57" spans="1:34" ht="13.5" customHeight="1" x14ac:dyDescent="0.2">
      <c r="A57" s="718" t="s">
        <v>95</v>
      </c>
      <c r="B57" s="719">
        <v>-8858</v>
      </c>
      <c r="C57" s="720">
        <v>-7827</v>
      </c>
      <c r="D57" s="721">
        <v>0</v>
      </c>
      <c r="E57" s="722">
        <v>-7827</v>
      </c>
      <c r="F57" s="722">
        <v>-1031</v>
      </c>
      <c r="G57" s="723">
        <v>-764</v>
      </c>
      <c r="H57" s="724">
        <v>-267</v>
      </c>
      <c r="I57" s="725">
        <v>-8858</v>
      </c>
      <c r="K57" s="768"/>
      <c r="L57" s="768"/>
      <c r="M57" s="767"/>
      <c r="N57" s="768"/>
      <c r="Y57" s="784"/>
      <c r="Z57" s="784"/>
      <c r="AA57" s="784"/>
      <c r="AB57" s="784"/>
      <c r="AC57" s="784"/>
      <c r="AD57" s="784"/>
      <c r="AE57" s="784"/>
      <c r="AF57" s="784"/>
      <c r="AG57" s="784"/>
      <c r="AH57" s="784"/>
    </row>
    <row r="58" spans="1:34" ht="13.5" customHeight="1" x14ac:dyDescent="0.2">
      <c r="A58" s="718" t="s">
        <v>302</v>
      </c>
      <c r="B58" s="719">
        <v>-699</v>
      </c>
      <c r="C58" s="720">
        <v>-2029</v>
      </c>
      <c r="D58" s="721">
        <v>0</v>
      </c>
      <c r="E58" s="722">
        <v>-2029</v>
      </c>
      <c r="F58" s="722">
        <v>1330</v>
      </c>
      <c r="G58" s="723">
        <v>921</v>
      </c>
      <c r="H58" s="724">
        <v>409</v>
      </c>
      <c r="I58" s="725">
        <v>-699</v>
      </c>
      <c r="K58" s="768"/>
      <c r="L58" s="768"/>
      <c r="M58" s="767"/>
      <c r="N58" s="768"/>
      <c r="Y58" s="784"/>
      <c r="Z58" s="784"/>
      <c r="AA58" s="784"/>
      <c r="AB58" s="784"/>
      <c r="AC58" s="784"/>
      <c r="AD58" s="784"/>
      <c r="AE58" s="784"/>
      <c r="AF58" s="784"/>
      <c r="AG58" s="784"/>
      <c r="AH58" s="784"/>
    </row>
    <row r="59" spans="1:34" ht="13.5" customHeight="1" x14ac:dyDescent="0.2">
      <c r="A59" s="718" t="s">
        <v>97</v>
      </c>
      <c r="B59" s="719">
        <v>-5481</v>
      </c>
      <c r="C59" s="720">
        <v>-4886</v>
      </c>
      <c r="D59" s="721">
        <v>0</v>
      </c>
      <c r="E59" s="722">
        <v>-4886</v>
      </c>
      <c r="F59" s="722">
        <v>-595</v>
      </c>
      <c r="G59" s="723">
        <v>-689</v>
      </c>
      <c r="H59" s="724">
        <v>94</v>
      </c>
      <c r="I59" s="725">
        <v>-5481</v>
      </c>
      <c r="K59" s="768"/>
      <c r="L59" s="768"/>
      <c r="M59" s="767"/>
      <c r="N59" s="768"/>
      <c r="Y59" s="784"/>
      <c r="Z59" s="784"/>
      <c r="AA59" s="784"/>
      <c r="AB59" s="784"/>
      <c r="AC59" s="784"/>
      <c r="AD59" s="784"/>
      <c r="AE59" s="784"/>
      <c r="AF59" s="784"/>
      <c r="AG59" s="784"/>
      <c r="AH59" s="784"/>
    </row>
    <row r="60" spans="1:34" ht="13.5" customHeight="1" x14ac:dyDescent="0.2">
      <c r="A60" s="718" t="s">
        <v>98</v>
      </c>
      <c r="B60" s="719">
        <v>2737</v>
      </c>
      <c r="C60" s="720">
        <v>1425</v>
      </c>
      <c r="D60" s="721">
        <v>0</v>
      </c>
      <c r="E60" s="722">
        <v>1425</v>
      </c>
      <c r="F60" s="722">
        <v>1312</v>
      </c>
      <c r="G60" s="723">
        <v>1331</v>
      </c>
      <c r="H60" s="724">
        <v>-19</v>
      </c>
      <c r="I60" s="725">
        <v>2737</v>
      </c>
      <c r="K60" s="768"/>
      <c r="L60" s="768"/>
      <c r="M60" s="767"/>
      <c r="N60" s="768"/>
      <c r="Y60" s="784"/>
      <c r="Z60" s="784"/>
      <c r="AA60" s="784"/>
      <c r="AB60" s="784"/>
      <c r="AC60" s="784"/>
      <c r="AD60" s="784"/>
      <c r="AE60" s="784"/>
      <c r="AF60" s="784"/>
      <c r="AG60" s="784"/>
      <c r="AH60" s="784"/>
    </row>
    <row r="61" spans="1:34" ht="13.5" customHeight="1" x14ac:dyDescent="0.2">
      <c r="A61" s="718" t="s">
        <v>99</v>
      </c>
      <c r="B61" s="719">
        <v>-3998</v>
      </c>
      <c r="C61" s="720">
        <v>-4069</v>
      </c>
      <c r="D61" s="721">
        <v>0</v>
      </c>
      <c r="E61" s="722">
        <v>-4069</v>
      </c>
      <c r="F61" s="722">
        <v>71</v>
      </c>
      <c r="G61" s="723">
        <v>70</v>
      </c>
      <c r="H61" s="724">
        <v>1</v>
      </c>
      <c r="I61" s="725">
        <v>-3998</v>
      </c>
      <c r="K61" s="768"/>
      <c r="L61" s="768"/>
      <c r="M61" s="767"/>
      <c r="N61" s="768"/>
      <c r="Y61" s="784"/>
      <c r="Z61" s="784"/>
      <c r="AA61" s="784"/>
      <c r="AB61" s="784"/>
      <c r="AC61" s="784"/>
      <c r="AD61" s="784"/>
      <c r="AE61" s="784"/>
      <c r="AF61" s="784"/>
      <c r="AG61" s="784"/>
      <c r="AH61" s="784"/>
    </row>
    <row r="62" spans="1:34" ht="13.5" customHeight="1" x14ac:dyDescent="0.2">
      <c r="A62" s="718" t="s">
        <v>100</v>
      </c>
      <c r="B62" s="719">
        <v>-5325</v>
      </c>
      <c r="C62" s="720">
        <v>-5179</v>
      </c>
      <c r="D62" s="721">
        <v>0</v>
      </c>
      <c r="E62" s="722">
        <v>-5179</v>
      </c>
      <c r="F62" s="722">
        <v>-146</v>
      </c>
      <c r="G62" s="723">
        <v>-33</v>
      </c>
      <c r="H62" s="724">
        <v>-113</v>
      </c>
      <c r="I62" s="725">
        <v>-5325</v>
      </c>
      <c r="K62" s="768"/>
      <c r="L62" s="768"/>
      <c r="M62" s="767"/>
      <c r="N62" s="768"/>
      <c r="Y62" s="784"/>
      <c r="Z62" s="784"/>
      <c r="AA62" s="784"/>
      <c r="AB62" s="784"/>
      <c r="AC62" s="784"/>
      <c r="AD62" s="784"/>
      <c r="AE62" s="784"/>
      <c r="AF62" s="784"/>
      <c r="AG62" s="784"/>
      <c r="AH62" s="784"/>
    </row>
    <row r="63" spans="1:34" ht="13.5" customHeight="1" x14ac:dyDescent="0.2">
      <c r="A63" s="718" t="s">
        <v>101</v>
      </c>
      <c r="B63" s="719">
        <v>-6508</v>
      </c>
      <c r="C63" s="720">
        <v>-5771</v>
      </c>
      <c r="D63" s="721">
        <v>0</v>
      </c>
      <c r="E63" s="722">
        <v>-5771</v>
      </c>
      <c r="F63" s="722">
        <v>-737</v>
      </c>
      <c r="G63" s="723">
        <v>-322</v>
      </c>
      <c r="H63" s="724">
        <v>-415</v>
      </c>
      <c r="I63" s="725">
        <v>-6508</v>
      </c>
      <c r="K63" s="768"/>
      <c r="L63" s="768"/>
      <c r="M63" s="767"/>
      <c r="N63" s="768"/>
      <c r="Y63" s="784"/>
      <c r="Z63" s="784"/>
      <c r="AA63" s="784"/>
      <c r="AB63" s="784"/>
      <c r="AC63" s="784"/>
      <c r="AD63" s="784"/>
      <c r="AE63" s="784"/>
      <c r="AF63" s="784"/>
      <c r="AG63" s="784"/>
      <c r="AH63" s="784"/>
    </row>
    <row r="64" spans="1:34" s="749" customFormat="1" ht="13.5" customHeight="1" x14ac:dyDescent="0.2">
      <c r="A64" s="718" t="s">
        <v>102</v>
      </c>
      <c r="B64" s="719">
        <v>-4705</v>
      </c>
      <c r="C64" s="720">
        <v>-4492</v>
      </c>
      <c r="D64" s="721">
        <v>0</v>
      </c>
      <c r="E64" s="722">
        <v>-4492</v>
      </c>
      <c r="F64" s="722">
        <v>-213</v>
      </c>
      <c r="G64" s="723">
        <v>-112</v>
      </c>
      <c r="H64" s="724">
        <v>-101</v>
      </c>
      <c r="I64" s="725">
        <v>-4705</v>
      </c>
      <c r="J64" s="25"/>
      <c r="K64" s="768"/>
      <c r="L64" s="768"/>
      <c r="M64" s="767"/>
      <c r="N64" s="768"/>
      <c r="W64" s="25"/>
      <c r="X64" s="25"/>
      <c r="Y64" s="784"/>
      <c r="Z64" s="784"/>
      <c r="AA64" s="784"/>
      <c r="AB64" s="784"/>
      <c r="AC64" s="784"/>
      <c r="AD64" s="784"/>
      <c r="AE64" s="784"/>
      <c r="AF64" s="784"/>
      <c r="AG64" s="784"/>
      <c r="AH64" s="784"/>
    </row>
    <row r="65" spans="1:34" ht="13.5" customHeight="1" x14ac:dyDescent="0.2">
      <c r="A65" s="718" t="s">
        <v>103</v>
      </c>
      <c r="B65" s="719">
        <v>-3731</v>
      </c>
      <c r="C65" s="720">
        <v>-2075</v>
      </c>
      <c r="D65" s="721">
        <v>0</v>
      </c>
      <c r="E65" s="722">
        <v>-2075</v>
      </c>
      <c r="F65" s="722">
        <v>-1656</v>
      </c>
      <c r="G65" s="723">
        <v>-845</v>
      </c>
      <c r="H65" s="724">
        <v>-811</v>
      </c>
      <c r="I65" s="725">
        <v>-3731</v>
      </c>
      <c r="J65" s="749"/>
      <c r="K65" s="768"/>
      <c r="L65" s="768"/>
      <c r="M65" s="767"/>
      <c r="N65" s="768"/>
      <c r="Y65" s="784"/>
      <c r="Z65" s="784"/>
      <c r="AA65" s="784"/>
      <c r="AB65" s="784"/>
      <c r="AC65" s="784"/>
      <c r="AD65" s="784"/>
      <c r="AE65" s="784"/>
      <c r="AF65" s="784"/>
      <c r="AG65" s="784"/>
      <c r="AH65" s="784"/>
    </row>
    <row r="66" spans="1:34" ht="13.5" customHeight="1" x14ac:dyDescent="0.2">
      <c r="A66" s="718" t="s">
        <v>104</v>
      </c>
      <c r="B66" s="719">
        <v>-10294</v>
      </c>
      <c r="C66" s="720">
        <v>-11988</v>
      </c>
      <c r="D66" s="721">
        <v>0</v>
      </c>
      <c r="E66" s="722">
        <v>-11988</v>
      </c>
      <c r="F66" s="722">
        <v>1694</v>
      </c>
      <c r="G66" s="723">
        <v>1726</v>
      </c>
      <c r="H66" s="724">
        <v>-32</v>
      </c>
      <c r="I66" s="725">
        <v>-10294</v>
      </c>
      <c r="K66" s="768"/>
      <c r="L66" s="768"/>
      <c r="M66" s="767"/>
      <c r="N66" s="768"/>
      <c r="Y66" s="784"/>
      <c r="Z66" s="784"/>
      <c r="AA66" s="784"/>
      <c r="AB66" s="784"/>
      <c r="AC66" s="784"/>
      <c r="AD66" s="784"/>
      <c r="AE66" s="784"/>
      <c r="AF66" s="784"/>
      <c r="AG66" s="784"/>
      <c r="AH66" s="784"/>
    </row>
    <row r="67" spans="1:34" ht="13.5" customHeight="1" x14ac:dyDescent="0.2">
      <c r="A67" s="718" t="s">
        <v>105</v>
      </c>
      <c r="B67" s="719">
        <v>-5818</v>
      </c>
      <c r="C67" s="720">
        <v>-5088</v>
      </c>
      <c r="D67" s="721">
        <v>0</v>
      </c>
      <c r="E67" s="722">
        <v>-5088</v>
      </c>
      <c r="F67" s="722">
        <v>-730</v>
      </c>
      <c r="G67" s="723">
        <v>-701</v>
      </c>
      <c r="H67" s="724">
        <v>-29</v>
      </c>
      <c r="I67" s="725">
        <v>-5818</v>
      </c>
      <c r="K67" s="768"/>
      <c r="L67" s="768"/>
      <c r="M67" s="767"/>
      <c r="N67" s="768"/>
      <c r="Y67" s="784"/>
      <c r="Z67" s="784"/>
      <c r="AA67" s="784"/>
      <c r="AB67" s="784"/>
      <c r="AC67" s="784"/>
      <c r="AD67" s="784"/>
      <c r="AE67" s="784"/>
      <c r="AF67" s="784"/>
      <c r="AG67" s="784"/>
      <c r="AH67" s="784"/>
    </row>
    <row r="68" spans="1:34" ht="13.5" customHeight="1" x14ac:dyDescent="0.2">
      <c r="A68" s="718" t="s">
        <v>106</v>
      </c>
      <c r="B68" s="719">
        <v>-407</v>
      </c>
      <c r="C68" s="720">
        <v>-4012</v>
      </c>
      <c r="D68" s="721">
        <v>0</v>
      </c>
      <c r="E68" s="722">
        <v>-4012</v>
      </c>
      <c r="F68" s="722">
        <v>3605</v>
      </c>
      <c r="G68" s="723">
        <v>3657</v>
      </c>
      <c r="H68" s="724">
        <v>-52</v>
      </c>
      <c r="I68" s="725">
        <v>-407</v>
      </c>
      <c r="J68" s="788"/>
      <c r="K68" s="768"/>
      <c r="L68" s="768"/>
      <c r="M68" s="767"/>
      <c r="N68" s="768"/>
      <c r="Y68" s="784"/>
      <c r="Z68" s="784"/>
      <c r="AA68" s="784"/>
      <c r="AB68" s="784"/>
      <c r="AC68" s="784"/>
      <c r="AD68" s="784"/>
      <c r="AE68" s="784"/>
      <c r="AF68" s="784"/>
      <c r="AG68" s="784"/>
      <c r="AH68" s="784"/>
    </row>
    <row r="69" spans="1:34" ht="13.5" customHeight="1" x14ac:dyDescent="0.2">
      <c r="A69" s="718" t="s">
        <v>107</v>
      </c>
      <c r="B69" s="719">
        <v>-10348</v>
      </c>
      <c r="C69" s="720">
        <v>-9562</v>
      </c>
      <c r="D69" s="721">
        <v>0</v>
      </c>
      <c r="E69" s="722">
        <v>-9562</v>
      </c>
      <c r="F69" s="722">
        <v>-786</v>
      </c>
      <c r="G69" s="723">
        <v>-748</v>
      </c>
      <c r="H69" s="724">
        <v>-38</v>
      </c>
      <c r="I69" s="725">
        <v>-10348</v>
      </c>
      <c r="K69" s="768"/>
      <c r="L69" s="768"/>
      <c r="M69" s="767"/>
      <c r="N69" s="768"/>
      <c r="Y69" s="784"/>
      <c r="Z69" s="784"/>
      <c r="AA69" s="784"/>
      <c r="AB69" s="784"/>
      <c r="AC69" s="784"/>
      <c r="AD69" s="784"/>
      <c r="AE69" s="784"/>
      <c r="AF69" s="784"/>
      <c r="AG69" s="784"/>
      <c r="AH69" s="784"/>
    </row>
    <row r="70" spans="1:34" ht="13.5" customHeight="1" x14ac:dyDescent="0.2">
      <c r="A70" s="610" t="s">
        <v>108</v>
      </c>
      <c r="B70" s="735">
        <v>-2552</v>
      </c>
      <c r="C70" s="736">
        <v>-3644</v>
      </c>
      <c r="D70" s="737">
        <v>0</v>
      </c>
      <c r="E70" s="738">
        <v>-3644</v>
      </c>
      <c r="F70" s="738">
        <v>1092</v>
      </c>
      <c r="G70" s="739">
        <v>1010</v>
      </c>
      <c r="H70" s="740">
        <v>82</v>
      </c>
      <c r="I70" s="741">
        <v>-2552</v>
      </c>
      <c r="K70" s="768"/>
      <c r="L70" s="768"/>
      <c r="M70" s="767"/>
      <c r="N70" s="768"/>
      <c r="Y70" s="784"/>
      <c r="Z70" s="784"/>
      <c r="AA70" s="784"/>
      <c r="AB70" s="784"/>
      <c r="AC70" s="784"/>
      <c r="AD70" s="784"/>
      <c r="AE70" s="784"/>
      <c r="AF70" s="784"/>
      <c r="AG70" s="784"/>
      <c r="AH70" s="784"/>
    </row>
    <row r="71" spans="1:34" ht="14.25" customHeight="1" x14ac:dyDescent="0.2">
      <c r="A71" s="748" t="s">
        <v>109</v>
      </c>
      <c r="B71" s="750">
        <v>-6217</v>
      </c>
      <c r="C71" s="704">
        <v>-18610</v>
      </c>
      <c r="D71" s="705">
        <v>0</v>
      </c>
      <c r="E71" s="706">
        <v>-18610</v>
      </c>
      <c r="F71" s="706">
        <v>12393</v>
      </c>
      <c r="G71" s="707">
        <v>12902</v>
      </c>
      <c r="H71" s="708">
        <v>-509</v>
      </c>
      <c r="I71" s="709">
        <v>-6217</v>
      </c>
      <c r="K71" s="768"/>
      <c r="L71" s="768"/>
      <c r="M71" s="767"/>
      <c r="N71" s="768"/>
      <c r="Y71" s="784"/>
      <c r="Z71" s="784"/>
      <c r="AA71" s="784"/>
      <c r="AB71" s="784"/>
      <c r="AC71" s="784"/>
      <c r="AD71" s="784"/>
      <c r="AE71" s="784"/>
      <c r="AF71" s="784"/>
      <c r="AG71" s="784"/>
      <c r="AH71" s="784"/>
    </row>
    <row r="72" spans="1:34" ht="13.5" customHeight="1" x14ac:dyDescent="0.2">
      <c r="A72" s="718" t="s">
        <v>110</v>
      </c>
      <c r="B72" s="719">
        <v>-6488</v>
      </c>
      <c r="C72" s="720">
        <v>-6619</v>
      </c>
      <c r="D72" s="721">
        <v>0</v>
      </c>
      <c r="E72" s="722">
        <v>-6619</v>
      </c>
      <c r="F72" s="722">
        <v>131</v>
      </c>
      <c r="G72" s="723">
        <v>137</v>
      </c>
      <c r="H72" s="724">
        <v>-6</v>
      </c>
      <c r="I72" s="725">
        <v>-6488</v>
      </c>
      <c r="K72" s="768"/>
      <c r="L72" s="768"/>
      <c r="M72" s="767"/>
      <c r="N72" s="768"/>
      <c r="Y72" s="784"/>
      <c r="Z72" s="784"/>
      <c r="AA72" s="784"/>
      <c r="AB72" s="784"/>
      <c r="AC72" s="784"/>
      <c r="AD72" s="784"/>
      <c r="AE72" s="784"/>
      <c r="AF72" s="784"/>
      <c r="AG72" s="784"/>
      <c r="AH72" s="784"/>
    </row>
    <row r="73" spans="1:34" ht="13.5" customHeight="1" x14ac:dyDescent="0.2">
      <c r="A73" s="718" t="s">
        <v>111</v>
      </c>
      <c r="B73" s="719">
        <v>-1300</v>
      </c>
      <c r="C73" s="720">
        <v>-3069</v>
      </c>
      <c r="D73" s="721">
        <v>0</v>
      </c>
      <c r="E73" s="722">
        <v>-3069</v>
      </c>
      <c r="F73" s="722">
        <v>1769</v>
      </c>
      <c r="G73" s="723">
        <v>2012</v>
      </c>
      <c r="H73" s="724">
        <v>-243</v>
      </c>
      <c r="I73" s="725">
        <v>-1300</v>
      </c>
      <c r="K73" s="768"/>
      <c r="L73" s="768"/>
      <c r="M73" s="767"/>
      <c r="N73" s="768"/>
      <c r="Y73" s="784"/>
      <c r="Z73" s="784"/>
      <c r="AA73" s="784"/>
      <c r="AB73" s="784"/>
      <c r="AC73" s="784"/>
      <c r="AD73" s="784"/>
      <c r="AE73" s="784"/>
      <c r="AF73" s="784"/>
      <c r="AG73" s="784"/>
      <c r="AH73" s="784"/>
    </row>
    <row r="74" spans="1:34" ht="13.5" customHeight="1" x14ac:dyDescent="0.2">
      <c r="A74" s="718" t="s">
        <v>343</v>
      </c>
      <c r="B74" s="719">
        <v>10524</v>
      </c>
      <c r="C74" s="720">
        <v>1042</v>
      </c>
      <c r="D74" s="721">
        <v>0</v>
      </c>
      <c r="E74" s="722">
        <v>1042</v>
      </c>
      <c r="F74" s="722">
        <v>9482</v>
      </c>
      <c r="G74" s="723">
        <v>9455</v>
      </c>
      <c r="H74" s="724">
        <v>27</v>
      </c>
      <c r="I74" s="725">
        <v>10524</v>
      </c>
      <c r="K74" s="768"/>
      <c r="L74" s="768"/>
      <c r="M74" s="767"/>
      <c r="N74" s="768"/>
      <c r="Y74" s="784"/>
      <c r="Z74" s="784"/>
      <c r="AA74" s="784"/>
      <c r="AB74" s="784"/>
      <c r="AC74" s="784"/>
      <c r="AD74" s="784"/>
      <c r="AE74" s="784"/>
      <c r="AF74" s="784"/>
      <c r="AG74" s="784"/>
      <c r="AH74" s="784"/>
    </row>
    <row r="75" spans="1:34" ht="23.25" customHeight="1" x14ac:dyDescent="0.2">
      <c r="A75" s="727" t="s">
        <v>344</v>
      </c>
      <c r="B75" s="728">
        <v>-3424</v>
      </c>
      <c r="C75" s="729">
        <v>-6169</v>
      </c>
      <c r="D75" s="730">
        <v>-3595</v>
      </c>
      <c r="E75" s="731">
        <v>-2574</v>
      </c>
      <c r="F75" s="731">
        <v>2745</v>
      </c>
      <c r="G75" s="732">
        <v>2723</v>
      </c>
      <c r="H75" s="733">
        <v>22</v>
      </c>
      <c r="I75" s="734">
        <v>171</v>
      </c>
      <c r="K75" s="768"/>
      <c r="L75" s="768"/>
      <c r="M75" s="767"/>
      <c r="N75" s="768"/>
      <c r="Y75" s="784"/>
      <c r="Z75" s="784"/>
      <c r="AA75" s="784"/>
      <c r="AB75" s="784"/>
      <c r="AC75" s="784"/>
      <c r="AD75" s="784"/>
      <c r="AE75" s="784"/>
      <c r="AF75" s="784"/>
      <c r="AG75" s="784"/>
      <c r="AH75" s="784"/>
    </row>
    <row r="76" spans="1:34" ht="13.5" customHeight="1" x14ac:dyDescent="0.2">
      <c r="A76" s="751" t="s">
        <v>114</v>
      </c>
      <c r="B76" s="719">
        <v>-1735</v>
      </c>
      <c r="C76" s="720">
        <v>-3662</v>
      </c>
      <c r="D76" s="721">
        <v>-2526</v>
      </c>
      <c r="E76" s="722">
        <v>-1136</v>
      </c>
      <c r="F76" s="722">
        <v>1927</v>
      </c>
      <c r="G76" s="723">
        <v>1921</v>
      </c>
      <c r="H76" s="724">
        <v>6</v>
      </c>
      <c r="I76" s="725">
        <v>791</v>
      </c>
      <c r="K76" s="768"/>
      <c r="L76" s="768"/>
      <c r="M76" s="767"/>
      <c r="N76" s="768"/>
      <c r="Y76" s="784"/>
      <c r="Z76" s="784"/>
      <c r="AA76" s="784"/>
      <c r="AB76" s="784"/>
      <c r="AC76" s="784"/>
      <c r="AD76" s="784"/>
      <c r="AE76" s="784"/>
      <c r="AF76" s="784"/>
      <c r="AG76" s="784"/>
      <c r="AH76" s="784"/>
    </row>
    <row r="77" spans="1:34" ht="24.75" customHeight="1" x14ac:dyDescent="0.2">
      <c r="A77" s="751" t="s">
        <v>361</v>
      </c>
      <c r="B77" s="719">
        <v>15683</v>
      </c>
      <c r="C77" s="720">
        <v>10873</v>
      </c>
      <c r="D77" s="721">
        <v>6121</v>
      </c>
      <c r="E77" s="722">
        <v>4752</v>
      </c>
      <c r="F77" s="722">
        <v>4810</v>
      </c>
      <c r="G77" s="723">
        <v>4811</v>
      </c>
      <c r="H77" s="724">
        <v>-1</v>
      </c>
      <c r="I77" s="725">
        <v>9562</v>
      </c>
      <c r="K77" s="768"/>
      <c r="L77" s="768"/>
      <c r="M77" s="767"/>
      <c r="N77" s="768"/>
      <c r="Y77" s="784"/>
      <c r="Z77" s="784"/>
      <c r="AA77" s="784"/>
      <c r="AB77" s="784"/>
      <c r="AC77" s="784"/>
      <c r="AD77" s="784"/>
      <c r="AE77" s="784"/>
      <c r="AF77" s="784"/>
      <c r="AG77" s="784"/>
      <c r="AH77" s="784"/>
    </row>
    <row r="78" spans="1:34" ht="13.5" customHeight="1" x14ac:dyDescent="0.2">
      <c r="A78" s="718" t="s">
        <v>116</v>
      </c>
      <c r="B78" s="719">
        <v>-8953</v>
      </c>
      <c r="C78" s="720">
        <v>-9964</v>
      </c>
      <c r="D78" s="721">
        <v>0</v>
      </c>
      <c r="E78" s="722">
        <v>-9964</v>
      </c>
      <c r="F78" s="722">
        <v>1011</v>
      </c>
      <c r="G78" s="723">
        <v>1298</v>
      </c>
      <c r="H78" s="724">
        <v>-287</v>
      </c>
      <c r="I78" s="725">
        <v>-8953</v>
      </c>
      <c r="K78" s="768"/>
      <c r="L78" s="768"/>
      <c r="M78" s="767"/>
      <c r="N78" s="768"/>
      <c r="Y78" s="784"/>
      <c r="Z78" s="784"/>
      <c r="AA78" s="784"/>
      <c r="AB78" s="784"/>
      <c r="AC78" s="784"/>
      <c r="AD78" s="784"/>
      <c r="AE78" s="784"/>
      <c r="AF78" s="784"/>
      <c r="AG78" s="784"/>
      <c r="AH78" s="784"/>
    </row>
    <row r="79" spans="1:34" ht="13.5" customHeight="1" x14ac:dyDescent="0.2">
      <c r="A79" s="748" t="s">
        <v>117</v>
      </c>
      <c r="B79" s="750">
        <v>-28966</v>
      </c>
      <c r="C79" s="704">
        <v>-44541</v>
      </c>
      <c r="D79" s="705">
        <v>0</v>
      </c>
      <c r="E79" s="706">
        <v>-44541</v>
      </c>
      <c r="F79" s="706">
        <v>15575</v>
      </c>
      <c r="G79" s="707">
        <v>17008</v>
      </c>
      <c r="H79" s="708">
        <v>-1433</v>
      </c>
      <c r="I79" s="709">
        <v>-28966</v>
      </c>
      <c r="K79" s="768"/>
      <c r="L79" s="768"/>
      <c r="M79" s="767"/>
      <c r="N79" s="768"/>
      <c r="Y79" s="784"/>
      <c r="Z79" s="784"/>
      <c r="AA79" s="784"/>
      <c r="AB79" s="784"/>
      <c r="AC79" s="784"/>
      <c r="AD79" s="784"/>
      <c r="AE79" s="784"/>
      <c r="AF79" s="784"/>
      <c r="AG79" s="784"/>
      <c r="AH79" s="784"/>
    </row>
    <row r="80" spans="1:34" ht="12.75" customHeight="1" x14ac:dyDescent="0.2">
      <c r="A80" s="718" t="s">
        <v>118</v>
      </c>
      <c r="B80" s="719">
        <v>-343</v>
      </c>
      <c r="C80" s="720">
        <v>-469</v>
      </c>
      <c r="D80" s="721">
        <v>0</v>
      </c>
      <c r="E80" s="722">
        <v>-469</v>
      </c>
      <c r="F80" s="722">
        <v>126</v>
      </c>
      <c r="G80" s="723">
        <v>133</v>
      </c>
      <c r="H80" s="724">
        <v>-7</v>
      </c>
      <c r="I80" s="725">
        <v>-343</v>
      </c>
      <c r="K80" s="768"/>
      <c r="L80" s="768"/>
      <c r="M80" s="767"/>
      <c r="N80" s="768"/>
      <c r="Y80" s="784"/>
      <c r="Z80" s="784"/>
      <c r="AA80" s="784"/>
      <c r="AB80" s="784"/>
      <c r="AC80" s="784"/>
      <c r="AD80" s="784"/>
      <c r="AE80" s="784"/>
      <c r="AF80" s="784"/>
      <c r="AG80" s="784"/>
      <c r="AH80" s="784"/>
    </row>
    <row r="81" spans="1:34" ht="12.75" customHeight="1" x14ac:dyDescent="0.2">
      <c r="A81" s="718" t="s">
        <v>119</v>
      </c>
      <c r="B81" s="719">
        <v>-980</v>
      </c>
      <c r="C81" s="720">
        <v>-1099</v>
      </c>
      <c r="D81" s="721">
        <v>0</v>
      </c>
      <c r="E81" s="722">
        <v>-1099</v>
      </c>
      <c r="F81" s="722">
        <v>119</v>
      </c>
      <c r="G81" s="723">
        <v>113</v>
      </c>
      <c r="H81" s="724">
        <v>6</v>
      </c>
      <c r="I81" s="725">
        <v>-980</v>
      </c>
      <c r="K81" s="768"/>
      <c r="L81" s="768"/>
      <c r="M81" s="767"/>
      <c r="N81" s="768"/>
      <c r="Y81" s="784"/>
      <c r="Z81" s="784"/>
      <c r="AA81" s="784"/>
      <c r="AB81" s="784"/>
      <c r="AC81" s="784"/>
      <c r="AD81" s="784"/>
      <c r="AE81" s="784"/>
      <c r="AF81" s="784"/>
      <c r="AG81" s="784"/>
      <c r="AH81" s="784"/>
    </row>
    <row r="82" spans="1:34" ht="12.75" customHeight="1" x14ac:dyDescent="0.2">
      <c r="A82" s="718" t="s">
        <v>120</v>
      </c>
      <c r="B82" s="719">
        <v>-896</v>
      </c>
      <c r="C82" s="720">
        <v>-762</v>
      </c>
      <c r="D82" s="721">
        <v>0</v>
      </c>
      <c r="E82" s="722">
        <v>-762</v>
      </c>
      <c r="F82" s="722">
        <v>-134</v>
      </c>
      <c r="G82" s="723">
        <v>-97</v>
      </c>
      <c r="H82" s="724">
        <v>-37</v>
      </c>
      <c r="I82" s="725">
        <v>-896</v>
      </c>
      <c r="K82" s="768"/>
      <c r="L82" s="768"/>
      <c r="M82" s="767"/>
      <c r="N82" s="768"/>
      <c r="Y82" s="784"/>
      <c r="Z82" s="784"/>
      <c r="AA82" s="784"/>
      <c r="AB82" s="784"/>
      <c r="AC82" s="784"/>
      <c r="AD82" s="784"/>
      <c r="AE82" s="784"/>
      <c r="AF82" s="784"/>
      <c r="AG82" s="784"/>
      <c r="AH82" s="784"/>
    </row>
    <row r="83" spans="1:34" ht="12.75" customHeight="1" x14ac:dyDescent="0.2">
      <c r="A83" s="718" t="s">
        <v>121</v>
      </c>
      <c r="B83" s="719">
        <v>-7411</v>
      </c>
      <c r="C83" s="720">
        <v>-8746</v>
      </c>
      <c r="D83" s="721">
        <v>0</v>
      </c>
      <c r="E83" s="722">
        <v>-8746</v>
      </c>
      <c r="F83" s="722">
        <v>1335</v>
      </c>
      <c r="G83" s="723">
        <v>1426</v>
      </c>
      <c r="H83" s="724">
        <v>-91</v>
      </c>
      <c r="I83" s="725">
        <v>-7411</v>
      </c>
      <c r="K83" s="768"/>
      <c r="L83" s="768"/>
      <c r="M83" s="767"/>
      <c r="N83" s="768"/>
      <c r="Y83" s="784"/>
      <c r="Z83" s="784"/>
      <c r="AA83" s="784"/>
      <c r="AB83" s="784"/>
      <c r="AC83" s="784"/>
      <c r="AD83" s="784"/>
      <c r="AE83" s="784"/>
      <c r="AF83" s="784"/>
      <c r="AG83" s="784"/>
      <c r="AH83" s="784"/>
    </row>
    <row r="84" spans="1:34" ht="12.75" customHeight="1" x14ac:dyDescent="0.2">
      <c r="A84" s="718" t="s">
        <v>122</v>
      </c>
      <c r="B84" s="719">
        <v>-278</v>
      </c>
      <c r="C84" s="720">
        <v>-4192</v>
      </c>
      <c r="D84" s="721">
        <v>0</v>
      </c>
      <c r="E84" s="722">
        <v>-4192</v>
      </c>
      <c r="F84" s="722">
        <v>3914</v>
      </c>
      <c r="G84" s="723">
        <v>4657</v>
      </c>
      <c r="H84" s="724">
        <v>-743</v>
      </c>
      <c r="I84" s="725">
        <v>-278</v>
      </c>
      <c r="K84" s="768"/>
      <c r="L84" s="768"/>
      <c r="M84" s="767"/>
      <c r="N84" s="768"/>
      <c r="Y84" s="784"/>
      <c r="Z84" s="784"/>
      <c r="AA84" s="784"/>
      <c r="AB84" s="784"/>
      <c r="AC84" s="784"/>
      <c r="AD84" s="784"/>
      <c r="AE84" s="784"/>
      <c r="AF84" s="784"/>
      <c r="AG84" s="784"/>
      <c r="AH84" s="784"/>
    </row>
    <row r="85" spans="1:34" ht="12.75" customHeight="1" x14ac:dyDescent="0.2">
      <c r="A85" s="718" t="s">
        <v>123</v>
      </c>
      <c r="B85" s="719">
        <v>-5910</v>
      </c>
      <c r="C85" s="720">
        <v>-5361</v>
      </c>
      <c r="D85" s="721">
        <v>0</v>
      </c>
      <c r="E85" s="722">
        <v>-5361</v>
      </c>
      <c r="F85" s="722">
        <v>-549</v>
      </c>
      <c r="G85" s="723">
        <v>-538</v>
      </c>
      <c r="H85" s="724">
        <v>-11</v>
      </c>
      <c r="I85" s="725">
        <v>-5910</v>
      </c>
      <c r="K85" s="768"/>
      <c r="L85" s="768"/>
      <c r="M85" s="767"/>
      <c r="N85" s="768"/>
      <c r="Y85" s="784"/>
      <c r="Z85" s="784"/>
      <c r="AA85" s="784"/>
      <c r="AB85" s="784"/>
      <c r="AC85" s="784"/>
      <c r="AD85" s="784"/>
      <c r="AE85" s="784"/>
      <c r="AF85" s="784"/>
      <c r="AG85" s="784"/>
      <c r="AH85" s="784"/>
    </row>
    <row r="86" spans="1:34" ht="12.75" customHeight="1" x14ac:dyDescent="0.2">
      <c r="A86" s="718" t="s">
        <v>124</v>
      </c>
      <c r="B86" s="719">
        <v>-8413</v>
      </c>
      <c r="C86" s="720">
        <v>-11923</v>
      </c>
      <c r="D86" s="721">
        <v>0</v>
      </c>
      <c r="E86" s="722">
        <v>-11923</v>
      </c>
      <c r="F86" s="722">
        <v>3510</v>
      </c>
      <c r="G86" s="723">
        <v>3608</v>
      </c>
      <c r="H86" s="724">
        <v>-98</v>
      </c>
      <c r="I86" s="725">
        <v>-8413</v>
      </c>
      <c r="K86" s="768"/>
      <c r="L86" s="768"/>
      <c r="M86" s="767"/>
      <c r="N86" s="768"/>
      <c r="Y86" s="784"/>
      <c r="Z86" s="784"/>
      <c r="AA86" s="784"/>
      <c r="AB86" s="784"/>
      <c r="AC86" s="784"/>
      <c r="AD86" s="784"/>
      <c r="AE86" s="784"/>
      <c r="AF86" s="784"/>
      <c r="AG86" s="784"/>
      <c r="AH86" s="784"/>
    </row>
    <row r="87" spans="1:34" ht="12.75" customHeight="1" x14ac:dyDescent="0.2">
      <c r="A87" s="718" t="s">
        <v>125</v>
      </c>
      <c r="B87" s="719">
        <v>8030</v>
      </c>
      <c r="C87" s="720">
        <v>2778</v>
      </c>
      <c r="D87" s="721">
        <v>0</v>
      </c>
      <c r="E87" s="722">
        <v>2778</v>
      </c>
      <c r="F87" s="722">
        <v>5252</v>
      </c>
      <c r="G87" s="723">
        <v>5707</v>
      </c>
      <c r="H87" s="724">
        <v>-455</v>
      </c>
      <c r="I87" s="725">
        <v>8030</v>
      </c>
      <c r="K87" s="768"/>
      <c r="L87" s="768"/>
      <c r="M87" s="767"/>
      <c r="N87" s="768"/>
      <c r="Y87" s="784"/>
      <c r="Z87" s="784"/>
      <c r="AA87" s="784"/>
      <c r="AB87" s="784"/>
      <c r="AC87" s="784"/>
      <c r="AD87" s="784"/>
      <c r="AE87" s="784"/>
      <c r="AF87" s="784"/>
      <c r="AG87" s="784"/>
      <c r="AH87" s="784"/>
    </row>
    <row r="88" spans="1:34" ht="12.75" customHeight="1" x14ac:dyDescent="0.2">
      <c r="A88" s="718" t="s">
        <v>126</v>
      </c>
      <c r="B88" s="719">
        <v>-12102</v>
      </c>
      <c r="C88" s="720">
        <v>-13008</v>
      </c>
      <c r="D88" s="721">
        <v>0</v>
      </c>
      <c r="E88" s="722">
        <v>-13008</v>
      </c>
      <c r="F88" s="722">
        <v>906</v>
      </c>
      <c r="G88" s="723">
        <v>846</v>
      </c>
      <c r="H88" s="724">
        <v>60</v>
      </c>
      <c r="I88" s="725">
        <v>-12102</v>
      </c>
      <c r="K88" s="768"/>
      <c r="L88" s="768"/>
      <c r="M88" s="767"/>
      <c r="N88" s="768"/>
      <c r="Y88" s="784"/>
      <c r="Z88" s="784"/>
      <c r="AA88" s="784"/>
      <c r="AB88" s="784"/>
      <c r="AC88" s="784"/>
      <c r="AD88" s="784"/>
      <c r="AE88" s="784"/>
      <c r="AF88" s="784"/>
      <c r="AG88" s="784"/>
      <c r="AH88" s="784"/>
    </row>
    <row r="89" spans="1:34" ht="12.75" customHeight="1" x14ac:dyDescent="0.2">
      <c r="A89" s="718" t="s">
        <v>127</v>
      </c>
      <c r="B89" s="719">
        <v>-663</v>
      </c>
      <c r="C89" s="720">
        <v>-1759</v>
      </c>
      <c r="D89" s="721">
        <v>0</v>
      </c>
      <c r="E89" s="722">
        <v>-1759</v>
      </c>
      <c r="F89" s="722">
        <v>1096</v>
      </c>
      <c r="G89" s="723">
        <v>1153</v>
      </c>
      <c r="H89" s="724">
        <v>-57</v>
      </c>
      <c r="I89" s="725">
        <v>-663</v>
      </c>
      <c r="K89" s="768"/>
      <c r="L89" s="768"/>
      <c r="M89" s="767"/>
      <c r="N89" s="768"/>
      <c r="Y89" s="784"/>
      <c r="Z89" s="784"/>
      <c r="AA89" s="784"/>
      <c r="AB89" s="784"/>
      <c r="AC89" s="784"/>
      <c r="AD89" s="784"/>
      <c r="AE89" s="784"/>
      <c r="AF89" s="784"/>
      <c r="AG89" s="784"/>
      <c r="AH89" s="784"/>
    </row>
    <row r="90" spans="1:34" ht="25.5" x14ac:dyDescent="0.2">
      <c r="A90" s="710" t="s">
        <v>128</v>
      </c>
      <c r="B90" s="752">
        <v>-33145</v>
      </c>
      <c r="C90" s="753">
        <v>-36695</v>
      </c>
      <c r="D90" s="754">
        <v>0</v>
      </c>
      <c r="E90" s="755">
        <v>-36695</v>
      </c>
      <c r="F90" s="755">
        <v>3550</v>
      </c>
      <c r="G90" s="756">
        <v>6304</v>
      </c>
      <c r="H90" s="757">
        <v>-2754</v>
      </c>
      <c r="I90" s="758">
        <v>-33145</v>
      </c>
      <c r="K90" s="768"/>
      <c r="L90" s="768"/>
      <c r="M90" s="767"/>
      <c r="N90" s="768"/>
      <c r="Y90" s="784"/>
      <c r="Z90" s="784"/>
      <c r="AA90" s="784"/>
      <c r="AB90" s="784"/>
      <c r="AC90" s="784"/>
      <c r="AD90" s="784"/>
      <c r="AE90" s="784"/>
      <c r="AF90" s="784"/>
      <c r="AG90" s="784"/>
      <c r="AH90" s="784"/>
    </row>
    <row r="91" spans="1:34" ht="12.75" customHeight="1" x14ac:dyDescent="0.2">
      <c r="A91" s="718" t="s">
        <v>129</v>
      </c>
      <c r="B91" s="719">
        <v>-4577</v>
      </c>
      <c r="C91" s="720">
        <v>-4162</v>
      </c>
      <c r="D91" s="721">
        <v>0</v>
      </c>
      <c r="E91" s="722">
        <v>-4162</v>
      </c>
      <c r="F91" s="722">
        <v>-415</v>
      </c>
      <c r="G91" s="723">
        <v>-375</v>
      </c>
      <c r="H91" s="724">
        <v>-40</v>
      </c>
      <c r="I91" s="725">
        <v>-4577</v>
      </c>
      <c r="K91" s="768"/>
      <c r="L91" s="768"/>
      <c r="M91" s="767"/>
      <c r="N91" s="768"/>
      <c r="Y91" s="784"/>
      <c r="Z91" s="784"/>
      <c r="AA91" s="784"/>
      <c r="AB91" s="784"/>
      <c r="AC91" s="784"/>
      <c r="AD91" s="784"/>
      <c r="AE91" s="784"/>
      <c r="AF91" s="784"/>
      <c r="AG91" s="784"/>
      <c r="AH91" s="784"/>
    </row>
    <row r="92" spans="1:34" ht="12.75" customHeight="1" x14ac:dyDescent="0.2">
      <c r="A92" s="718" t="s">
        <v>130</v>
      </c>
      <c r="B92" s="759">
        <v>-2940</v>
      </c>
      <c r="C92" s="760">
        <v>-5178</v>
      </c>
      <c r="D92" s="761">
        <v>0</v>
      </c>
      <c r="E92" s="762">
        <v>-5178</v>
      </c>
      <c r="F92" s="762">
        <v>2238</v>
      </c>
      <c r="G92" s="763">
        <v>2165</v>
      </c>
      <c r="H92" s="764">
        <v>73</v>
      </c>
      <c r="I92" s="765">
        <v>-2940</v>
      </c>
      <c r="K92" s="768"/>
      <c r="L92" s="768"/>
      <c r="M92" s="767"/>
      <c r="N92" s="768"/>
      <c r="Y92" s="784"/>
      <c r="Z92" s="784"/>
      <c r="AA92" s="784"/>
      <c r="AB92" s="784"/>
      <c r="AC92" s="784"/>
      <c r="AD92" s="784"/>
      <c r="AE92" s="784"/>
      <c r="AF92" s="784"/>
      <c r="AG92" s="784"/>
      <c r="AH92" s="784"/>
    </row>
    <row r="93" spans="1:34" ht="12.75" customHeight="1" x14ac:dyDescent="0.2">
      <c r="A93" s="718" t="s">
        <v>131</v>
      </c>
      <c r="B93" s="719">
        <v>-7421</v>
      </c>
      <c r="C93" s="720">
        <v>-7428</v>
      </c>
      <c r="D93" s="721">
        <v>0</v>
      </c>
      <c r="E93" s="722">
        <v>-7428</v>
      </c>
      <c r="F93" s="722">
        <v>7</v>
      </c>
      <c r="G93" s="723">
        <v>11</v>
      </c>
      <c r="H93" s="724">
        <v>-4</v>
      </c>
      <c r="I93" s="725">
        <v>-7421</v>
      </c>
      <c r="K93" s="768"/>
      <c r="L93" s="768"/>
      <c r="M93" s="767"/>
      <c r="N93" s="768"/>
      <c r="Y93" s="784"/>
      <c r="Z93" s="784"/>
      <c r="AA93" s="784"/>
      <c r="AB93" s="784"/>
      <c r="AC93" s="784"/>
      <c r="AD93" s="784"/>
      <c r="AE93" s="784"/>
      <c r="AF93" s="784"/>
      <c r="AG93" s="784"/>
      <c r="AH93" s="784"/>
    </row>
    <row r="94" spans="1:34" ht="12.75" customHeight="1" x14ac:dyDescent="0.2">
      <c r="A94" s="718" t="s">
        <v>132</v>
      </c>
      <c r="B94" s="719">
        <v>-702</v>
      </c>
      <c r="C94" s="720">
        <v>-2759</v>
      </c>
      <c r="D94" s="721">
        <v>0</v>
      </c>
      <c r="E94" s="722">
        <v>-2759</v>
      </c>
      <c r="F94" s="722">
        <v>2057</v>
      </c>
      <c r="G94" s="723">
        <v>2106</v>
      </c>
      <c r="H94" s="724">
        <v>-49</v>
      </c>
      <c r="I94" s="725">
        <v>-702</v>
      </c>
      <c r="K94" s="768"/>
      <c r="L94" s="768"/>
      <c r="M94" s="767"/>
      <c r="N94" s="768"/>
      <c r="Y94" s="784"/>
      <c r="Z94" s="784"/>
      <c r="AA94" s="784"/>
      <c r="AB94" s="784"/>
      <c r="AC94" s="784"/>
      <c r="AD94" s="784"/>
      <c r="AE94" s="784"/>
      <c r="AF94" s="784"/>
      <c r="AG94" s="784"/>
      <c r="AH94" s="784"/>
    </row>
    <row r="95" spans="1:34" ht="12.75" customHeight="1" x14ac:dyDescent="0.2">
      <c r="A95" s="718" t="s">
        <v>133</v>
      </c>
      <c r="B95" s="719">
        <v>-4654</v>
      </c>
      <c r="C95" s="720">
        <v>-4785</v>
      </c>
      <c r="D95" s="721">
        <v>0</v>
      </c>
      <c r="E95" s="722">
        <v>-4785</v>
      </c>
      <c r="F95" s="722">
        <v>131</v>
      </c>
      <c r="G95" s="723">
        <v>1087</v>
      </c>
      <c r="H95" s="724">
        <v>-956</v>
      </c>
      <c r="I95" s="725">
        <v>-4654</v>
      </c>
      <c r="K95" s="768"/>
      <c r="L95" s="768"/>
      <c r="M95" s="767"/>
      <c r="N95" s="768"/>
      <c r="Y95" s="784"/>
      <c r="Z95" s="784"/>
      <c r="AA95" s="784"/>
      <c r="AB95" s="784"/>
      <c r="AC95" s="784"/>
      <c r="AD95" s="784"/>
      <c r="AE95" s="784"/>
      <c r="AF95" s="784"/>
      <c r="AG95" s="784"/>
      <c r="AH95" s="784"/>
    </row>
    <row r="96" spans="1:34" ht="12.75" customHeight="1" x14ac:dyDescent="0.2">
      <c r="A96" s="718" t="s">
        <v>134</v>
      </c>
      <c r="B96" s="719">
        <v>-4931</v>
      </c>
      <c r="C96" s="720">
        <v>-4170</v>
      </c>
      <c r="D96" s="721">
        <v>0</v>
      </c>
      <c r="E96" s="722">
        <v>-4170</v>
      </c>
      <c r="F96" s="722">
        <v>-761</v>
      </c>
      <c r="G96" s="723">
        <v>576</v>
      </c>
      <c r="H96" s="724">
        <v>-1337</v>
      </c>
      <c r="I96" s="725">
        <v>-4931</v>
      </c>
      <c r="K96" s="768"/>
      <c r="L96" s="768"/>
      <c r="M96" s="767"/>
      <c r="N96" s="768"/>
      <c r="Y96" s="784"/>
      <c r="Z96" s="784"/>
      <c r="AA96" s="784"/>
      <c r="AB96" s="784"/>
      <c r="AC96" s="784"/>
      <c r="AD96" s="784"/>
      <c r="AE96" s="784"/>
      <c r="AF96" s="784"/>
      <c r="AG96" s="784"/>
      <c r="AH96" s="784"/>
    </row>
    <row r="97" spans="1:34" ht="12.75" customHeight="1" x14ac:dyDescent="0.2">
      <c r="A97" s="718" t="s">
        <v>135</v>
      </c>
      <c r="B97" s="719">
        <v>-3392</v>
      </c>
      <c r="C97" s="720">
        <v>-3166</v>
      </c>
      <c r="D97" s="721">
        <v>0</v>
      </c>
      <c r="E97" s="722">
        <v>-3166</v>
      </c>
      <c r="F97" s="722">
        <v>-226</v>
      </c>
      <c r="G97" s="723">
        <v>185</v>
      </c>
      <c r="H97" s="724">
        <v>-411</v>
      </c>
      <c r="I97" s="725">
        <v>-3392</v>
      </c>
      <c r="K97" s="768"/>
      <c r="L97" s="768"/>
      <c r="M97" s="767"/>
      <c r="N97" s="768"/>
      <c r="Y97" s="784"/>
      <c r="Z97" s="784"/>
      <c r="AA97" s="784"/>
      <c r="AB97" s="784"/>
      <c r="AC97" s="784"/>
      <c r="AD97" s="784"/>
      <c r="AE97" s="784"/>
      <c r="AF97" s="784"/>
      <c r="AG97" s="784"/>
      <c r="AH97" s="784"/>
    </row>
    <row r="98" spans="1:34" ht="12.75" customHeight="1" x14ac:dyDescent="0.2">
      <c r="A98" s="718" t="s">
        <v>136</v>
      </c>
      <c r="B98" s="719">
        <v>-2663</v>
      </c>
      <c r="C98" s="720">
        <v>-2078</v>
      </c>
      <c r="D98" s="721">
        <v>0</v>
      </c>
      <c r="E98" s="722">
        <v>-2078</v>
      </c>
      <c r="F98" s="722">
        <v>-585</v>
      </c>
      <c r="G98" s="723">
        <v>-582</v>
      </c>
      <c r="H98" s="724">
        <v>-3</v>
      </c>
      <c r="I98" s="725">
        <v>-2663</v>
      </c>
      <c r="K98" s="768"/>
      <c r="L98" s="768"/>
      <c r="M98" s="767"/>
      <c r="N98" s="768"/>
      <c r="Y98" s="784"/>
      <c r="Z98" s="784"/>
      <c r="AA98" s="784"/>
      <c r="AB98" s="784"/>
      <c r="AC98" s="784"/>
      <c r="AD98" s="784"/>
      <c r="AE98" s="784"/>
      <c r="AF98" s="784"/>
      <c r="AG98" s="784"/>
      <c r="AH98" s="784"/>
    </row>
    <row r="99" spans="1:34" ht="12.75" customHeight="1" x14ac:dyDescent="0.2">
      <c r="A99" s="718" t="s">
        <v>137</v>
      </c>
      <c r="B99" s="719">
        <v>-324</v>
      </c>
      <c r="C99" s="720">
        <v>-1386</v>
      </c>
      <c r="D99" s="721">
        <v>0</v>
      </c>
      <c r="E99" s="722">
        <v>-1386</v>
      </c>
      <c r="F99" s="722">
        <v>1062</v>
      </c>
      <c r="G99" s="723">
        <v>1081</v>
      </c>
      <c r="H99" s="724">
        <v>-19</v>
      </c>
      <c r="I99" s="725">
        <v>-324</v>
      </c>
      <c r="K99" s="768"/>
      <c r="L99" s="768"/>
      <c r="M99" s="767"/>
      <c r="N99" s="768"/>
      <c r="Y99" s="784"/>
      <c r="Z99" s="784"/>
      <c r="AA99" s="784"/>
      <c r="AB99" s="784"/>
      <c r="AC99" s="784"/>
      <c r="AD99" s="784"/>
      <c r="AE99" s="784"/>
      <c r="AF99" s="784"/>
      <c r="AG99" s="784"/>
      <c r="AH99" s="784"/>
    </row>
    <row r="100" spans="1:34" ht="12.75" customHeight="1" x14ac:dyDescent="0.2">
      <c r="A100" s="718" t="s">
        <v>138</v>
      </c>
      <c r="B100" s="719">
        <v>-1778</v>
      </c>
      <c r="C100" s="720">
        <v>-1769</v>
      </c>
      <c r="D100" s="721">
        <v>0</v>
      </c>
      <c r="E100" s="722">
        <v>-1769</v>
      </c>
      <c r="F100" s="722">
        <v>-9</v>
      </c>
      <c r="G100" s="723">
        <v>8</v>
      </c>
      <c r="H100" s="724">
        <v>-17</v>
      </c>
      <c r="I100" s="725">
        <v>-1778</v>
      </c>
      <c r="K100" s="768"/>
      <c r="L100" s="768"/>
      <c r="M100" s="767"/>
      <c r="N100" s="768"/>
      <c r="Y100" s="784"/>
      <c r="Z100" s="784"/>
      <c r="AA100" s="784"/>
      <c r="AB100" s="784"/>
      <c r="AC100" s="784"/>
      <c r="AD100" s="784"/>
      <c r="AE100" s="784"/>
      <c r="AF100" s="784"/>
      <c r="AG100" s="784"/>
      <c r="AH100" s="784"/>
    </row>
    <row r="101" spans="1:34" ht="12.75" customHeight="1" x14ac:dyDescent="0.2">
      <c r="A101" s="610" t="s">
        <v>139</v>
      </c>
      <c r="B101" s="735">
        <v>237</v>
      </c>
      <c r="C101" s="736">
        <v>186</v>
      </c>
      <c r="D101" s="737">
        <v>0</v>
      </c>
      <c r="E101" s="738">
        <v>186</v>
      </c>
      <c r="F101" s="738">
        <v>51</v>
      </c>
      <c r="G101" s="739">
        <v>42</v>
      </c>
      <c r="H101" s="740">
        <v>9</v>
      </c>
      <c r="I101" s="741">
        <v>237</v>
      </c>
      <c r="K101" s="768"/>
      <c r="L101" s="768"/>
      <c r="M101" s="767"/>
      <c r="N101" s="768"/>
      <c r="Y101" s="784"/>
      <c r="Z101" s="784"/>
      <c r="AA101" s="784"/>
      <c r="AB101" s="784"/>
      <c r="AC101" s="784"/>
      <c r="AD101" s="784"/>
      <c r="AE101" s="784"/>
      <c r="AF101" s="784"/>
      <c r="AG101" s="784"/>
      <c r="AH101" s="784"/>
    </row>
    <row r="103" spans="1:34" ht="11.25" customHeight="1" x14ac:dyDescent="0.25">
      <c r="B103" s="789"/>
      <c r="C103" s="789"/>
      <c r="D103" s="789"/>
      <c r="E103" s="789"/>
      <c r="F103" s="789"/>
      <c r="G103" s="789"/>
      <c r="H103" s="789"/>
      <c r="I103" s="789"/>
    </row>
    <row r="104" spans="1:34" ht="11.25" customHeight="1" x14ac:dyDescent="0.25">
      <c r="B104" s="789"/>
      <c r="C104" s="789"/>
      <c r="D104" s="789"/>
      <c r="E104" s="789"/>
      <c r="F104" s="789"/>
      <c r="G104" s="789"/>
      <c r="H104" s="789"/>
      <c r="I104" s="789"/>
    </row>
    <row r="105" spans="1:34" ht="11.25" customHeight="1" x14ac:dyDescent="0.25">
      <c r="B105" s="789"/>
      <c r="C105" s="789"/>
      <c r="D105" s="789"/>
      <c r="E105" s="789"/>
      <c r="F105" s="789"/>
      <c r="G105" s="789"/>
      <c r="H105" s="789"/>
      <c r="I105" s="789"/>
    </row>
    <row r="106" spans="1:34" ht="11.25" customHeight="1" x14ac:dyDescent="0.25">
      <c r="B106" s="789"/>
      <c r="C106" s="789"/>
      <c r="D106" s="789"/>
      <c r="E106" s="789"/>
      <c r="F106" s="789"/>
      <c r="G106" s="789"/>
      <c r="H106" s="789"/>
      <c r="I106" s="789"/>
    </row>
    <row r="107" spans="1:34" ht="11.25" customHeight="1" x14ac:dyDescent="0.25">
      <c r="B107" s="789"/>
      <c r="C107" s="789"/>
      <c r="D107" s="789"/>
      <c r="E107" s="789"/>
      <c r="F107" s="789"/>
      <c r="G107" s="789"/>
      <c r="H107" s="789"/>
      <c r="I107" s="789"/>
    </row>
    <row r="108" spans="1:34" ht="11.25" customHeight="1" x14ac:dyDescent="0.25">
      <c r="B108" s="789"/>
      <c r="C108" s="789"/>
      <c r="D108" s="789"/>
      <c r="E108" s="789"/>
      <c r="F108" s="789"/>
      <c r="G108" s="789"/>
      <c r="H108" s="789"/>
      <c r="I108" s="789"/>
    </row>
    <row r="109" spans="1:34" ht="11.25" customHeight="1" x14ac:dyDescent="0.25">
      <c r="B109" s="789"/>
      <c r="C109" s="789"/>
      <c r="D109" s="789"/>
      <c r="E109" s="789"/>
      <c r="F109" s="789"/>
      <c r="G109" s="789"/>
      <c r="H109" s="789"/>
      <c r="I109" s="789"/>
    </row>
    <row r="110" spans="1:34" ht="11.25" customHeight="1" x14ac:dyDescent="0.25">
      <c r="B110" s="789"/>
      <c r="C110" s="789"/>
      <c r="D110" s="789"/>
      <c r="E110" s="789"/>
      <c r="F110" s="789"/>
      <c r="G110" s="789"/>
      <c r="H110" s="789"/>
      <c r="I110" s="789"/>
    </row>
    <row r="111" spans="1:34" x14ac:dyDescent="0.25">
      <c r="B111" s="784"/>
      <c r="C111" s="784"/>
      <c r="D111" s="784"/>
      <c r="E111" s="784"/>
      <c r="F111" s="784"/>
      <c r="G111" s="784"/>
      <c r="H111" s="784"/>
      <c r="I111" s="784"/>
    </row>
    <row r="112" spans="1:34" x14ac:dyDescent="0.25">
      <c r="B112" s="784"/>
      <c r="C112" s="784"/>
      <c r="D112" s="784"/>
      <c r="E112" s="784"/>
      <c r="F112" s="784"/>
      <c r="G112" s="784"/>
      <c r="H112" s="784"/>
      <c r="I112" s="784"/>
    </row>
    <row r="113" spans="2:9" x14ac:dyDescent="0.25">
      <c r="B113" s="784"/>
      <c r="C113" s="784"/>
      <c r="D113" s="784"/>
      <c r="E113" s="784"/>
      <c r="F113" s="784"/>
      <c r="G113" s="784"/>
      <c r="H113" s="784"/>
      <c r="I113" s="784"/>
    </row>
    <row r="114" spans="2:9" x14ac:dyDescent="0.25">
      <c r="B114" s="784"/>
      <c r="C114" s="784"/>
      <c r="D114" s="784"/>
      <c r="E114" s="784"/>
      <c r="F114" s="784"/>
      <c r="G114" s="784"/>
      <c r="H114" s="784"/>
      <c r="I114" s="784"/>
    </row>
    <row r="115" spans="2:9" x14ac:dyDescent="0.25">
      <c r="B115" s="784"/>
      <c r="C115" s="784"/>
      <c r="D115" s="784"/>
      <c r="E115" s="784"/>
      <c r="F115" s="784"/>
      <c r="G115" s="784"/>
      <c r="H115" s="784"/>
      <c r="I115" s="784"/>
    </row>
    <row r="116" spans="2:9" x14ac:dyDescent="0.25">
      <c r="B116" s="784"/>
      <c r="C116" s="784"/>
      <c r="D116" s="784"/>
      <c r="E116" s="784"/>
      <c r="F116" s="784"/>
      <c r="G116" s="784"/>
      <c r="H116" s="784"/>
      <c r="I116" s="784"/>
    </row>
    <row r="118" spans="2:9" x14ac:dyDescent="0.25">
      <c r="B118" s="784"/>
      <c r="C118" s="784"/>
      <c r="D118" s="784"/>
      <c r="E118" s="784"/>
      <c r="F118" s="784"/>
      <c r="G118" s="784"/>
      <c r="H118" s="784"/>
      <c r="I118" s="784"/>
    </row>
    <row r="119" spans="2:9" x14ac:dyDescent="0.25">
      <c r="B119" s="784"/>
      <c r="C119" s="784"/>
      <c r="D119" s="784"/>
      <c r="E119" s="784"/>
      <c r="F119" s="784"/>
      <c r="G119" s="784"/>
      <c r="H119" s="784"/>
      <c r="I119" s="784"/>
    </row>
    <row r="120" spans="2:9" x14ac:dyDescent="0.25">
      <c r="B120" s="784"/>
      <c r="C120" s="784"/>
      <c r="D120" s="784"/>
      <c r="E120" s="784"/>
      <c r="F120" s="784"/>
      <c r="G120" s="784"/>
      <c r="H120" s="784"/>
      <c r="I120" s="784"/>
    </row>
    <row r="121" spans="2:9" x14ac:dyDescent="0.25">
      <c r="B121" s="784"/>
      <c r="C121" s="784"/>
      <c r="D121" s="784"/>
      <c r="E121" s="784"/>
      <c r="F121" s="784"/>
      <c r="G121" s="784"/>
      <c r="H121" s="784"/>
      <c r="I121" s="784"/>
    </row>
    <row r="122" spans="2:9" x14ac:dyDescent="0.25">
      <c r="B122" s="784"/>
      <c r="C122" s="784"/>
      <c r="D122" s="784"/>
      <c r="E122" s="784"/>
      <c r="F122" s="784"/>
      <c r="G122" s="784"/>
      <c r="H122" s="784"/>
      <c r="I122" s="784"/>
    </row>
    <row r="123" spans="2:9" x14ac:dyDescent="0.25">
      <c r="B123" s="784"/>
      <c r="C123" s="784"/>
      <c r="D123" s="784"/>
      <c r="E123" s="784"/>
      <c r="F123" s="784"/>
      <c r="G123" s="784"/>
      <c r="H123" s="784"/>
      <c r="I123" s="784"/>
    </row>
    <row r="124" spans="2:9" x14ac:dyDescent="0.25">
      <c r="B124" s="784"/>
      <c r="C124" s="784"/>
      <c r="D124" s="784"/>
      <c r="E124" s="784"/>
      <c r="F124" s="784"/>
      <c r="G124" s="784"/>
      <c r="H124" s="784"/>
      <c r="I124" s="784"/>
    </row>
    <row r="125" spans="2:9" x14ac:dyDescent="0.25">
      <c r="B125" s="784"/>
      <c r="C125" s="784"/>
      <c r="D125" s="784"/>
      <c r="E125" s="784"/>
      <c r="F125" s="784"/>
      <c r="G125" s="784"/>
      <c r="H125" s="784"/>
      <c r="I125" s="784"/>
    </row>
    <row r="126" spans="2:9" x14ac:dyDescent="0.25">
      <c r="B126" s="784"/>
      <c r="C126" s="784"/>
      <c r="D126" s="784"/>
      <c r="E126" s="784"/>
      <c r="F126" s="784"/>
      <c r="G126" s="784"/>
      <c r="H126" s="784"/>
      <c r="I126" s="784"/>
    </row>
    <row r="127" spans="2:9" x14ac:dyDescent="0.25">
      <c r="B127" s="784"/>
      <c r="C127" s="784"/>
      <c r="D127" s="784"/>
      <c r="E127" s="784"/>
      <c r="F127" s="784"/>
      <c r="G127" s="784"/>
    </row>
    <row r="128" spans="2:9" x14ac:dyDescent="0.25">
      <c r="B128" s="784"/>
      <c r="C128" s="784"/>
      <c r="D128" s="784"/>
      <c r="E128" s="784"/>
      <c r="F128" s="784"/>
      <c r="G128" s="784"/>
    </row>
    <row r="129" spans="7:7" x14ac:dyDescent="0.25">
      <c r="G129" s="785"/>
    </row>
  </sheetData>
  <mergeCells count="8">
    <mergeCell ref="A3:A5"/>
    <mergeCell ref="B3:B5"/>
    <mergeCell ref="C3:H3"/>
    <mergeCell ref="I3:I5"/>
    <mergeCell ref="C4:C5"/>
    <mergeCell ref="D4:E4"/>
    <mergeCell ref="F4:F5"/>
    <mergeCell ref="G4:H4"/>
  </mergeCells>
  <hyperlinks>
    <hyperlink ref="A1" location="Содержание!A30" display="Содержание"/>
  </hyperlinks>
  <printOptions horizontalCentered="1" verticalCentered="1"/>
  <pageMargins left="0.78740157480314965" right="0.78740157480314965" top="0.6692913385826772" bottom="0.51181102362204722" header="0.39370078740157483" footer="0.51181102362204722"/>
  <pageSetup paperSize="9" firstPageNumber="54" orientation="landscape" useFirstPageNumber="1" r:id="rId1"/>
  <headerFooter alignWithMargins="0">
    <oddHeader>&amp;C&amp;9&amp;P</oddHeader>
  </headerFooter>
  <rowBreaks count="2" manualBreakCount="2">
    <brk id="38" max="16383" man="1"/>
    <brk id="70"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9"/>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5" x14ac:dyDescent="0.2"/>
  <cols>
    <col min="1" max="1" width="41.5703125" style="9" customWidth="1"/>
    <col min="2" max="2" width="13" style="8" customWidth="1"/>
    <col min="3" max="3" width="12.140625" style="8" customWidth="1"/>
    <col min="4" max="4" width="17.85546875" style="8" customWidth="1"/>
    <col min="5" max="5" width="11.7109375" style="8" customWidth="1"/>
    <col min="6" max="6" width="8.7109375" style="8" customWidth="1"/>
    <col min="7" max="10" width="8.42578125" style="8" customWidth="1"/>
    <col min="11" max="11" width="8.5703125" style="8" customWidth="1"/>
    <col min="12" max="12" width="3.42578125" style="8" customWidth="1"/>
    <col min="13" max="13" width="10" style="8" customWidth="1"/>
    <col min="14" max="14" width="9.140625" style="8" customWidth="1"/>
    <col min="15" max="15" width="10.85546875" style="8" customWidth="1"/>
    <col min="16" max="17" width="9.5703125" style="8" customWidth="1"/>
    <col min="18" max="256" width="9.140625" style="8"/>
    <col min="257" max="257" width="41.5703125" style="8" customWidth="1"/>
    <col min="258" max="258" width="13" style="8" customWidth="1"/>
    <col min="259" max="259" width="12.140625" style="8" customWidth="1"/>
    <col min="260" max="260" width="17.85546875" style="8" customWidth="1"/>
    <col min="261" max="261" width="11.7109375" style="8" customWidth="1"/>
    <col min="262" max="262" width="8.7109375" style="8" customWidth="1"/>
    <col min="263" max="266" width="8.42578125" style="8" customWidth="1"/>
    <col min="267" max="267" width="8.5703125" style="8" customWidth="1"/>
    <col min="268" max="268" width="3.42578125" style="8" customWidth="1"/>
    <col min="269" max="269" width="10" style="8" customWidth="1"/>
    <col min="270" max="270" width="9.140625" style="8" customWidth="1"/>
    <col min="271" max="271" width="10.85546875" style="8" customWidth="1"/>
    <col min="272" max="273" width="9.5703125" style="8" customWidth="1"/>
    <col min="274" max="512" width="9.140625" style="8"/>
    <col min="513" max="513" width="41.5703125" style="8" customWidth="1"/>
    <col min="514" max="514" width="13" style="8" customWidth="1"/>
    <col min="515" max="515" width="12.140625" style="8" customWidth="1"/>
    <col min="516" max="516" width="17.85546875" style="8" customWidth="1"/>
    <col min="517" max="517" width="11.7109375" style="8" customWidth="1"/>
    <col min="518" max="518" width="8.7109375" style="8" customWidth="1"/>
    <col min="519" max="522" width="8.42578125" style="8" customWidth="1"/>
    <col min="523" max="523" width="8.5703125" style="8" customWidth="1"/>
    <col min="524" max="524" width="3.42578125" style="8" customWidth="1"/>
    <col min="525" max="525" width="10" style="8" customWidth="1"/>
    <col min="526" max="526" width="9.140625" style="8" customWidth="1"/>
    <col min="527" max="527" width="10.85546875" style="8" customWidth="1"/>
    <col min="528" max="529" width="9.5703125" style="8" customWidth="1"/>
    <col min="530" max="768" width="9.140625" style="8"/>
    <col min="769" max="769" width="41.5703125" style="8" customWidth="1"/>
    <col min="770" max="770" width="13" style="8" customWidth="1"/>
    <col min="771" max="771" width="12.140625" style="8" customWidth="1"/>
    <col min="772" max="772" width="17.85546875" style="8" customWidth="1"/>
    <col min="773" max="773" width="11.7109375" style="8" customWidth="1"/>
    <col min="774" max="774" width="8.7109375" style="8" customWidth="1"/>
    <col min="775" max="778" width="8.42578125" style="8" customWidth="1"/>
    <col min="779" max="779" width="8.5703125" style="8" customWidth="1"/>
    <col min="780" max="780" width="3.42578125" style="8" customWidth="1"/>
    <col min="781" max="781" width="10" style="8" customWidth="1"/>
    <col min="782" max="782" width="9.140625" style="8" customWidth="1"/>
    <col min="783" max="783" width="10.85546875" style="8" customWidth="1"/>
    <col min="784" max="785" width="9.5703125" style="8" customWidth="1"/>
    <col min="786" max="1024" width="9.140625" style="8"/>
    <col min="1025" max="1025" width="41.5703125" style="8" customWidth="1"/>
    <col min="1026" max="1026" width="13" style="8" customWidth="1"/>
    <col min="1027" max="1027" width="12.140625" style="8" customWidth="1"/>
    <col min="1028" max="1028" width="17.85546875" style="8" customWidth="1"/>
    <col min="1029" max="1029" width="11.7109375" style="8" customWidth="1"/>
    <col min="1030" max="1030" width="8.7109375" style="8" customWidth="1"/>
    <col min="1031" max="1034" width="8.42578125" style="8" customWidth="1"/>
    <col min="1035" max="1035" width="8.5703125" style="8" customWidth="1"/>
    <col min="1036" max="1036" width="3.42578125" style="8" customWidth="1"/>
    <col min="1037" max="1037" width="10" style="8" customWidth="1"/>
    <col min="1038" max="1038" width="9.140625" style="8" customWidth="1"/>
    <col min="1039" max="1039" width="10.85546875" style="8" customWidth="1"/>
    <col min="1040" max="1041" width="9.5703125" style="8" customWidth="1"/>
    <col min="1042" max="1280" width="9.140625" style="8"/>
    <col min="1281" max="1281" width="41.5703125" style="8" customWidth="1"/>
    <col min="1282" max="1282" width="13" style="8" customWidth="1"/>
    <col min="1283" max="1283" width="12.140625" style="8" customWidth="1"/>
    <col min="1284" max="1284" width="17.85546875" style="8" customWidth="1"/>
    <col min="1285" max="1285" width="11.7109375" style="8" customWidth="1"/>
    <col min="1286" max="1286" width="8.7109375" style="8" customWidth="1"/>
    <col min="1287" max="1290" width="8.42578125" style="8" customWidth="1"/>
    <col min="1291" max="1291" width="8.5703125" style="8" customWidth="1"/>
    <col min="1292" max="1292" width="3.42578125" style="8" customWidth="1"/>
    <col min="1293" max="1293" width="10" style="8" customWidth="1"/>
    <col min="1294" max="1294" width="9.140625" style="8" customWidth="1"/>
    <col min="1295" max="1295" width="10.85546875" style="8" customWidth="1"/>
    <col min="1296" max="1297" width="9.5703125" style="8" customWidth="1"/>
    <col min="1298" max="1536" width="9.140625" style="8"/>
    <col min="1537" max="1537" width="41.5703125" style="8" customWidth="1"/>
    <col min="1538" max="1538" width="13" style="8" customWidth="1"/>
    <col min="1539" max="1539" width="12.140625" style="8" customWidth="1"/>
    <col min="1540" max="1540" width="17.85546875" style="8" customWidth="1"/>
    <col min="1541" max="1541" width="11.7109375" style="8" customWidth="1"/>
    <col min="1542" max="1542" width="8.7109375" style="8" customWidth="1"/>
    <col min="1543" max="1546" width="8.42578125" style="8" customWidth="1"/>
    <col min="1547" max="1547" width="8.5703125" style="8" customWidth="1"/>
    <col min="1548" max="1548" width="3.42578125" style="8" customWidth="1"/>
    <col min="1549" max="1549" width="10" style="8" customWidth="1"/>
    <col min="1550" max="1550" width="9.140625" style="8" customWidth="1"/>
    <col min="1551" max="1551" width="10.85546875" style="8" customWidth="1"/>
    <col min="1552" max="1553" width="9.5703125" style="8" customWidth="1"/>
    <col min="1554" max="1792" width="9.140625" style="8"/>
    <col min="1793" max="1793" width="41.5703125" style="8" customWidth="1"/>
    <col min="1794" max="1794" width="13" style="8" customWidth="1"/>
    <col min="1795" max="1795" width="12.140625" style="8" customWidth="1"/>
    <col min="1796" max="1796" width="17.85546875" style="8" customWidth="1"/>
    <col min="1797" max="1797" width="11.7109375" style="8" customWidth="1"/>
    <col min="1798" max="1798" width="8.7109375" style="8" customWidth="1"/>
    <col min="1799" max="1802" width="8.42578125" style="8" customWidth="1"/>
    <col min="1803" max="1803" width="8.5703125" style="8" customWidth="1"/>
    <col min="1804" max="1804" width="3.42578125" style="8" customWidth="1"/>
    <col min="1805" max="1805" width="10" style="8" customWidth="1"/>
    <col min="1806" max="1806" width="9.140625" style="8" customWidth="1"/>
    <col min="1807" max="1807" width="10.85546875" style="8" customWidth="1"/>
    <col min="1808" max="1809" width="9.5703125" style="8" customWidth="1"/>
    <col min="1810" max="2048" width="9.140625" style="8"/>
    <col min="2049" max="2049" width="41.5703125" style="8" customWidth="1"/>
    <col min="2050" max="2050" width="13" style="8" customWidth="1"/>
    <col min="2051" max="2051" width="12.140625" style="8" customWidth="1"/>
    <col min="2052" max="2052" width="17.85546875" style="8" customWidth="1"/>
    <col min="2053" max="2053" width="11.7109375" style="8" customWidth="1"/>
    <col min="2054" max="2054" width="8.7109375" style="8" customWidth="1"/>
    <col min="2055" max="2058" width="8.42578125" style="8" customWidth="1"/>
    <col min="2059" max="2059" width="8.5703125" style="8" customWidth="1"/>
    <col min="2060" max="2060" width="3.42578125" style="8" customWidth="1"/>
    <col min="2061" max="2061" width="10" style="8" customWidth="1"/>
    <col min="2062" max="2062" width="9.140625" style="8" customWidth="1"/>
    <col min="2063" max="2063" width="10.85546875" style="8" customWidth="1"/>
    <col min="2064" max="2065" width="9.5703125" style="8" customWidth="1"/>
    <col min="2066" max="2304" width="9.140625" style="8"/>
    <col min="2305" max="2305" width="41.5703125" style="8" customWidth="1"/>
    <col min="2306" max="2306" width="13" style="8" customWidth="1"/>
    <col min="2307" max="2307" width="12.140625" style="8" customWidth="1"/>
    <col min="2308" max="2308" width="17.85546875" style="8" customWidth="1"/>
    <col min="2309" max="2309" width="11.7109375" style="8" customWidth="1"/>
    <col min="2310" max="2310" width="8.7109375" style="8" customWidth="1"/>
    <col min="2311" max="2314" width="8.42578125" style="8" customWidth="1"/>
    <col min="2315" max="2315" width="8.5703125" style="8" customWidth="1"/>
    <col min="2316" max="2316" width="3.42578125" style="8" customWidth="1"/>
    <col min="2317" max="2317" width="10" style="8" customWidth="1"/>
    <col min="2318" max="2318" width="9.140625" style="8" customWidth="1"/>
    <col min="2319" max="2319" width="10.85546875" style="8" customWidth="1"/>
    <col min="2320" max="2321" width="9.5703125" style="8" customWidth="1"/>
    <col min="2322" max="2560" width="9.140625" style="8"/>
    <col min="2561" max="2561" width="41.5703125" style="8" customWidth="1"/>
    <col min="2562" max="2562" width="13" style="8" customWidth="1"/>
    <col min="2563" max="2563" width="12.140625" style="8" customWidth="1"/>
    <col min="2564" max="2564" width="17.85546875" style="8" customWidth="1"/>
    <col min="2565" max="2565" width="11.7109375" style="8" customWidth="1"/>
    <col min="2566" max="2566" width="8.7109375" style="8" customWidth="1"/>
    <col min="2567" max="2570" width="8.42578125" style="8" customWidth="1"/>
    <col min="2571" max="2571" width="8.5703125" style="8" customWidth="1"/>
    <col min="2572" max="2572" width="3.42578125" style="8" customWidth="1"/>
    <col min="2573" max="2573" width="10" style="8" customWidth="1"/>
    <col min="2574" max="2574" width="9.140625" style="8" customWidth="1"/>
    <col min="2575" max="2575" width="10.85546875" style="8" customWidth="1"/>
    <col min="2576" max="2577" width="9.5703125" style="8" customWidth="1"/>
    <col min="2578" max="2816" width="9.140625" style="8"/>
    <col min="2817" max="2817" width="41.5703125" style="8" customWidth="1"/>
    <col min="2818" max="2818" width="13" style="8" customWidth="1"/>
    <col min="2819" max="2819" width="12.140625" style="8" customWidth="1"/>
    <col min="2820" max="2820" width="17.85546875" style="8" customWidth="1"/>
    <col min="2821" max="2821" width="11.7109375" style="8" customWidth="1"/>
    <col min="2822" max="2822" width="8.7109375" style="8" customWidth="1"/>
    <col min="2823" max="2826" width="8.42578125" style="8" customWidth="1"/>
    <col min="2827" max="2827" width="8.5703125" style="8" customWidth="1"/>
    <col min="2828" max="2828" width="3.42578125" style="8" customWidth="1"/>
    <col min="2829" max="2829" width="10" style="8" customWidth="1"/>
    <col min="2830" max="2830" width="9.140625" style="8" customWidth="1"/>
    <col min="2831" max="2831" width="10.85546875" style="8" customWidth="1"/>
    <col min="2832" max="2833" width="9.5703125" style="8" customWidth="1"/>
    <col min="2834" max="3072" width="9.140625" style="8"/>
    <col min="3073" max="3073" width="41.5703125" style="8" customWidth="1"/>
    <col min="3074" max="3074" width="13" style="8" customWidth="1"/>
    <col min="3075" max="3075" width="12.140625" style="8" customWidth="1"/>
    <col min="3076" max="3076" width="17.85546875" style="8" customWidth="1"/>
    <col min="3077" max="3077" width="11.7109375" style="8" customWidth="1"/>
    <col min="3078" max="3078" width="8.7109375" style="8" customWidth="1"/>
    <col min="3079" max="3082" width="8.42578125" style="8" customWidth="1"/>
    <col min="3083" max="3083" width="8.5703125" style="8" customWidth="1"/>
    <col min="3084" max="3084" width="3.42578125" style="8" customWidth="1"/>
    <col min="3085" max="3085" width="10" style="8" customWidth="1"/>
    <col min="3086" max="3086" width="9.140625" style="8" customWidth="1"/>
    <col min="3087" max="3087" width="10.85546875" style="8" customWidth="1"/>
    <col min="3088" max="3089" width="9.5703125" style="8" customWidth="1"/>
    <col min="3090" max="3328" width="9.140625" style="8"/>
    <col min="3329" max="3329" width="41.5703125" style="8" customWidth="1"/>
    <col min="3330" max="3330" width="13" style="8" customWidth="1"/>
    <col min="3331" max="3331" width="12.140625" style="8" customWidth="1"/>
    <col min="3332" max="3332" width="17.85546875" style="8" customWidth="1"/>
    <col min="3333" max="3333" width="11.7109375" style="8" customWidth="1"/>
    <col min="3334" max="3334" width="8.7109375" style="8" customWidth="1"/>
    <col min="3335" max="3338" width="8.42578125" style="8" customWidth="1"/>
    <col min="3339" max="3339" width="8.5703125" style="8" customWidth="1"/>
    <col min="3340" max="3340" width="3.42578125" style="8" customWidth="1"/>
    <col min="3341" max="3341" width="10" style="8" customWidth="1"/>
    <col min="3342" max="3342" width="9.140625" style="8" customWidth="1"/>
    <col min="3343" max="3343" width="10.85546875" style="8" customWidth="1"/>
    <col min="3344" max="3345" width="9.5703125" style="8" customWidth="1"/>
    <col min="3346" max="3584" width="9.140625" style="8"/>
    <col min="3585" max="3585" width="41.5703125" style="8" customWidth="1"/>
    <col min="3586" max="3586" width="13" style="8" customWidth="1"/>
    <col min="3587" max="3587" width="12.140625" style="8" customWidth="1"/>
    <col min="3588" max="3588" width="17.85546875" style="8" customWidth="1"/>
    <col min="3589" max="3589" width="11.7109375" style="8" customWidth="1"/>
    <col min="3590" max="3590" width="8.7109375" style="8" customWidth="1"/>
    <col min="3591" max="3594" width="8.42578125" style="8" customWidth="1"/>
    <col min="3595" max="3595" width="8.5703125" style="8" customWidth="1"/>
    <col min="3596" max="3596" width="3.42578125" style="8" customWidth="1"/>
    <col min="3597" max="3597" width="10" style="8" customWidth="1"/>
    <col min="3598" max="3598" width="9.140625" style="8" customWidth="1"/>
    <col min="3599" max="3599" width="10.85546875" style="8" customWidth="1"/>
    <col min="3600" max="3601" width="9.5703125" style="8" customWidth="1"/>
    <col min="3602" max="3840" width="9.140625" style="8"/>
    <col min="3841" max="3841" width="41.5703125" style="8" customWidth="1"/>
    <col min="3842" max="3842" width="13" style="8" customWidth="1"/>
    <col min="3843" max="3843" width="12.140625" style="8" customWidth="1"/>
    <col min="3844" max="3844" width="17.85546875" style="8" customWidth="1"/>
    <col min="3845" max="3845" width="11.7109375" style="8" customWidth="1"/>
    <col min="3846" max="3846" width="8.7109375" style="8" customWidth="1"/>
    <col min="3847" max="3850" width="8.42578125" style="8" customWidth="1"/>
    <col min="3851" max="3851" width="8.5703125" style="8" customWidth="1"/>
    <col min="3852" max="3852" width="3.42578125" style="8" customWidth="1"/>
    <col min="3853" max="3853" width="10" style="8" customWidth="1"/>
    <col min="3854" max="3854" width="9.140625" style="8" customWidth="1"/>
    <col min="3855" max="3855" width="10.85546875" style="8" customWidth="1"/>
    <col min="3856" max="3857" width="9.5703125" style="8" customWidth="1"/>
    <col min="3858" max="4096" width="9.140625" style="8"/>
    <col min="4097" max="4097" width="41.5703125" style="8" customWidth="1"/>
    <col min="4098" max="4098" width="13" style="8" customWidth="1"/>
    <col min="4099" max="4099" width="12.140625" style="8" customWidth="1"/>
    <col min="4100" max="4100" width="17.85546875" style="8" customWidth="1"/>
    <col min="4101" max="4101" width="11.7109375" style="8" customWidth="1"/>
    <col min="4102" max="4102" width="8.7109375" style="8" customWidth="1"/>
    <col min="4103" max="4106" width="8.42578125" style="8" customWidth="1"/>
    <col min="4107" max="4107" width="8.5703125" style="8" customWidth="1"/>
    <col min="4108" max="4108" width="3.42578125" style="8" customWidth="1"/>
    <col min="4109" max="4109" width="10" style="8" customWidth="1"/>
    <col min="4110" max="4110" width="9.140625" style="8" customWidth="1"/>
    <col min="4111" max="4111" width="10.85546875" style="8" customWidth="1"/>
    <col min="4112" max="4113" width="9.5703125" style="8" customWidth="1"/>
    <col min="4114" max="4352" width="9.140625" style="8"/>
    <col min="4353" max="4353" width="41.5703125" style="8" customWidth="1"/>
    <col min="4354" max="4354" width="13" style="8" customWidth="1"/>
    <col min="4355" max="4355" width="12.140625" style="8" customWidth="1"/>
    <col min="4356" max="4356" width="17.85546875" style="8" customWidth="1"/>
    <col min="4357" max="4357" width="11.7109375" style="8" customWidth="1"/>
    <col min="4358" max="4358" width="8.7109375" style="8" customWidth="1"/>
    <col min="4359" max="4362" width="8.42578125" style="8" customWidth="1"/>
    <col min="4363" max="4363" width="8.5703125" style="8" customWidth="1"/>
    <col min="4364" max="4364" width="3.42578125" style="8" customWidth="1"/>
    <col min="4365" max="4365" width="10" style="8" customWidth="1"/>
    <col min="4366" max="4366" width="9.140625" style="8" customWidth="1"/>
    <col min="4367" max="4367" width="10.85546875" style="8" customWidth="1"/>
    <col min="4368" max="4369" width="9.5703125" style="8" customWidth="1"/>
    <col min="4370" max="4608" width="9.140625" style="8"/>
    <col min="4609" max="4609" width="41.5703125" style="8" customWidth="1"/>
    <col min="4610" max="4610" width="13" style="8" customWidth="1"/>
    <col min="4611" max="4611" width="12.140625" style="8" customWidth="1"/>
    <col min="4612" max="4612" width="17.85546875" style="8" customWidth="1"/>
    <col min="4613" max="4613" width="11.7109375" style="8" customWidth="1"/>
    <col min="4614" max="4614" width="8.7109375" style="8" customWidth="1"/>
    <col min="4615" max="4618" width="8.42578125" style="8" customWidth="1"/>
    <col min="4619" max="4619" width="8.5703125" style="8" customWidth="1"/>
    <col min="4620" max="4620" width="3.42578125" style="8" customWidth="1"/>
    <col min="4621" max="4621" width="10" style="8" customWidth="1"/>
    <col min="4622" max="4622" width="9.140625" style="8" customWidth="1"/>
    <col min="4623" max="4623" width="10.85546875" style="8" customWidth="1"/>
    <col min="4624" max="4625" width="9.5703125" style="8" customWidth="1"/>
    <col min="4626" max="4864" width="9.140625" style="8"/>
    <col min="4865" max="4865" width="41.5703125" style="8" customWidth="1"/>
    <col min="4866" max="4866" width="13" style="8" customWidth="1"/>
    <col min="4867" max="4867" width="12.140625" style="8" customWidth="1"/>
    <col min="4868" max="4868" width="17.85546875" style="8" customWidth="1"/>
    <col min="4869" max="4869" width="11.7109375" style="8" customWidth="1"/>
    <col min="4870" max="4870" width="8.7109375" style="8" customWidth="1"/>
    <col min="4871" max="4874" width="8.42578125" style="8" customWidth="1"/>
    <col min="4875" max="4875" width="8.5703125" style="8" customWidth="1"/>
    <col min="4876" max="4876" width="3.42578125" style="8" customWidth="1"/>
    <col min="4877" max="4877" width="10" style="8" customWidth="1"/>
    <col min="4878" max="4878" width="9.140625" style="8" customWidth="1"/>
    <col min="4879" max="4879" width="10.85546875" style="8" customWidth="1"/>
    <col min="4880" max="4881" width="9.5703125" style="8" customWidth="1"/>
    <col min="4882" max="5120" width="9.140625" style="8"/>
    <col min="5121" max="5121" width="41.5703125" style="8" customWidth="1"/>
    <col min="5122" max="5122" width="13" style="8" customWidth="1"/>
    <col min="5123" max="5123" width="12.140625" style="8" customWidth="1"/>
    <col min="5124" max="5124" width="17.85546875" style="8" customWidth="1"/>
    <col min="5125" max="5125" width="11.7109375" style="8" customWidth="1"/>
    <col min="5126" max="5126" width="8.7109375" style="8" customWidth="1"/>
    <col min="5127" max="5130" width="8.42578125" style="8" customWidth="1"/>
    <col min="5131" max="5131" width="8.5703125" style="8" customWidth="1"/>
    <col min="5132" max="5132" width="3.42578125" style="8" customWidth="1"/>
    <col min="5133" max="5133" width="10" style="8" customWidth="1"/>
    <col min="5134" max="5134" width="9.140625" style="8" customWidth="1"/>
    <col min="5135" max="5135" width="10.85546875" style="8" customWidth="1"/>
    <col min="5136" max="5137" width="9.5703125" style="8" customWidth="1"/>
    <col min="5138" max="5376" width="9.140625" style="8"/>
    <col min="5377" max="5377" width="41.5703125" style="8" customWidth="1"/>
    <col min="5378" max="5378" width="13" style="8" customWidth="1"/>
    <col min="5379" max="5379" width="12.140625" style="8" customWidth="1"/>
    <col min="5380" max="5380" width="17.85546875" style="8" customWidth="1"/>
    <col min="5381" max="5381" width="11.7109375" style="8" customWidth="1"/>
    <col min="5382" max="5382" width="8.7109375" style="8" customWidth="1"/>
    <col min="5383" max="5386" width="8.42578125" style="8" customWidth="1"/>
    <col min="5387" max="5387" width="8.5703125" style="8" customWidth="1"/>
    <col min="5388" max="5388" width="3.42578125" style="8" customWidth="1"/>
    <col min="5389" max="5389" width="10" style="8" customWidth="1"/>
    <col min="5390" max="5390" width="9.140625" style="8" customWidth="1"/>
    <col min="5391" max="5391" width="10.85546875" style="8" customWidth="1"/>
    <col min="5392" max="5393" width="9.5703125" style="8" customWidth="1"/>
    <col min="5394" max="5632" width="9.140625" style="8"/>
    <col min="5633" max="5633" width="41.5703125" style="8" customWidth="1"/>
    <col min="5634" max="5634" width="13" style="8" customWidth="1"/>
    <col min="5635" max="5635" width="12.140625" style="8" customWidth="1"/>
    <col min="5636" max="5636" width="17.85546875" style="8" customWidth="1"/>
    <col min="5637" max="5637" width="11.7109375" style="8" customWidth="1"/>
    <col min="5638" max="5638" width="8.7109375" style="8" customWidth="1"/>
    <col min="5639" max="5642" width="8.42578125" style="8" customWidth="1"/>
    <col min="5643" max="5643" width="8.5703125" style="8" customWidth="1"/>
    <col min="5644" max="5644" width="3.42578125" style="8" customWidth="1"/>
    <col min="5645" max="5645" width="10" style="8" customWidth="1"/>
    <col min="5646" max="5646" width="9.140625" style="8" customWidth="1"/>
    <col min="5647" max="5647" width="10.85546875" style="8" customWidth="1"/>
    <col min="5648" max="5649" width="9.5703125" style="8" customWidth="1"/>
    <col min="5650" max="5888" width="9.140625" style="8"/>
    <col min="5889" max="5889" width="41.5703125" style="8" customWidth="1"/>
    <col min="5890" max="5890" width="13" style="8" customWidth="1"/>
    <col min="5891" max="5891" width="12.140625" style="8" customWidth="1"/>
    <col min="5892" max="5892" width="17.85546875" style="8" customWidth="1"/>
    <col min="5893" max="5893" width="11.7109375" style="8" customWidth="1"/>
    <col min="5894" max="5894" width="8.7109375" style="8" customWidth="1"/>
    <col min="5895" max="5898" width="8.42578125" style="8" customWidth="1"/>
    <col min="5899" max="5899" width="8.5703125" style="8" customWidth="1"/>
    <col min="5900" max="5900" width="3.42578125" style="8" customWidth="1"/>
    <col min="5901" max="5901" width="10" style="8" customWidth="1"/>
    <col min="5902" max="5902" width="9.140625" style="8" customWidth="1"/>
    <col min="5903" max="5903" width="10.85546875" style="8" customWidth="1"/>
    <col min="5904" max="5905" width="9.5703125" style="8" customWidth="1"/>
    <col min="5906" max="6144" width="9.140625" style="8"/>
    <col min="6145" max="6145" width="41.5703125" style="8" customWidth="1"/>
    <col min="6146" max="6146" width="13" style="8" customWidth="1"/>
    <col min="6147" max="6147" width="12.140625" style="8" customWidth="1"/>
    <col min="6148" max="6148" width="17.85546875" style="8" customWidth="1"/>
    <col min="6149" max="6149" width="11.7109375" style="8" customWidth="1"/>
    <col min="6150" max="6150" width="8.7109375" style="8" customWidth="1"/>
    <col min="6151" max="6154" width="8.42578125" style="8" customWidth="1"/>
    <col min="6155" max="6155" width="8.5703125" style="8" customWidth="1"/>
    <col min="6156" max="6156" width="3.42578125" style="8" customWidth="1"/>
    <col min="6157" max="6157" width="10" style="8" customWidth="1"/>
    <col min="6158" max="6158" width="9.140625" style="8" customWidth="1"/>
    <col min="6159" max="6159" width="10.85546875" style="8" customWidth="1"/>
    <col min="6160" max="6161" width="9.5703125" style="8" customWidth="1"/>
    <col min="6162" max="6400" width="9.140625" style="8"/>
    <col min="6401" max="6401" width="41.5703125" style="8" customWidth="1"/>
    <col min="6402" max="6402" width="13" style="8" customWidth="1"/>
    <col min="6403" max="6403" width="12.140625" style="8" customWidth="1"/>
    <col min="6404" max="6404" width="17.85546875" style="8" customWidth="1"/>
    <col min="6405" max="6405" width="11.7109375" style="8" customWidth="1"/>
    <col min="6406" max="6406" width="8.7109375" style="8" customWidth="1"/>
    <col min="6407" max="6410" width="8.42578125" style="8" customWidth="1"/>
    <col min="6411" max="6411" width="8.5703125" style="8" customWidth="1"/>
    <col min="6412" max="6412" width="3.42578125" style="8" customWidth="1"/>
    <col min="6413" max="6413" width="10" style="8" customWidth="1"/>
    <col min="6414" max="6414" width="9.140625" style="8" customWidth="1"/>
    <col min="6415" max="6415" width="10.85546875" style="8" customWidth="1"/>
    <col min="6416" max="6417" width="9.5703125" style="8" customWidth="1"/>
    <col min="6418" max="6656" width="9.140625" style="8"/>
    <col min="6657" max="6657" width="41.5703125" style="8" customWidth="1"/>
    <col min="6658" max="6658" width="13" style="8" customWidth="1"/>
    <col min="6659" max="6659" width="12.140625" style="8" customWidth="1"/>
    <col min="6660" max="6660" width="17.85546875" style="8" customWidth="1"/>
    <col min="6661" max="6661" width="11.7109375" style="8" customWidth="1"/>
    <col min="6662" max="6662" width="8.7109375" style="8" customWidth="1"/>
    <col min="6663" max="6666" width="8.42578125" style="8" customWidth="1"/>
    <col min="6667" max="6667" width="8.5703125" style="8" customWidth="1"/>
    <col min="6668" max="6668" width="3.42578125" style="8" customWidth="1"/>
    <col min="6669" max="6669" width="10" style="8" customWidth="1"/>
    <col min="6670" max="6670" width="9.140625" style="8" customWidth="1"/>
    <col min="6671" max="6671" width="10.85546875" style="8" customWidth="1"/>
    <col min="6672" max="6673" width="9.5703125" style="8" customWidth="1"/>
    <col min="6674" max="6912" width="9.140625" style="8"/>
    <col min="6913" max="6913" width="41.5703125" style="8" customWidth="1"/>
    <col min="6914" max="6914" width="13" style="8" customWidth="1"/>
    <col min="6915" max="6915" width="12.140625" style="8" customWidth="1"/>
    <col min="6916" max="6916" width="17.85546875" style="8" customWidth="1"/>
    <col min="6917" max="6917" width="11.7109375" style="8" customWidth="1"/>
    <col min="6918" max="6918" width="8.7109375" style="8" customWidth="1"/>
    <col min="6919" max="6922" width="8.42578125" style="8" customWidth="1"/>
    <col min="6923" max="6923" width="8.5703125" style="8" customWidth="1"/>
    <col min="6924" max="6924" width="3.42578125" style="8" customWidth="1"/>
    <col min="6925" max="6925" width="10" style="8" customWidth="1"/>
    <col min="6926" max="6926" width="9.140625" style="8" customWidth="1"/>
    <col min="6927" max="6927" width="10.85546875" style="8" customWidth="1"/>
    <col min="6928" max="6929" width="9.5703125" style="8" customWidth="1"/>
    <col min="6930" max="7168" width="9.140625" style="8"/>
    <col min="7169" max="7169" width="41.5703125" style="8" customWidth="1"/>
    <col min="7170" max="7170" width="13" style="8" customWidth="1"/>
    <col min="7171" max="7171" width="12.140625" style="8" customWidth="1"/>
    <col min="7172" max="7172" width="17.85546875" style="8" customWidth="1"/>
    <col min="7173" max="7173" width="11.7109375" style="8" customWidth="1"/>
    <col min="7174" max="7174" width="8.7109375" style="8" customWidth="1"/>
    <col min="7175" max="7178" width="8.42578125" style="8" customWidth="1"/>
    <col min="7179" max="7179" width="8.5703125" style="8" customWidth="1"/>
    <col min="7180" max="7180" width="3.42578125" style="8" customWidth="1"/>
    <col min="7181" max="7181" width="10" style="8" customWidth="1"/>
    <col min="7182" max="7182" width="9.140625" style="8" customWidth="1"/>
    <col min="7183" max="7183" width="10.85546875" style="8" customWidth="1"/>
    <col min="7184" max="7185" width="9.5703125" style="8" customWidth="1"/>
    <col min="7186" max="7424" width="9.140625" style="8"/>
    <col min="7425" max="7425" width="41.5703125" style="8" customWidth="1"/>
    <col min="7426" max="7426" width="13" style="8" customWidth="1"/>
    <col min="7427" max="7427" width="12.140625" style="8" customWidth="1"/>
    <col min="7428" max="7428" width="17.85546875" style="8" customWidth="1"/>
    <col min="7429" max="7429" width="11.7109375" style="8" customWidth="1"/>
    <col min="7430" max="7430" width="8.7109375" style="8" customWidth="1"/>
    <col min="7431" max="7434" width="8.42578125" style="8" customWidth="1"/>
    <col min="7435" max="7435" width="8.5703125" style="8" customWidth="1"/>
    <col min="7436" max="7436" width="3.42578125" style="8" customWidth="1"/>
    <col min="7437" max="7437" width="10" style="8" customWidth="1"/>
    <col min="7438" max="7438" width="9.140625" style="8" customWidth="1"/>
    <col min="7439" max="7439" width="10.85546875" style="8" customWidth="1"/>
    <col min="7440" max="7441" width="9.5703125" style="8" customWidth="1"/>
    <col min="7442" max="7680" width="9.140625" style="8"/>
    <col min="7681" max="7681" width="41.5703125" style="8" customWidth="1"/>
    <col min="7682" max="7682" width="13" style="8" customWidth="1"/>
    <col min="7683" max="7683" width="12.140625" style="8" customWidth="1"/>
    <col min="7684" max="7684" width="17.85546875" style="8" customWidth="1"/>
    <col min="7685" max="7685" width="11.7109375" style="8" customWidth="1"/>
    <col min="7686" max="7686" width="8.7109375" style="8" customWidth="1"/>
    <col min="7687" max="7690" width="8.42578125" style="8" customWidth="1"/>
    <col min="7691" max="7691" width="8.5703125" style="8" customWidth="1"/>
    <col min="7692" max="7692" width="3.42578125" style="8" customWidth="1"/>
    <col min="7693" max="7693" width="10" style="8" customWidth="1"/>
    <col min="7694" max="7694" width="9.140625" style="8" customWidth="1"/>
    <col min="7695" max="7695" width="10.85546875" style="8" customWidth="1"/>
    <col min="7696" max="7697" width="9.5703125" style="8" customWidth="1"/>
    <col min="7698" max="7936" width="9.140625" style="8"/>
    <col min="7937" max="7937" width="41.5703125" style="8" customWidth="1"/>
    <col min="7938" max="7938" width="13" style="8" customWidth="1"/>
    <col min="7939" max="7939" width="12.140625" style="8" customWidth="1"/>
    <col min="7940" max="7940" width="17.85546875" style="8" customWidth="1"/>
    <col min="7941" max="7941" width="11.7109375" style="8" customWidth="1"/>
    <col min="7942" max="7942" width="8.7109375" style="8" customWidth="1"/>
    <col min="7943" max="7946" width="8.42578125" style="8" customWidth="1"/>
    <col min="7947" max="7947" width="8.5703125" style="8" customWidth="1"/>
    <col min="7948" max="7948" width="3.42578125" style="8" customWidth="1"/>
    <col min="7949" max="7949" width="10" style="8" customWidth="1"/>
    <col min="7950" max="7950" width="9.140625" style="8" customWidth="1"/>
    <col min="7951" max="7951" width="10.85546875" style="8" customWidth="1"/>
    <col min="7952" max="7953" width="9.5703125" style="8" customWidth="1"/>
    <col min="7954" max="8192" width="9.140625" style="8"/>
    <col min="8193" max="8193" width="41.5703125" style="8" customWidth="1"/>
    <col min="8194" max="8194" width="13" style="8" customWidth="1"/>
    <col min="8195" max="8195" width="12.140625" style="8" customWidth="1"/>
    <col min="8196" max="8196" width="17.85546875" style="8" customWidth="1"/>
    <col min="8197" max="8197" width="11.7109375" style="8" customWidth="1"/>
    <col min="8198" max="8198" width="8.7109375" style="8" customWidth="1"/>
    <col min="8199" max="8202" width="8.42578125" style="8" customWidth="1"/>
    <col min="8203" max="8203" width="8.5703125" style="8" customWidth="1"/>
    <col min="8204" max="8204" width="3.42578125" style="8" customWidth="1"/>
    <col min="8205" max="8205" width="10" style="8" customWidth="1"/>
    <col min="8206" max="8206" width="9.140625" style="8" customWidth="1"/>
    <col min="8207" max="8207" width="10.85546875" style="8" customWidth="1"/>
    <col min="8208" max="8209" width="9.5703125" style="8" customWidth="1"/>
    <col min="8210" max="8448" width="9.140625" style="8"/>
    <col min="8449" max="8449" width="41.5703125" style="8" customWidth="1"/>
    <col min="8450" max="8450" width="13" style="8" customWidth="1"/>
    <col min="8451" max="8451" width="12.140625" style="8" customWidth="1"/>
    <col min="8452" max="8452" width="17.85546875" style="8" customWidth="1"/>
    <col min="8453" max="8453" width="11.7109375" style="8" customWidth="1"/>
    <col min="8454" max="8454" width="8.7109375" style="8" customWidth="1"/>
    <col min="8455" max="8458" width="8.42578125" style="8" customWidth="1"/>
    <col min="8459" max="8459" width="8.5703125" style="8" customWidth="1"/>
    <col min="8460" max="8460" width="3.42578125" style="8" customWidth="1"/>
    <col min="8461" max="8461" width="10" style="8" customWidth="1"/>
    <col min="8462" max="8462" width="9.140625" style="8" customWidth="1"/>
    <col min="8463" max="8463" width="10.85546875" style="8" customWidth="1"/>
    <col min="8464" max="8465" width="9.5703125" style="8" customWidth="1"/>
    <col min="8466" max="8704" width="9.140625" style="8"/>
    <col min="8705" max="8705" width="41.5703125" style="8" customWidth="1"/>
    <col min="8706" max="8706" width="13" style="8" customWidth="1"/>
    <col min="8707" max="8707" width="12.140625" style="8" customWidth="1"/>
    <col min="8708" max="8708" width="17.85546875" style="8" customWidth="1"/>
    <col min="8709" max="8709" width="11.7109375" style="8" customWidth="1"/>
    <col min="8710" max="8710" width="8.7109375" style="8" customWidth="1"/>
    <col min="8711" max="8714" width="8.42578125" style="8" customWidth="1"/>
    <col min="8715" max="8715" width="8.5703125" style="8" customWidth="1"/>
    <col min="8716" max="8716" width="3.42578125" style="8" customWidth="1"/>
    <col min="8717" max="8717" width="10" style="8" customWidth="1"/>
    <col min="8718" max="8718" width="9.140625" style="8" customWidth="1"/>
    <col min="8719" max="8719" width="10.85546875" style="8" customWidth="1"/>
    <col min="8720" max="8721" width="9.5703125" style="8" customWidth="1"/>
    <col min="8722" max="8960" width="9.140625" style="8"/>
    <col min="8961" max="8961" width="41.5703125" style="8" customWidth="1"/>
    <col min="8962" max="8962" width="13" style="8" customWidth="1"/>
    <col min="8963" max="8963" width="12.140625" style="8" customWidth="1"/>
    <col min="8964" max="8964" width="17.85546875" style="8" customWidth="1"/>
    <col min="8965" max="8965" width="11.7109375" style="8" customWidth="1"/>
    <col min="8966" max="8966" width="8.7109375" style="8" customWidth="1"/>
    <col min="8967" max="8970" width="8.42578125" style="8" customWidth="1"/>
    <col min="8971" max="8971" width="8.5703125" style="8" customWidth="1"/>
    <col min="8972" max="8972" width="3.42578125" style="8" customWidth="1"/>
    <col min="8973" max="8973" width="10" style="8" customWidth="1"/>
    <col min="8974" max="8974" width="9.140625" style="8" customWidth="1"/>
    <col min="8975" max="8975" width="10.85546875" style="8" customWidth="1"/>
    <col min="8976" max="8977" width="9.5703125" style="8" customWidth="1"/>
    <col min="8978" max="9216" width="9.140625" style="8"/>
    <col min="9217" max="9217" width="41.5703125" style="8" customWidth="1"/>
    <col min="9218" max="9218" width="13" style="8" customWidth="1"/>
    <col min="9219" max="9219" width="12.140625" style="8" customWidth="1"/>
    <col min="9220" max="9220" width="17.85546875" style="8" customWidth="1"/>
    <col min="9221" max="9221" width="11.7109375" style="8" customWidth="1"/>
    <col min="9222" max="9222" width="8.7109375" style="8" customWidth="1"/>
    <col min="9223" max="9226" width="8.42578125" style="8" customWidth="1"/>
    <col min="9227" max="9227" width="8.5703125" style="8" customWidth="1"/>
    <col min="9228" max="9228" width="3.42578125" style="8" customWidth="1"/>
    <col min="9229" max="9229" width="10" style="8" customWidth="1"/>
    <col min="9230" max="9230" width="9.140625" style="8" customWidth="1"/>
    <col min="9231" max="9231" width="10.85546875" style="8" customWidth="1"/>
    <col min="9232" max="9233" width="9.5703125" style="8" customWidth="1"/>
    <col min="9234" max="9472" width="9.140625" style="8"/>
    <col min="9473" max="9473" width="41.5703125" style="8" customWidth="1"/>
    <col min="9474" max="9474" width="13" style="8" customWidth="1"/>
    <col min="9475" max="9475" width="12.140625" style="8" customWidth="1"/>
    <col min="9476" max="9476" width="17.85546875" style="8" customWidth="1"/>
    <col min="9477" max="9477" width="11.7109375" style="8" customWidth="1"/>
    <col min="9478" max="9478" width="8.7109375" style="8" customWidth="1"/>
    <col min="9479" max="9482" width="8.42578125" style="8" customWidth="1"/>
    <col min="9483" max="9483" width="8.5703125" style="8" customWidth="1"/>
    <col min="9484" max="9484" width="3.42578125" style="8" customWidth="1"/>
    <col min="9485" max="9485" width="10" style="8" customWidth="1"/>
    <col min="9486" max="9486" width="9.140625" style="8" customWidth="1"/>
    <col min="9487" max="9487" width="10.85546875" style="8" customWidth="1"/>
    <col min="9488" max="9489" width="9.5703125" style="8" customWidth="1"/>
    <col min="9490" max="9728" width="9.140625" style="8"/>
    <col min="9729" max="9729" width="41.5703125" style="8" customWidth="1"/>
    <col min="9730" max="9730" width="13" style="8" customWidth="1"/>
    <col min="9731" max="9731" width="12.140625" style="8" customWidth="1"/>
    <col min="9732" max="9732" width="17.85546875" style="8" customWidth="1"/>
    <col min="9733" max="9733" width="11.7109375" style="8" customWidth="1"/>
    <col min="9734" max="9734" width="8.7109375" style="8" customWidth="1"/>
    <col min="9735" max="9738" width="8.42578125" style="8" customWidth="1"/>
    <col min="9739" max="9739" width="8.5703125" style="8" customWidth="1"/>
    <col min="9740" max="9740" width="3.42578125" style="8" customWidth="1"/>
    <col min="9741" max="9741" width="10" style="8" customWidth="1"/>
    <col min="9742" max="9742" width="9.140625" style="8" customWidth="1"/>
    <col min="9743" max="9743" width="10.85546875" style="8" customWidth="1"/>
    <col min="9744" max="9745" width="9.5703125" style="8" customWidth="1"/>
    <col min="9746" max="9984" width="9.140625" style="8"/>
    <col min="9985" max="9985" width="41.5703125" style="8" customWidth="1"/>
    <col min="9986" max="9986" width="13" style="8" customWidth="1"/>
    <col min="9987" max="9987" width="12.140625" style="8" customWidth="1"/>
    <col min="9988" max="9988" width="17.85546875" style="8" customWidth="1"/>
    <col min="9989" max="9989" width="11.7109375" style="8" customWidth="1"/>
    <col min="9990" max="9990" width="8.7109375" style="8" customWidth="1"/>
    <col min="9991" max="9994" width="8.42578125" style="8" customWidth="1"/>
    <col min="9995" max="9995" width="8.5703125" style="8" customWidth="1"/>
    <col min="9996" max="9996" width="3.42578125" style="8" customWidth="1"/>
    <col min="9997" max="9997" width="10" style="8" customWidth="1"/>
    <col min="9998" max="9998" width="9.140625" style="8" customWidth="1"/>
    <col min="9999" max="9999" width="10.85546875" style="8" customWidth="1"/>
    <col min="10000" max="10001" width="9.5703125" style="8" customWidth="1"/>
    <col min="10002" max="10240" width="9.140625" style="8"/>
    <col min="10241" max="10241" width="41.5703125" style="8" customWidth="1"/>
    <col min="10242" max="10242" width="13" style="8" customWidth="1"/>
    <col min="10243" max="10243" width="12.140625" style="8" customWidth="1"/>
    <col min="10244" max="10244" width="17.85546875" style="8" customWidth="1"/>
    <col min="10245" max="10245" width="11.7109375" style="8" customWidth="1"/>
    <col min="10246" max="10246" width="8.7109375" style="8" customWidth="1"/>
    <col min="10247" max="10250" width="8.42578125" style="8" customWidth="1"/>
    <col min="10251" max="10251" width="8.5703125" style="8" customWidth="1"/>
    <col min="10252" max="10252" width="3.42578125" style="8" customWidth="1"/>
    <col min="10253" max="10253" width="10" style="8" customWidth="1"/>
    <col min="10254" max="10254" width="9.140625" style="8" customWidth="1"/>
    <col min="10255" max="10255" width="10.85546875" style="8" customWidth="1"/>
    <col min="10256" max="10257" width="9.5703125" style="8" customWidth="1"/>
    <col min="10258" max="10496" width="9.140625" style="8"/>
    <col min="10497" max="10497" width="41.5703125" style="8" customWidth="1"/>
    <col min="10498" max="10498" width="13" style="8" customWidth="1"/>
    <col min="10499" max="10499" width="12.140625" style="8" customWidth="1"/>
    <col min="10500" max="10500" width="17.85546875" style="8" customWidth="1"/>
    <col min="10501" max="10501" width="11.7109375" style="8" customWidth="1"/>
    <col min="10502" max="10502" width="8.7109375" style="8" customWidth="1"/>
    <col min="10503" max="10506" width="8.42578125" style="8" customWidth="1"/>
    <col min="10507" max="10507" width="8.5703125" style="8" customWidth="1"/>
    <col min="10508" max="10508" width="3.42578125" style="8" customWidth="1"/>
    <col min="10509" max="10509" width="10" style="8" customWidth="1"/>
    <col min="10510" max="10510" width="9.140625" style="8" customWidth="1"/>
    <col min="10511" max="10511" width="10.85546875" style="8" customWidth="1"/>
    <col min="10512" max="10513" width="9.5703125" style="8" customWidth="1"/>
    <col min="10514" max="10752" width="9.140625" style="8"/>
    <col min="10753" max="10753" width="41.5703125" style="8" customWidth="1"/>
    <col min="10754" max="10754" width="13" style="8" customWidth="1"/>
    <col min="10755" max="10755" width="12.140625" style="8" customWidth="1"/>
    <col min="10756" max="10756" width="17.85546875" style="8" customWidth="1"/>
    <col min="10757" max="10757" width="11.7109375" style="8" customWidth="1"/>
    <col min="10758" max="10758" width="8.7109375" style="8" customWidth="1"/>
    <col min="10759" max="10762" width="8.42578125" style="8" customWidth="1"/>
    <col min="10763" max="10763" width="8.5703125" style="8" customWidth="1"/>
    <col min="10764" max="10764" width="3.42578125" style="8" customWidth="1"/>
    <col min="10765" max="10765" width="10" style="8" customWidth="1"/>
    <col min="10766" max="10766" width="9.140625" style="8" customWidth="1"/>
    <col min="10767" max="10767" width="10.85546875" style="8" customWidth="1"/>
    <col min="10768" max="10769" width="9.5703125" style="8" customWidth="1"/>
    <col min="10770" max="11008" width="9.140625" style="8"/>
    <col min="11009" max="11009" width="41.5703125" style="8" customWidth="1"/>
    <col min="11010" max="11010" width="13" style="8" customWidth="1"/>
    <col min="11011" max="11011" width="12.140625" style="8" customWidth="1"/>
    <col min="11012" max="11012" width="17.85546875" style="8" customWidth="1"/>
    <col min="11013" max="11013" width="11.7109375" style="8" customWidth="1"/>
    <col min="11014" max="11014" width="8.7109375" style="8" customWidth="1"/>
    <col min="11015" max="11018" width="8.42578125" style="8" customWidth="1"/>
    <col min="11019" max="11019" width="8.5703125" style="8" customWidth="1"/>
    <col min="11020" max="11020" width="3.42578125" style="8" customWidth="1"/>
    <col min="11021" max="11021" width="10" style="8" customWidth="1"/>
    <col min="11022" max="11022" width="9.140625" style="8" customWidth="1"/>
    <col min="11023" max="11023" width="10.85546875" style="8" customWidth="1"/>
    <col min="11024" max="11025" width="9.5703125" style="8" customWidth="1"/>
    <col min="11026" max="11264" width="9.140625" style="8"/>
    <col min="11265" max="11265" width="41.5703125" style="8" customWidth="1"/>
    <col min="11266" max="11266" width="13" style="8" customWidth="1"/>
    <col min="11267" max="11267" width="12.140625" style="8" customWidth="1"/>
    <col min="11268" max="11268" width="17.85546875" style="8" customWidth="1"/>
    <col min="11269" max="11269" width="11.7109375" style="8" customWidth="1"/>
    <col min="11270" max="11270" width="8.7109375" style="8" customWidth="1"/>
    <col min="11271" max="11274" width="8.42578125" style="8" customWidth="1"/>
    <col min="11275" max="11275" width="8.5703125" style="8" customWidth="1"/>
    <col min="11276" max="11276" width="3.42578125" style="8" customWidth="1"/>
    <col min="11277" max="11277" width="10" style="8" customWidth="1"/>
    <col min="11278" max="11278" width="9.140625" style="8" customWidth="1"/>
    <col min="11279" max="11279" width="10.85546875" style="8" customWidth="1"/>
    <col min="11280" max="11281" width="9.5703125" style="8" customWidth="1"/>
    <col min="11282" max="11520" width="9.140625" style="8"/>
    <col min="11521" max="11521" width="41.5703125" style="8" customWidth="1"/>
    <col min="11522" max="11522" width="13" style="8" customWidth="1"/>
    <col min="11523" max="11523" width="12.140625" style="8" customWidth="1"/>
    <col min="11524" max="11524" width="17.85546875" style="8" customWidth="1"/>
    <col min="11525" max="11525" width="11.7109375" style="8" customWidth="1"/>
    <col min="11526" max="11526" width="8.7109375" style="8" customWidth="1"/>
    <col min="11527" max="11530" width="8.42578125" style="8" customWidth="1"/>
    <col min="11531" max="11531" width="8.5703125" style="8" customWidth="1"/>
    <col min="11532" max="11532" width="3.42578125" style="8" customWidth="1"/>
    <col min="11533" max="11533" width="10" style="8" customWidth="1"/>
    <col min="11534" max="11534" width="9.140625" style="8" customWidth="1"/>
    <col min="11535" max="11535" width="10.85546875" style="8" customWidth="1"/>
    <col min="11536" max="11537" width="9.5703125" style="8" customWidth="1"/>
    <col min="11538" max="11776" width="9.140625" style="8"/>
    <col min="11777" max="11777" width="41.5703125" style="8" customWidth="1"/>
    <col min="11778" max="11778" width="13" style="8" customWidth="1"/>
    <col min="11779" max="11779" width="12.140625" style="8" customWidth="1"/>
    <col min="11780" max="11780" width="17.85546875" style="8" customWidth="1"/>
    <col min="11781" max="11781" width="11.7109375" style="8" customWidth="1"/>
    <col min="11782" max="11782" width="8.7109375" style="8" customWidth="1"/>
    <col min="11783" max="11786" width="8.42578125" style="8" customWidth="1"/>
    <col min="11787" max="11787" width="8.5703125" style="8" customWidth="1"/>
    <col min="11788" max="11788" width="3.42578125" style="8" customWidth="1"/>
    <col min="11789" max="11789" width="10" style="8" customWidth="1"/>
    <col min="11790" max="11790" width="9.140625" style="8" customWidth="1"/>
    <col min="11791" max="11791" width="10.85546875" style="8" customWidth="1"/>
    <col min="11792" max="11793" width="9.5703125" style="8" customWidth="1"/>
    <col min="11794" max="12032" width="9.140625" style="8"/>
    <col min="12033" max="12033" width="41.5703125" style="8" customWidth="1"/>
    <col min="12034" max="12034" width="13" style="8" customWidth="1"/>
    <col min="12035" max="12035" width="12.140625" style="8" customWidth="1"/>
    <col min="12036" max="12036" width="17.85546875" style="8" customWidth="1"/>
    <col min="12037" max="12037" width="11.7109375" style="8" customWidth="1"/>
    <col min="12038" max="12038" width="8.7109375" style="8" customWidth="1"/>
    <col min="12039" max="12042" width="8.42578125" style="8" customWidth="1"/>
    <col min="12043" max="12043" width="8.5703125" style="8" customWidth="1"/>
    <col min="12044" max="12044" width="3.42578125" style="8" customWidth="1"/>
    <col min="12045" max="12045" width="10" style="8" customWidth="1"/>
    <col min="12046" max="12046" width="9.140625" style="8" customWidth="1"/>
    <col min="12047" max="12047" width="10.85546875" style="8" customWidth="1"/>
    <col min="12048" max="12049" width="9.5703125" style="8" customWidth="1"/>
    <col min="12050" max="12288" width="9.140625" style="8"/>
    <col min="12289" max="12289" width="41.5703125" style="8" customWidth="1"/>
    <col min="12290" max="12290" width="13" style="8" customWidth="1"/>
    <col min="12291" max="12291" width="12.140625" style="8" customWidth="1"/>
    <col min="12292" max="12292" width="17.85546875" style="8" customWidth="1"/>
    <col min="12293" max="12293" width="11.7109375" style="8" customWidth="1"/>
    <col min="12294" max="12294" width="8.7109375" style="8" customWidth="1"/>
    <col min="12295" max="12298" width="8.42578125" style="8" customWidth="1"/>
    <col min="12299" max="12299" width="8.5703125" style="8" customWidth="1"/>
    <col min="12300" max="12300" width="3.42578125" style="8" customWidth="1"/>
    <col min="12301" max="12301" width="10" style="8" customWidth="1"/>
    <col min="12302" max="12302" width="9.140625" style="8" customWidth="1"/>
    <col min="12303" max="12303" width="10.85546875" style="8" customWidth="1"/>
    <col min="12304" max="12305" width="9.5703125" style="8" customWidth="1"/>
    <col min="12306" max="12544" width="9.140625" style="8"/>
    <col min="12545" max="12545" width="41.5703125" style="8" customWidth="1"/>
    <col min="12546" max="12546" width="13" style="8" customWidth="1"/>
    <col min="12547" max="12547" width="12.140625" style="8" customWidth="1"/>
    <col min="12548" max="12548" width="17.85546875" style="8" customWidth="1"/>
    <col min="12549" max="12549" width="11.7109375" style="8" customWidth="1"/>
    <col min="12550" max="12550" width="8.7109375" style="8" customWidth="1"/>
    <col min="12551" max="12554" width="8.42578125" style="8" customWidth="1"/>
    <col min="12555" max="12555" width="8.5703125" style="8" customWidth="1"/>
    <col min="12556" max="12556" width="3.42578125" style="8" customWidth="1"/>
    <col min="12557" max="12557" width="10" style="8" customWidth="1"/>
    <col min="12558" max="12558" width="9.140625" style="8" customWidth="1"/>
    <col min="12559" max="12559" width="10.85546875" style="8" customWidth="1"/>
    <col min="12560" max="12561" width="9.5703125" style="8" customWidth="1"/>
    <col min="12562" max="12800" width="9.140625" style="8"/>
    <col min="12801" max="12801" width="41.5703125" style="8" customWidth="1"/>
    <col min="12802" max="12802" width="13" style="8" customWidth="1"/>
    <col min="12803" max="12803" width="12.140625" style="8" customWidth="1"/>
    <col min="12804" max="12804" width="17.85546875" style="8" customWidth="1"/>
    <col min="12805" max="12805" width="11.7109375" style="8" customWidth="1"/>
    <col min="12806" max="12806" width="8.7109375" style="8" customWidth="1"/>
    <col min="12807" max="12810" width="8.42578125" style="8" customWidth="1"/>
    <col min="12811" max="12811" width="8.5703125" style="8" customWidth="1"/>
    <col min="12812" max="12812" width="3.42578125" style="8" customWidth="1"/>
    <col min="12813" max="12813" width="10" style="8" customWidth="1"/>
    <col min="12814" max="12814" width="9.140625" style="8" customWidth="1"/>
    <col min="12815" max="12815" width="10.85546875" style="8" customWidth="1"/>
    <col min="12816" max="12817" width="9.5703125" style="8" customWidth="1"/>
    <col min="12818" max="13056" width="9.140625" style="8"/>
    <col min="13057" max="13057" width="41.5703125" style="8" customWidth="1"/>
    <col min="13058" max="13058" width="13" style="8" customWidth="1"/>
    <col min="13059" max="13059" width="12.140625" style="8" customWidth="1"/>
    <col min="13060" max="13060" width="17.85546875" style="8" customWidth="1"/>
    <col min="13061" max="13061" width="11.7109375" style="8" customWidth="1"/>
    <col min="13062" max="13062" width="8.7109375" style="8" customWidth="1"/>
    <col min="13063" max="13066" width="8.42578125" style="8" customWidth="1"/>
    <col min="13067" max="13067" width="8.5703125" style="8" customWidth="1"/>
    <col min="13068" max="13068" width="3.42578125" style="8" customWidth="1"/>
    <col min="13069" max="13069" width="10" style="8" customWidth="1"/>
    <col min="13070" max="13070" width="9.140625" style="8" customWidth="1"/>
    <col min="13071" max="13071" width="10.85546875" style="8" customWidth="1"/>
    <col min="13072" max="13073" width="9.5703125" style="8" customWidth="1"/>
    <col min="13074" max="13312" width="9.140625" style="8"/>
    <col min="13313" max="13313" width="41.5703125" style="8" customWidth="1"/>
    <col min="13314" max="13314" width="13" style="8" customWidth="1"/>
    <col min="13315" max="13315" width="12.140625" style="8" customWidth="1"/>
    <col min="13316" max="13316" width="17.85546875" style="8" customWidth="1"/>
    <col min="13317" max="13317" width="11.7109375" style="8" customWidth="1"/>
    <col min="13318" max="13318" width="8.7109375" style="8" customWidth="1"/>
    <col min="13319" max="13322" width="8.42578125" style="8" customWidth="1"/>
    <col min="13323" max="13323" width="8.5703125" style="8" customWidth="1"/>
    <col min="13324" max="13324" width="3.42578125" style="8" customWidth="1"/>
    <col min="13325" max="13325" width="10" style="8" customWidth="1"/>
    <col min="13326" max="13326" width="9.140625" style="8" customWidth="1"/>
    <col min="13327" max="13327" width="10.85546875" style="8" customWidth="1"/>
    <col min="13328" max="13329" width="9.5703125" style="8" customWidth="1"/>
    <col min="13330" max="13568" width="9.140625" style="8"/>
    <col min="13569" max="13569" width="41.5703125" style="8" customWidth="1"/>
    <col min="13570" max="13570" width="13" style="8" customWidth="1"/>
    <col min="13571" max="13571" width="12.140625" style="8" customWidth="1"/>
    <col min="13572" max="13572" width="17.85546875" style="8" customWidth="1"/>
    <col min="13573" max="13573" width="11.7109375" style="8" customWidth="1"/>
    <col min="13574" max="13574" width="8.7109375" style="8" customWidth="1"/>
    <col min="13575" max="13578" width="8.42578125" style="8" customWidth="1"/>
    <col min="13579" max="13579" width="8.5703125" style="8" customWidth="1"/>
    <col min="13580" max="13580" width="3.42578125" style="8" customWidth="1"/>
    <col min="13581" max="13581" width="10" style="8" customWidth="1"/>
    <col min="13582" max="13582" width="9.140625" style="8" customWidth="1"/>
    <col min="13583" max="13583" width="10.85546875" style="8" customWidth="1"/>
    <col min="13584" max="13585" width="9.5703125" style="8" customWidth="1"/>
    <col min="13586" max="13824" width="9.140625" style="8"/>
    <col min="13825" max="13825" width="41.5703125" style="8" customWidth="1"/>
    <col min="13826" max="13826" width="13" style="8" customWidth="1"/>
    <col min="13827" max="13827" width="12.140625" style="8" customWidth="1"/>
    <col min="13828" max="13828" width="17.85546875" style="8" customWidth="1"/>
    <col min="13829" max="13829" width="11.7109375" style="8" customWidth="1"/>
    <col min="13830" max="13830" width="8.7109375" style="8" customWidth="1"/>
    <col min="13831" max="13834" width="8.42578125" style="8" customWidth="1"/>
    <col min="13835" max="13835" width="8.5703125" style="8" customWidth="1"/>
    <col min="13836" max="13836" width="3.42578125" style="8" customWidth="1"/>
    <col min="13837" max="13837" width="10" style="8" customWidth="1"/>
    <col min="13838" max="13838" width="9.140625" style="8" customWidth="1"/>
    <col min="13839" max="13839" width="10.85546875" style="8" customWidth="1"/>
    <col min="13840" max="13841" width="9.5703125" style="8" customWidth="1"/>
    <col min="13842" max="14080" width="9.140625" style="8"/>
    <col min="14081" max="14081" width="41.5703125" style="8" customWidth="1"/>
    <col min="14082" max="14082" width="13" style="8" customWidth="1"/>
    <col min="14083" max="14083" width="12.140625" style="8" customWidth="1"/>
    <col min="14084" max="14084" width="17.85546875" style="8" customWidth="1"/>
    <col min="14085" max="14085" width="11.7109375" style="8" customWidth="1"/>
    <col min="14086" max="14086" width="8.7109375" style="8" customWidth="1"/>
    <col min="14087" max="14090" width="8.42578125" style="8" customWidth="1"/>
    <col min="14091" max="14091" width="8.5703125" style="8" customWidth="1"/>
    <col min="14092" max="14092" width="3.42578125" style="8" customWidth="1"/>
    <col min="14093" max="14093" width="10" style="8" customWidth="1"/>
    <col min="14094" max="14094" width="9.140625" style="8" customWidth="1"/>
    <col min="14095" max="14095" width="10.85546875" style="8" customWidth="1"/>
    <col min="14096" max="14097" width="9.5703125" style="8" customWidth="1"/>
    <col min="14098" max="14336" width="9.140625" style="8"/>
    <col min="14337" max="14337" width="41.5703125" style="8" customWidth="1"/>
    <col min="14338" max="14338" width="13" style="8" customWidth="1"/>
    <col min="14339" max="14339" width="12.140625" style="8" customWidth="1"/>
    <col min="14340" max="14340" width="17.85546875" style="8" customWidth="1"/>
    <col min="14341" max="14341" width="11.7109375" style="8" customWidth="1"/>
    <col min="14342" max="14342" width="8.7109375" style="8" customWidth="1"/>
    <col min="14343" max="14346" width="8.42578125" style="8" customWidth="1"/>
    <col min="14347" max="14347" width="8.5703125" style="8" customWidth="1"/>
    <col min="14348" max="14348" width="3.42578125" style="8" customWidth="1"/>
    <col min="14349" max="14349" width="10" style="8" customWidth="1"/>
    <col min="14350" max="14350" width="9.140625" style="8" customWidth="1"/>
    <col min="14351" max="14351" width="10.85546875" style="8" customWidth="1"/>
    <col min="14352" max="14353" width="9.5703125" style="8" customWidth="1"/>
    <col min="14354" max="14592" width="9.140625" style="8"/>
    <col min="14593" max="14593" width="41.5703125" style="8" customWidth="1"/>
    <col min="14594" max="14594" width="13" style="8" customWidth="1"/>
    <col min="14595" max="14595" width="12.140625" style="8" customWidth="1"/>
    <col min="14596" max="14596" width="17.85546875" style="8" customWidth="1"/>
    <col min="14597" max="14597" width="11.7109375" style="8" customWidth="1"/>
    <col min="14598" max="14598" width="8.7109375" style="8" customWidth="1"/>
    <col min="14599" max="14602" width="8.42578125" style="8" customWidth="1"/>
    <col min="14603" max="14603" width="8.5703125" style="8" customWidth="1"/>
    <col min="14604" max="14604" width="3.42578125" style="8" customWidth="1"/>
    <col min="14605" max="14605" width="10" style="8" customWidth="1"/>
    <col min="14606" max="14606" width="9.140625" style="8" customWidth="1"/>
    <col min="14607" max="14607" width="10.85546875" style="8" customWidth="1"/>
    <col min="14608" max="14609" width="9.5703125" style="8" customWidth="1"/>
    <col min="14610" max="14848" width="9.140625" style="8"/>
    <col min="14849" max="14849" width="41.5703125" style="8" customWidth="1"/>
    <col min="14850" max="14850" width="13" style="8" customWidth="1"/>
    <col min="14851" max="14851" width="12.140625" style="8" customWidth="1"/>
    <col min="14852" max="14852" width="17.85546875" style="8" customWidth="1"/>
    <col min="14853" max="14853" width="11.7109375" style="8" customWidth="1"/>
    <col min="14854" max="14854" width="8.7109375" style="8" customWidth="1"/>
    <col min="14855" max="14858" width="8.42578125" style="8" customWidth="1"/>
    <col min="14859" max="14859" width="8.5703125" style="8" customWidth="1"/>
    <col min="14860" max="14860" width="3.42578125" style="8" customWidth="1"/>
    <col min="14861" max="14861" width="10" style="8" customWidth="1"/>
    <col min="14862" max="14862" width="9.140625" style="8" customWidth="1"/>
    <col min="14863" max="14863" width="10.85546875" style="8" customWidth="1"/>
    <col min="14864" max="14865" width="9.5703125" style="8" customWidth="1"/>
    <col min="14866" max="15104" width="9.140625" style="8"/>
    <col min="15105" max="15105" width="41.5703125" style="8" customWidth="1"/>
    <col min="15106" max="15106" width="13" style="8" customWidth="1"/>
    <col min="15107" max="15107" width="12.140625" style="8" customWidth="1"/>
    <col min="15108" max="15108" width="17.85546875" style="8" customWidth="1"/>
    <col min="15109" max="15109" width="11.7109375" style="8" customWidth="1"/>
    <col min="15110" max="15110" width="8.7109375" style="8" customWidth="1"/>
    <col min="15111" max="15114" width="8.42578125" style="8" customWidth="1"/>
    <col min="15115" max="15115" width="8.5703125" style="8" customWidth="1"/>
    <col min="15116" max="15116" width="3.42578125" style="8" customWidth="1"/>
    <col min="15117" max="15117" width="10" style="8" customWidth="1"/>
    <col min="15118" max="15118" width="9.140625" style="8" customWidth="1"/>
    <col min="15119" max="15119" width="10.85546875" style="8" customWidth="1"/>
    <col min="15120" max="15121" width="9.5703125" style="8" customWidth="1"/>
    <col min="15122" max="15360" width="9.140625" style="8"/>
    <col min="15361" max="15361" width="41.5703125" style="8" customWidth="1"/>
    <col min="15362" max="15362" width="13" style="8" customWidth="1"/>
    <col min="15363" max="15363" width="12.140625" style="8" customWidth="1"/>
    <col min="15364" max="15364" width="17.85546875" style="8" customWidth="1"/>
    <col min="15365" max="15365" width="11.7109375" style="8" customWidth="1"/>
    <col min="15366" max="15366" width="8.7109375" style="8" customWidth="1"/>
    <col min="15367" max="15370" width="8.42578125" style="8" customWidth="1"/>
    <col min="15371" max="15371" width="8.5703125" style="8" customWidth="1"/>
    <col min="15372" max="15372" width="3.42578125" style="8" customWidth="1"/>
    <col min="15373" max="15373" width="10" style="8" customWidth="1"/>
    <col min="15374" max="15374" width="9.140625" style="8" customWidth="1"/>
    <col min="15375" max="15375" width="10.85546875" style="8" customWidth="1"/>
    <col min="15376" max="15377" width="9.5703125" style="8" customWidth="1"/>
    <col min="15378" max="15616" width="9.140625" style="8"/>
    <col min="15617" max="15617" width="41.5703125" style="8" customWidth="1"/>
    <col min="15618" max="15618" width="13" style="8" customWidth="1"/>
    <col min="15619" max="15619" width="12.140625" style="8" customWidth="1"/>
    <col min="15620" max="15620" width="17.85546875" style="8" customWidth="1"/>
    <col min="15621" max="15621" width="11.7109375" style="8" customWidth="1"/>
    <col min="15622" max="15622" width="8.7109375" style="8" customWidth="1"/>
    <col min="15623" max="15626" width="8.42578125" style="8" customWidth="1"/>
    <col min="15627" max="15627" width="8.5703125" style="8" customWidth="1"/>
    <col min="15628" max="15628" width="3.42578125" style="8" customWidth="1"/>
    <col min="15629" max="15629" width="10" style="8" customWidth="1"/>
    <col min="15630" max="15630" width="9.140625" style="8" customWidth="1"/>
    <col min="15631" max="15631" width="10.85546875" style="8" customWidth="1"/>
    <col min="15632" max="15633" width="9.5703125" style="8" customWidth="1"/>
    <col min="15634" max="15872" width="9.140625" style="8"/>
    <col min="15873" max="15873" width="41.5703125" style="8" customWidth="1"/>
    <col min="15874" max="15874" width="13" style="8" customWidth="1"/>
    <col min="15875" max="15875" width="12.140625" style="8" customWidth="1"/>
    <col min="15876" max="15876" width="17.85546875" style="8" customWidth="1"/>
    <col min="15877" max="15877" width="11.7109375" style="8" customWidth="1"/>
    <col min="15878" max="15878" width="8.7109375" style="8" customWidth="1"/>
    <col min="15879" max="15882" width="8.42578125" style="8" customWidth="1"/>
    <col min="15883" max="15883" width="8.5703125" style="8" customWidth="1"/>
    <col min="15884" max="15884" width="3.42578125" style="8" customWidth="1"/>
    <col min="15885" max="15885" width="10" style="8" customWidth="1"/>
    <col min="15886" max="15886" width="9.140625" style="8" customWidth="1"/>
    <col min="15887" max="15887" width="10.85546875" style="8" customWidth="1"/>
    <col min="15888" max="15889" width="9.5703125" style="8" customWidth="1"/>
    <col min="15890" max="16128" width="9.140625" style="8"/>
    <col min="16129" max="16129" width="41.5703125" style="8" customWidth="1"/>
    <col min="16130" max="16130" width="13" style="8" customWidth="1"/>
    <col min="16131" max="16131" width="12.140625" style="8" customWidth="1"/>
    <col min="16132" max="16132" width="17.85546875" style="8" customWidth="1"/>
    <col min="16133" max="16133" width="11.7109375" style="8" customWidth="1"/>
    <col min="16134" max="16134" width="8.7109375" style="8" customWidth="1"/>
    <col min="16135" max="16138" width="8.42578125" style="8" customWidth="1"/>
    <col min="16139" max="16139" width="8.5703125" style="8" customWidth="1"/>
    <col min="16140" max="16140" width="3.42578125" style="8" customWidth="1"/>
    <col min="16141" max="16141" width="10" style="8" customWidth="1"/>
    <col min="16142" max="16142" width="9.140625" style="8" customWidth="1"/>
    <col min="16143" max="16143" width="10.85546875" style="8" customWidth="1"/>
    <col min="16144" max="16145" width="9.5703125" style="8" customWidth="1"/>
    <col min="16146" max="16384" width="9.140625" style="8"/>
  </cols>
  <sheetData>
    <row r="1" spans="1:31" x14ac:dyDescent="0.25">
      <c r="A1" s="1972" t="s">
        <v>966</v>
      </c>
    </row>
    <row r="3" spans="1:31" s="10" customFormat="1" ht="15.75" x14ac:dyDescent="0.25">
      <c r="A3" s="2148" t="s">
        <v>362</v>
      </c>
      <c r="B3" s="2148"/>
      <c r="C3" s="2148"/>
      <c r="D3" s="2148"/>
      <c r="E3" s="2148"/>
      <c r="F3" s="2148"/>
      <c r="G3" s="2148"/>
      <c r="H3" s="2148"/>
      <c r="I3" s="2148"/>
      <c r="J3" s="2148"/>
      <c r="K3" s="2148"/>
    </row>
    <row r="4" spans="1:31" ht="7.5" customHeight="1" x14ac:dyDescent="0.2">
      <c r="A4" s="11"/>
    </row>
    <row r="5" spans="1:31" s="790" customFormat="1" ht="14.25" customHeight="1" x14ac:dyDescent="0.2">
      <c r="A5" s="2149" t="s">
        <v>363</v>
      </c>
      <c r="B5" s="2036" t="s">
        <v>364</v>
      </c>
      <c r="C5" s="2036" t="s">
        <v>365</v>
      </c>
      <c r="D5" s="2036"/>
      <c r="E5" s="2152"/>
      <c r="F5" s="2152"/>
      <c r="G5" s="2152"/>
      <c r="H5" s="2152"/>
      <c r="I5" s="2152"/>
      <c r="J5" s="2152"/>
      <c r="K5" s="2152"/>
      <c r="O5" s="443"/>
    </row>
    <row r="6" spans="1:31" s="790" customFormat="1" ht="14.25" customHeight="1" x14ac:dyDescent="0.2">
      <c r="A6" s="2150"/>
      <c r="B6" s="2152"/>
      <c r="C6" s="2036" t="s">
        <v>366</v>
      </c>
      <c r="D6" s="2036" t="s">
        <v>367</v>
      </c>
      <c r="E6" s="2036" t="s">
        <v>368</v>
      </c>
      <c r="F6" s="2036" t="s">
        <v>369</v>
      </c>
      <c r="G6" s="2036"/>
      <c r="H6" s="2036"/>
      <c r="I6" s="2036"/>
      <c r="J6" s="2036"/>
      <c r="K6" s="2036"/>
      <c r="O6" s="325"/>
    </row>
    <row r="7" spans="1:31" s="790" customFormat="1" ht="49.5" customHeight="1" x14ac:dyDescent="0.2">
      <c r="A7" s="2151"/>
      <c r="B7" s="2153"/>
      <c r="C7" s="2153"/>
      <c r="D7" s="2036"/>
      <c r="E7" s="2153"/>
      <c r="F7" s="638" t="s">
        <v>370</v>
      </c>
      <c r="G7" s="638" t="s">
        <v>371</v>
      </c>
      <c r="H7" s="638" t="s">
        <v>372</v>
      </c>
      <c r="I7" s="638" t="s">
        <v>373</v>
      </c>
      <c r="J7" s="638" t="s">
        <v>374</v>
      </c>
      <c r="K7" s="638" t="s">
        <v>375</v>
      </c>
    </row>
    <row r="8" spans="1:31" s="16" customFormat="1" ht="18" customHeight="1" x14ac:dyDescent="0.2">
      <c r="A8" s="791" t="s">
        <v>376</v>
      </c>
      <c r="B8" s="792">
        <v>4911566</v>
      </c>
      <c r="C8" s="793">
        <v>2185564</v>
      </c>
      <c r="D8" s="794">
        <v>1119475</v>
      </c>
      <c r="E8" s="795">
        <v>1606527</v>
      </c>
      <c r="F8" s="795">
        <v>270188</v>
      </c>
      <c r="G8" s="795">
        <v>453830</v>
      </c>
      <c r="H8" s="795">
        <v>248633</v>
      </c>
      <c r="I8" s="795">
        <v>231609</v>
      </c>
      <c r="J8" s="795">
        <v>141651</v>
      </c>
      <c r="K8" s="796">
        <v>260616</v>
      </c>
      <c r="M8" s="797"/>
      <c r="N8" s="797"/>
      <c r="O8" s="325"/>
      <c r="P8" s="443"/>
      <c r="Q8" s="443"/>
      <c r="R8" s="443"/>
      <c r="S8" s="443"/>
      <c r="T8" s="443"/>
      <c r="U8" s="443"/>
      <c r="V8" s="443"/>
      <c r="W8" s="443"/>
      <c r="X8" s="443"/>
      <c r="Y8" s="443"/>
      <c r="Z8" s="443"/>
      <c r="AA8" s="443"/>
      <c r="AB8" s="443"/>
      <c r="AC8" s="443"/>
      <c r="AD8" s="443"/>
      <c r="AE8" s="443"/>
    </row>
    <row r="9" spans="1:31" s="16" customFormat="1" ht="16.5" customHeight="1" x14ac:dyDescent="0.2">
      <c r="A9" s="798" t="s">
        <v>45</v>
      </c>
      <c r="B9" s="799">
        <v>1404395</v>
      </c>
      <c r="C9" s="800">
        <v>632107</v>
      </c>
      <c r="D9" s="801">
        <v>248365</v>
      </c>
      <c r="E9" s="802">
        <v>523923</v>
      </c>
      <c r="F9" s="802">
        <v>95905</v>
      </c>
      <c r="G9" s="802">
        <v>146120</v>
      </c>
      <c r="H9" s="802">
        <v>77777</v>
      </c>
      <c r="I9" s="802">
        <v>63297</v>
      </c>
      <c r="J9" s="802">
        <v>62285</v>
      </c>
      <c r="K9" s="803">
        <v>78539</v>
      </c>
      <c r="M9" s="797"/>
      <c r="N9" s="797"/>
      <c r="O9" s="325"/>
      <c r="P9" s="443"/>
      <c r="Q9" s="443"/>
      <c r="R9" s="443"/>
      <c r="S9" s="443"/>
      <c r="T9" s="443"/>
      <c r="U9" s="443"/>
      <c r="V9" s="443"/>
      <c r="W9" s="443"/>
      <c r="X9" s="443"/>
      <c r="Y9" s="443"/>
      <c r="Z9" s="443"/>
      <c r="AA9" s="443"/>
      <c r="AB9" s="443"/>
      <c r="AC9" s="443"/>
      <c r="AD9" s="443"/>
    </row>
    <row r="10" spans="1:31" s="325" customFormat="1" ht="14.1" customHeight="1" x14ac:dyDescent="0.2">
      <c r="A10" s="804" t="s">
        <v>46</v>
      </c>
      <c r="B10" s="805">
        <v>60032</v>
      </c>
      <c r="C10" s="806">
        <v>28788</v>
      </c>
      <c r="D10" s="807">
        <v>10700</v>
      </c>
      <c r="E10" s="808">
        <v>20544</v>
      </c>
      <c r="F10" s="808">
        <v>1832</v>
      </c>
      <c r="G10" s="808">
        <v>3597</v>
      </c>
      <c r="H10" s="808">
        <v>3445</v>
      </c>
      <c r="I10" s="808">
        <v>3716</v>
      </c>
      <c r="J10" s="808">
        <v>4514</v>
      </c>
      <c r="K10" s="809">
        <v>3440</v>
      </c>
      <c r="M10" s="797"/>
      <c r="N10" s="797"/>
    </row>
    <row r="11" spans="1:31" s="325" customFormat="1" ht="14.1" customHeight="1" x14ac:dyDescent="0.2">
      <c r="A11" s="804" t="s">
        <v>47</v>
      </c>
      <c r="B11" s="805">
        <v>38300</v>
      </c>
      <c r="C11" s="806">
        <v>18522</v>
      </c>
      <c r="D11" s="807">
        <v>12314</v>
      </c>
      <c r="E11" s="808">
        <v>7464</v>
      </c>
      <c r="F11" s="808">
        <v>746</v>
      </c>
      <c r="G11" s="808">
        <v>1570</v>
      </c>
      <c r="H11" s="808">
        <v>1206</v>
      </c>
      <c r="I11" s="808">
        <v>2210</v>
      </c>
      <c r="J11" s="808">
        <v>490</v>
      </c>
      <c r="K11" s="809">
        <v>1242</v>
      </c>
      <c r="M11" s="797"/>
      <c r="N11" s="797"/>
    </row>
    <row r="12" spans="1:31" s="325" customFormat="1" ht="14.1" customHeight="1" x14ac:dyDescent="0.2">
      <c r="A12" s="804" t="s">
        <v>48</v>
      </c>
      <c r="B12" s="805">
        <v>36706</v>
      </c>
      <c r="C12" s="806">
        <v>13997</v>
      </c>
      <c r="D12" s="807">
        <v>12329</v>
      </c>
      <c r="E12" s="808">
        <v>10380</v>
      </c>
      <c r="F12" s="808">
        <v>1083</v>
      </c>
      <c r="G12" s="808">
        <v>2108</v>
      </c>
      <c r="H12" s="808">
        <v>1363</v>
      </c>
      <c r="I12" s="808">
        <v>2027</v>
      </c>
      <c r="J12" s="808">
        <v>1290</v>
      </c>
      <c r="K12" s="809">
        <v>2509</v>
      </c>
      <c r="M12" s="797"/>
      <c r="N12" s="797"/>
    </row>
    <row r="13" spans="1:31" s="325" customFormat="1" ht="14.1" customHeight="1" x14ac:dyDescent="0.2">
      <c r="A13" s="804" t="s">
        <v>49</v>
      </c>
      <c r="B13" s="805">
        <v>87364</v>
      </c>
      <c r="C13" s="806">
        <v>40409</v>
      </c>
      <c r="D13" s="807">
        <v>15494</v>
      </c>
      <c r="E13" s="808">
        <v>31461</v>
      </c>
      <c r="F13" s="808">
        <v>3672</v>
      </c>
      <c r="G13" s="808">
        <v>9593</v>
      </c>
      <c r="H13" s="808">
        <v>6354</v>
      </c>
      <c r="I13" s="808">
        <v>4854</v>
      </c>
      <c r="J13" s="808">
        <v>2413</v>
      </c>
      <c r="K13" s="809">
        <v>4575</v>
      </c>
      <c r="M13" s="797"/>
      <c r="N13" s="797"/>
    </row>
    <row r="14" spans="1:31" s="325" customFormat="1" ht="14.1" customHeight="1" x14ac:dyDescent="0.2">
      <c r="A14" s="804" t="s">
        <v>50</v>
      </c>
      <c r="B14" s="805">
        <v>28667</v>
      </c>
      <c r="C14" s="806">
        <v>10791</v>
      </c>
      <c r="D14" s="807">
        <v>9789</v>
      </c>
      <c r="E14" s="808">
        <v>8087</v>
      </c>
      <c r="F14" s="808">
        <v>1144</v>
      </c>
      <c r="G14" s="808">
        <v>2386</v>
      </c>
      <c r="H14" s="808">
        <v>950</v>
      </c>
      <c r="I14" s="808">
        <v>1486</v>
      </c>
      <c r="J14" s="808">
        <v>444</v>
      </c>
      <c r="K14" s="809">
        <v>1677</v>
      </c>
      <c r="M14" s="797"/>
      <c r="N14" s="797"/>
      <c r="O14" s="443"/>
    </row>
    <row r="15" spans="1:31" s="325" customFormat="1" ht="14.1" customHeight="1" x14ac:dyDescent="0.2">
      <c r="A15" s="804" t="s">
        <v>51</v>
      </c>
      <c r="B15" s="805">
        <v>44927</v>
      </c>
      <c r="C15" s="806">
        <v>14476</v>
      </c>
      <c r="D15" s="807">
        <v>9315</v>
      </c>
      <c r="E15" s="808">
        <v>21136</v>
      </c>
      <c r="F15" s="808">
        <v>2068</v>
      </c>
      <c r="G15" s="808">
        <v>10071</v>
      </c>
      <c r="H15" s="808">
        <v>3200</v>
      </c>
      <c r="I15" s="808">
        <v>1808</v>
      </c>
      <c r="J15" s="808">
        <v>1177</v>
      </c>
      <c r="K15" s="809">
        <v>2812</v>
      </c>
      <c r="M15" s="797"/>
      <c r="N15" s="797"/>
    </row>
    <row r="16" spans="1:31" s="325" customFormat="1" ht="14.1" customHeight="1" x14ac:dyDescent="0.2">
      <c r="A16" s="804" t="s">
        <v>52</v>
      </c>
      <c r="B16" s="805">
        <v>23998</v>
      </c>
      <c r="C16" s="806">
        <v>9732</v>
      </c>
      <c r="D16" s="807">
        <v>8342</v>
      </c>
      <c r="E16" s="808">
        <v>5924</v>
      </c>
      <c r="F16" s="808">
        <v>929</v>
      </c>
      <c r="G16" s="808">
        <v>1724</v>
      </c>
      <c r="H16" s="808">
        <v>844</v>
      </c>
      <c r="I16" s="808">
        <v>929</v>
      </c>
      <c r="J16" s="808">
        <v>212</v>
      </c>
      <c r="K16" s="809">
        <v>1286</v>
      </c>
      <c r="M16" s="797"/>
      <c r="N16" s="797"/>
    </row>
    <row r="17" spans="1:33" s="325" customFormat="1" ht="14.1" customHeight="1" x14ac:dyDescent="0.2">
      <c r="A17" s="804" t="s">
        <v>53</v>
      </c>
      <c r="B17" s="805">
        <v>42892</v>
      </c>
      <c r="C17" s="806">
        <v>19014</v>
      </c>
      <c r="D17" s="807">
        <v>10733</v>
      </c>
      <c r="E17" s="808">
        <v>13145</v>
      </c>
      <c r="F17" s="808">
        <v>396</v>
      </c>
      <c r="G17" s="808">
        <v>2994</v>
      </c>
      <c r="H17" s="808">
        <v>2613</v>
      </c>
      <c r="I17" s="808">
        <v>2405</v>
      </c>
      <c r="J17" s="808">
        <v>1279</v>
      </c>
      <c r="K17" s="809">
        <v>3458</v>
      </c>
      <c r="M17" s="797"/>
      <c r="N17" s="797"/>
      <c r="O17" s="443"/>
    </row>
    <row r="18" spans="1:33" s="325" customFormat="1" ht="14.1" customHeight="1" x14ac:dyDescent="0.2">
      <c r="A18" s="804" t="s">
        <v>54</v>
      </c>
      <c r="B18" s="805">
        <v>40998</v>
      </c>
      <c r="C18" s="806">
        <v>21413</v>
      </c>
      <c r="D18" s="807">
        <v>9032</v>
      </c>
      <c r="E18" s="808">
        <v>10553</v>
      </c>
      <c r="F18" s="808">
        <v>3010</v>
      </c>
      <c r="G18" s="808">
        <v>2207</v>
      </c>
      <c r="H18" s="808">
        <v>1731</v>
      </c>
      <c r="I18" s="808">
        <v>1080</v>
      </c>
      <c r="J18" s="808">
        <v>737</v>
      </c>
      <c r="K18" s="809">
        <v>1788</v>
      </c>
      <c r="M18" s="797"/>
      <c r="N18" s="797"/>
      <c r="O18" s="443"/>
    </row>
    <row r="19" spans="1:33" s="325" customFormat="1" ht="14.1" customHeight="1" x14ac:dyDescent="0.2">
      <c r="A19" s="804" t="s">
        <v>55</v>
      </c>
      <c r="B19" s="805">
        <v>378854</v>
      </c>
      <c r="C19" s="806">
        <v>196445</v>
      </c>
      <c r="D19" s="807">
        <v>46988</v>
      </c>
      <c r="E19" s="808">
        <v>135421</v>
      </c>
      <c r="F19" s="808">
        <v>16580</v>
      </c>
      <c r="G19" s="808">
        <v>41037</v>
      </c>
      <c r="H19" s="808">
        <v>18367</v>
      </c>
      <c r="I19" s="808">
        <v>14416</v>
      </c>
      <c r="J19" s="808">
        <v>16331</v>
      </c>
      <c r="K19" s="809">
        <v>28690</v>
      </c>
      <c r="M19" s="797"/>
      <c r="N19" s="797"/>
      <c r="O19" s="443"/>
    </row>
    <row r="20" spans="1:33" s="325" customFormat="1" ht="14.1" customHeight="1" x14ac:dyDescent="0.2">
      <c r="A20" s="804" t="s">
        <v>56</v>
      </c>
      <c r="B20" s="805">
        <v>20991</v>
      </c>
      <c r="C20" s="806">
        <v>8976</v>
      </c>
      <c r="D20" s="807">
        <v>6940</v>
      </c>
      <c r="E20" s="808">
        <v>5075</v>
      </c>
      <c r="F20" s="808">
        <v>817</v>
      </c>
      <c r="G20" s="808">
        <v>1127</v>
      </c>
      <c r="H20" s="808">
        <v>820</v>
      </c>
      <c r="I20" s="808">
        <v>928</v>
      </c>
      <c r="J20" s="808">
        <v>509</v>
      </c>
      <c r="K20" s="809">
        <v>874</v>
      </c>
      <c r="M20" s="797"/>
      <c r="N20" s="797"/>
      <c r="O20" s="443"/>
    </row>
    <row r="21" spans="1:33" s="325" customFormat="1" ht="14.1" customHeight="1" x14ac:dyDescent="0.2">
      <c r="A21" s="804" t="s">
        <v>57</v>
      </c>
      <c r="B21" s="805">
        <v>39577</v>
      </c>
      <c r="C21" s="806">
        <v>16936</v>
      </c>
      <c r="D21" s="807">
        <v>9079</v>
      </c>
      <c r="E21" s="808">
        <v>13562</v>
      </c>
      <c r="F21" s="808">
        <v>2504</v>
      </c>
      <c r="G21" s="808">
        <v>3209</v>
      </c>
      <c r="H21" s="808">
        <v>1567</v>
      </c>
      <c r="I21" s="808">
        <v>2366</v>
      </c>
      <c r="J21" s="808">
        <v>760</v>
      </c>
      <c r="K21" s="809">
        <v>3156</v>
      </c>
      <c r="M21" s="797"/>
      <c r="N21" s="797"/>
      <c r="O21" s="443"/>
    </row>
    <row r="22" spans="1:33" s="325" customFormat="1" ht="14.1" customHeight="1" x14ac:dyDescent="0.2">
      <c r="A22" s="804" t="s">
        <v>58</v>
      </c>
      <c r="B22" s="805">
        <v>39171</v>
      </c>
      <c r="C22" s="806">
        <v>11794</v>
      </c>
      <c r="D22" s="807">
        <v>10055</v>
      </c>
      <c r="E22" s="808">
        <v>17322</v>
      </c>
      <c r="F22" s="808">
        <v>2903</v>
      </c>
      <c r="G22" s="808">
        <v>2954</v>
      </c>
      <c r="H22" s="808">
        <v>2600</v>
      </c>
      <c r="I22" s="808">
        <v>4130</v>
      </c>
      <c r="J22" s="808">
        <v>1648</v>
      </c>
      <c r="K22" s="809">
        <v>3087</v>
      </c>
      <c r="M22" s="797"/>
      <c r="N22" s="797"/>
      <c r="O22" s="443"/>
    </row>
    <row r="23" spans="1:33" s="325" customFormat="1" ht="14.1" customHeight="1" x14ac:dyDescent="0.2">
      <c r="A23" s="804" t="s">
        <v>59</v>
      </c>
      <c r="B23" s="805">
        <v>36541</v>
      </c>
      <c r="C23" s="806">
        <v>13876</v>
      </c>
      <c r="D23" s="807">
        <v>9386</v>
      </c>
      <c r="E23" s="808">
        <v>13279</v>
      </c>
      <c r="F23" s="808">
        <v>1668</v>
      </c>
      <c r="G23" s="808">
        <v>5713</v>
      </c>
      <c r="H23" s="808">
        <v>1760</v>
      </c>
      <c r="I23" s="808">
        <v>1554</v>
      </c>
      <c r="J23" s="808">
        <v>524</v>
      </c>
      <c r="K23" s="809">
        <v>2060</v>
      </c>
      <c r="M23" s="797"/>
      <c r="N23" s="797"/>
      <c r="O23" s="443"/>
    </row>
    <row r="24" spans="1:33" s="325" customFormat="1" ht="14.1" customHeight="1" x14ac:dyDescent="0.2">
      <c r="A24" s="804" t="s">
        <v>60</v>
      </c>
      <c r="B24" s="805">
        <v>39606</v>
      </c>
      <c r="C24" s="806">
        <v>16339</v>
      </c>
      <c r="D24" s="807">
        <v>12865</v>
      </c>
      <c r="E24" s="808">
        <v>10402</v>
      </c>
      <c r="F24" s="808">
        <v>571</v>
      </c>
      <c r="G24" s="808">
        <v>2554</v>
      </c>
      <c r="H24" s="808">
        <v>1981</v>
      </c>
      <c r="I24" s="808">
        <v>1961</v>
      </c>
      <c r="J24" s="808">
        <v>798</v>
      </c>
      <c r="K24" s="809">
        <v>2537</v>
      </c>
      <c r="M24" s="797"/>
      <c r="N24" s="797"/>
      <c r="O24" s="443"/>
    </row>
    <row r="25" spans="1:33" s="325" customFormat="1" ht="14.1" customHeight="1" x14ac:dyDescent="0.2">
      <c r="A25" s="804" t="s">
        <v>61</v>
      </c>
      <c r="B25" s="805">
        <v>51537</v>
      </c>
      <c r="C25" s="806">
        <v>17866</v>
      </c>
      <c r="D25" s="807">
        <v>12569</v>
      </c>
      <c r="E25" s="808">
        <v>21102</v>
      </c>
      <c r="F25" s="808">
        <v>3187</v>
      </c>
      <c r="G25" s="808">
        <v>6986</v>
      </c>
      <c r="H25" s="808">
        <v>4524</v>
      </c>
      <c r="I25" s="808">
        <v>2004</v>
      </c>
      <c r="J25" s="808">
        <v>1906</v>
      </c>
      <c r="K25" s="809">
        <v>2495</v>
      </c>
      <c r="M25" s="797"/>
      <c r="N25" s="797"/>
      <c r="O25" s="443"/>
    </row>
    <row r="26" spans="1:33" s="325" customFormat="1" ht="14.1" customHeight="1" x14ac:dyDescent="0.2">
      <c r="A26" s="804" t="s">
        <v>62</v>
      </c>
      <c r="B26" s="805">
        <v>40542</v>
      </c>
      <c r="C26" s="806">
        <v>15120</v>
      </c>
      <c r="D26" s="807">
        <v>10204</v>
      </c>
      <c r="E26" s="808">
        <v>15218</v>
      </c>
      <c r="F26" s="808">
        <v>1811</v>
      </c>
      <c r="G26" s="808">
        <v>3643</v>
      </c>
      <c r="H26" s="808">
        <v>2323</v>
      </c>
      <c r="I26" s="808">
        <v>2767</v>
      </c>
      <c r="J26" s="808">
        <v>1400</v>
      </c>
      <c r="K26" s="809">
        <v>3274</v>
      </c>
      <c r="M26" s="797"/>
      <c r="N26" s="797"/>
      <c r="O26" s="443"/>
    </row>
    <row r="27" spans="1:33" s="325" customFormat="1" ht="14.1" customHeight="1" x14ac:dyDescent="0.2">
      <c r="A27" s="804" t="s">
        <v>63</v>
      </c>
      <c r="B27" s="805">
        <v>353692</v>
      </c>
      <c r="C27" s="806">
        <v>157613</v>
      </c>
      <c r="D27" s="807">
        <v>32231</v>
      </c>
      <c r="E27" s="808">
        <v>163848</v>
      </c>
      <c r="F27" s="808">
        <v>50984</v>
      </c>
      <c r="G27" s="808">
        <v>42647</v>
      </c>
      <c r="H27" s="808">
        <v>22129</v>
      </c>
      <c r="I27" s="808">
        <v>12656</v>
      </c>
      <c r="J27" s="808">
        <v>25853</v>
      </c>
      <c r="K27" s="809">
        <v>9579</v>
      </c>
      <c r="M27" s="797"/>
      <c r="N27" s="797"/>
      <c r="O27" s="443"/>
    </row>
    <row r="28" spans="1:33" s="16" customFormat="1" ht="12.75" customHeight="1" x14ac:dyDescent="0.2">
      <c r="A28" s="810" t="s">
        <v>64</v>
      </c>
      <c r="B28" s="811">
        <v>644644</v>
      </c>
      <c r="C28" s="812">
        <v>281628</v>
      </c>
      <c r="D28" s="813">
        <v>123036</v>
      </c>
      <c r="E28" s="814">
        <v>239980</v>
      </c>
      <c r="F28" s="814">
        <v>51081</v>
      </c>
      <c r="G28" s="814">
        <v>65939</v>
      </c>
      <c r="H28" s="814">
        <v>34390</v>
      </c>
      <c r="I28" s="814">
        <v>34496</v>
      </c>
      <c r="J28" s="814">
        <v>17554</v>
      </c>
      <c r="K28" s="815">
        <v>36520</v>
      </c>
      <c r="M28" s="797"/>
      <c r="N28" s="797"/>
      <c r="O28" s="443"/>
      <c r="P28" s="443"/>
      <c r="Q28" s="443"/>
      <c r="R28" s="443"/>
      <c r="S28" s="443"/>
      <c r="T28" s="443"/>
      <c r="U28" s="443"/>
      <c r="V28" s="443"/>
      <c r="W28" s="443"/>
      <c r="X28" s="443"/>
      <c r="Y28" s="443"/>
      <c r="Z28" s="443"/>
      <c r="AA28" s="443"/>
      <c r="AB28" s="443"/>
      <c r="AC28" s="443"/>
      <c r="AD28" s="443"/>
      <c r="AE28" s="443"/>
    </row>
    <row r="29" spans="1:33" s="325" customFormat="1" ht="14.1" customHeight="1" x14ac:dyDescent="0.2">
      <c r="A29" s="804" t="s">
        <v>65</v>
      </c>
      <c r="B29" s="805">
        <v>23714</v>
      </c>
      <c r="C29" s="806">
        <v>10885</v>
      </c>
      <c r="D29" s="807">
        <v>7349</v>
      </c>
      <c r="E29" s="808">
        <v>5480</v>
      </c>
      <c r="F29" s="808">
        <v>409</v>
      </c>
      <c r="G29" s="808">
        <v>1465</v>
      </c>
      <c r="H29" s="808">
        <v>1168</v>
      </c>
      <c r="I29" s="808">
        <v>1158</v>
      </c>
      <c r="J29" s="808">
        <v>218</v>
      </c>
      <c r="K29" s="809">
        <v>1062</v>
      </c>
      <c r="M29" s="797"/>
      <c r="N29" s="797"/>
      <c r="O29" s="443"/>
    </row>
    <row r="30" spans="1:33" s="325" customFormat="1" ht="14.1" customHeight="1" x14ac:dyDescent="0.2">
      <c r="A30" s="804" t="s">
        <v>66</v>
      </c>
      <c r="B30" s="805">
        <v>32746</v>
      </c>
      <c r="C30" s="806">
        <v>9752</v>
      </c>
      <c r="D30" s="807">
        <v>13067</v>
      </c>
      <c r="E30" s="808">
        <v>9927</v>
      </c>
      <c r="F30" s="808">
        <v>1333</v>
      </c>
      <c r="G30" s="808">
        <v>2361</v>
      </c>
      <c r="H30" s="808">
        <v>1804</v>
      </c>
      <c r="I30" s="808">
        <v>2075</v>
      </c>
      <c r="J30" s="808">
        <v>476</v>
      </c>
      <c r="K30" s="809">
        <v>1878</v>
      </c>
      <c r="M30" s="797"/>
      <c r="N30" s="797"/>
      <c r="O30" s="443"/>
    </row>
    <row r="31" spans="1:33" s="325" customFormat="1" ht="14.1" customHeight="1" x14ac:dyDescent="0.2">
      <c r="A31" s="816" t="s">
        <v>150</v>
      </c>
      <c r="B31" s="805">
        <v>43893</v>
      </c>
      <c r="C31" s="806">
        <v>12374</v>
      </c>
      <c r="D31" s="807">
        <v>17271</v>
      </c>
      <c r="E31" s="808">
        <v>14248</v>
      </c>
      <c r="F31" s="808">
        <v>2117</v>
      </c>
      <c r="G31" s="808">
        <v>3458</v>
      </c>
      <c r="H31" s="808">
        <v>3285</v>
      </c>
      <c r="I31" s="808">
        <v>2387</v>
      </c>
      <c r="J31" s="808">
        <v>863</v>
      </c>
      <c r="K31" s="809">
        <v>2138</v>
      </c>
      <c r="M31" s="797"/>
      <c r="N31" s="797"/>
      <c r="O31" s="443"/>
      <c r="P31" s="443"/>
      <c r="Q31" s="443"/>
      <c r="R31" s="443"/>
      <c r="S31" s="443"/>
      <c r="T31" s="443"/>
      <c r="U31" s="443"/>
      <c r="V31" s="443"/>
      <c r="W31" s="443"/>
      <c r="X31" s="443"/>
      <c r="Y31" s="443"/>
      <c r="Z31" s="443"/>
      <c r="AA31" s="443"/>
      <c r="AB31" s="443"/>
      <c r="AC31" s="443"/>
      <c r="AD31" s="443"/>
      <c r="AE31" s="443"/>
      <c r="AF31" s="443"/>
      <c r="AG31" s="443"/>
    </row>
    <row r="32" spans="1:33" s="325" customFormat="1" ht="14.1" customHeight="1" x14ac:dyDescent="0.2">
      <c r="A32" s="817" t="s">
        <v>68</v>
      </c>
      <c r="B32" s="805">
        <v>2422</v>
      </c>
      <c r="C32" s="806">
        <v>833</v>
      </c>
      <c r="D32" s="807">
        <v>784</v>
      </c>
      <c r="E32" s="808">
        <v>805</v>
      </c>
      <c r="F32" s="808">
        <v>194</v>
      </c>
      <c r="G32" s="808">
        <v>150</v>
      </c>
      <c r="H32" s="808">
        <v>127</v>
      </c>
      <c r="I32" s="808">
        <v>126</v>
      </c>
      <c r="J32" s="808">
        <v>57</v>
      </c>
      <c r="K32" s="809">
        <v>151</v>
      </c>
      <c r="M32" s="797"/>
      <c r="N32" s="797"/>
      <c r="O32" s="443"/>
    </row>
    <row r="33" spans="1:33" s="325" customFormat="1" ht="24.75" customHeight="1" x14ac:dyDescent="0.2">
      <c r="A33" s="817" t="s">
        <v>377</v>
      </c>
      <c r="B33" s="805">
        <v>41471</v>
      </c>
      <c r="C33" s="806">
        <v>11541</v>
      </c>
      <c r="D33" s="807">
        <v>16487</v>
      </c>
      <c r="E33" s="808">
        <v>13443</v>
      </c>
      <c r="F33" s="808">
        <v>1923</v>
      </c>
      <c r="G33" s="808">
        <v>3308</v>
      </c>
      <c r="H33" s="808">
        <v>3158</v>
      </c>
      <c r="I33" s="808">
        <v>2261</v>
      </c>
      <c r="J33" s="808">
        <v>806</v>
      </c>
      <c r="K33" s="809">
        <v>1987</v>
      </c>
      <c r="M33" s="797"/>
      <c r="N33" s="797"/>
      <c r="O33" s="443"/>
    </row>
    <row r="34" spans="1:33" s="325" customFormat="1" ht="14.1" customHeight="1" x14ac:dyDescent="0.2">
      <c r="A34" s="804" t="s">
        <v>70</v>
      </c>
      <c r="B34" s="805">
        <v>30530</v>
      </c>
      <c r="C34" s="806">
        <v>12262</v>
      </c>
      <c r="D34" s="807">
        <v>11447</v>
      </c>
      <c r="E34" s="808">
        <v>6821</v>
      </c>
      <c r="F34" s="808">
        <v>543</v>
      </c>
      <c r="G34" s="808">
        <v>1971</v>
      </c>
      <c r="H34" s="808">
        <v>1024</v>
      </c>
      <c r="I34" s="808">
        <v>1035</v>
      </c>
      <c r="J34" s="808">
        <v>332</v>
      </c>
      <c r="K34" s="809">
        <v>1916</v>
      </c>
      <c r="M34" s="797"/>
      <c r="N34" s="797"/>
      <c r="O34" s="443"/>
    </row>
    <row r="35" spans="1:33" s="325" customFormat="1" ht="14.1" customHeight="1" x14ac:dyDescent="0.2">
      <c r="A35" s="804" t="s">
        <v>71</v>
      </c>
      <c r="B35" s="805">
        <v>47266</v>
      </c>
      <c r="C35" s="806">
        <v>24531</v>
      </c>
      <c r="D35" s="807">
        <v>7726</v>
      </c>
      <c r="E35" s="808">
        <v>15009</v>
      </c>
      <c r="F35" s="808">
        <v>1825</v>
      </c>
      <c r="G35" s="808">
        <v>4366</v>
      </c>
      <c r="H35" s="808">
        <v>2653</v>
      </c>
      <c r="I35" s="808">
        <v>2121</v>
      </c>
      <c r="J35" s="808">
        <v>1479</v>
      </c>
      <c r="K35" s="809">
        <v>2565</v>
      </c>
      <c r="M35" s="797"/>
      <c r="N35" s="797"/>
      <c r="O35" s="443"/>
    </row>
    <row r="36" spans="1:33" s="325" customFormat="1" ht="14.1" customHeight="1" x14ac:dyDescent="0.2">
      <c r="A36" s="804" t="s">
        <v>72</v>
      </c>
      <c r="B36" s="805">
        <v>124177</v>
      </c>
      <c r="C36" s="806">
        <v>67404</v>
      </c>
      <c r="D36" s="807">
        <v>13579</v>
      </c>
      <c r="E36" s="808">
        <v>43194</v>
      </c>
      <c r="F36" s="808">
        <v>8648</v>
      </c>
      <c r="G36" s="808">
        <v>10448</v>
      </c>
      <c r="H36" s="808">
        <v>6154</v>
      </c>
      <c r="I36" s="808">
        <v>4095</v>
      </c>
      <c r="J36" s="808">
        <v>5543</v>
      </c>
      <c r="K36" s="809">
        <v>8306</v>
      </c>
      <c r="M36" s="797"/>
      <c r="N36" s="797"/>
      <c r="O36" s="443"/>
    </row>
    <row r="37" spans="1:33" s="325" customFormat="1" ht="14.1" customHeight="1" x14ac:dyDescent="0.2">
      <c r="A37" s="804" t="s">
        <v>73</v>
      </c>
      <c r="B37" s="805">
        <v>39193</v>
      </c>
      <c r="C37" s="806">
        <v>12987</v>
      </c>
      <c r="D37" s="807">
        <v>10931</v>
      </c>
      <c r="E37" s="808">
        <v>15275</v>
      </c>
      <c r="F37" s="808">
        <v>2596</v>
      </c>
      <c r="G37" s="808">
        <v>4493</v>
      </c>
      <c r="H37" s="808">
        <v>2132</v>
      </c>
      <c r="I37" s="808">
        <v>2091</v>
      </c>
      <c r="J37" s="808">
        <v>903</v>
      </c>
      <c r="K37" s="809">
        <v>3060</v>
      </c>
      <c r="M37" s="797"/>
      <c r="N37" s="797"/>
      <c r="O37" s="443"/>
    </row>
    <row r="38" spans="1:33" s="325" customFormat="1" ht="14.1" customHeight="1" x14ac:dyDescent="0.2">
      <c r="A38" s="804" t="s">
        <v>74</v>
      </c>
      <c r="B38" s="805">
        <v>23165</v>
      </c>
      <c r="C38" s="806">
        <v>8725</v>
      </c>
      <c r="D38" s="807">
        <v>6765</v>
      </c>
      <c r="E38" s="808">
        <v>7675</v>
      </c>
      <c r="F38" s="808">
        <v>465</v>
      </c>
      <c r="G38" s="808">
        <v>1832</v>
      </c>
      <c r="H38" s="808">
        <v>1549</v>
      </c>
      <c r="I38" s="808">
        <v>1357</v>
      </c>
      <c r="J38" s="808">
        <v>446</v>
      </c>
      <c r="K38" s="809">
        <v>2026</v>
      </c>
      <c r="M38" s="797"/>
      <c r="N38" s="797"/>
      <c r="O38" s="443"/>
    </row>
    <row r="39" spans="1:33" s="325" customFormat="1" ht="14.1" customHeight="1" x14ac:dyDescent="0.2">
      <c r="A39" s="818" t="s">
        <v>75</v>
      </c>
      <c r="B39" s="805">
        <v>29218</v>
      </c>
      <c r="C39" s="806">
        <v>9388</v>
      </c>
      <c r="D39" s="807">
        <v>8278</v>
      </c>
      <c r="E39" s="808">
        <v>11552</v>
      </c>
      <c r="F39" s="808">
        <v>1457</v>
      </c>
      <c r="G39" s="808">
        <v>3552</v>
      </c>
      <c r="H39" s="808">
        <v>1901</v>
      </c>
      <c r="I39" s="808">
        <v>1496</v>
      </c>
      <c r="J39" s="808">
        <v>502</v>
      </c>
      <c r="K39" s="809">
        <v>2644</v>
      </c>
      <c r="M39" s="797"/>
      <c r="N39" s="797"/>
      <c r="O39" s="443"/>
    </row>
    <row r="40" spans="1:33" s="325" customFormat="1" ht="14.1" customHeight="1" x14ac:dyDescent="0.2">
      <c r="A40" s="819" t="s">
        <v>76</v>
      </c>
      <c r="B40" s="820">
        <v>250742</v>
      </c>
      <c r="C40" s="821">
        <v>113320</v>
      </c>
      <c r="D40" s="822">
        <v>26623</v>
      </c>
      <c r="E40" s="823">
        <v>110799</v>
      </c>
      <c r="F40" s="823">
        <v>31688</v>
      </c>
      <c r="G40" s="823">
        <v>31993</v>
      </c>
      <c r="H40" s="823">
        <v>12720</v>
      </c>
      <c r="I40" s="823">
        <v>16681</v>
      </c>
      <c r="J40" s="823">
        <v>6792</v>
      </c>
      <c r="K40" s="824">
        <v>10925</v>
      </c>
      <c r="M40" s="797"/>
      <c r="N40" s="797"/>
      <c r="O40" s="443"/>
    </row>
    <row r="41" spans="1:33" ht="16.5" customHeight="1" x14ac:dyDescent="0.2">
      <c r="A41" s="810" t="s">
        <v>77</v>
      </c>
      <c r="B41" s="825">
        <v>503442</v>
      </c>
      <c r="C41" s="826">
        <v>230280</v>
      </c>
      <c r="D41" s="827">
        <v>104555</v>
      </c>
      <c r="E41" s="828">
        <v>168607</v>
      </c>
      <c r="F41" s="828">
        <v>18439</v>
      </c>
      <c r="G41" s="828">
        <v>45312</v>
      </c>
      <c r="H41" s="828">
        <v>27741</v>
      </c>
      <c r="I41" s="828">
        <v>25641</v>
      </c>
      <c r="J41" s="828">
        <v>16593</v>
      </c>
      <c r="K41" s="829">
        <v>34881</v>
      </c>
      <c r="M41" s="797"/>
      <c r="N41" s="797"/>
      <c r="O41" s="443"/>
      <c r="P41" s="443"/>
      <c r="Q41" s="443"/>
      <c r="R41" s="443"/>
      <c r="S41" s="443"/>
      <c r="T41" s="443"/>
      <c r="U41" s="443"/>
      <c r="V41" s="443"/>
      <c r="W41" s="443"/>
      <c r="X41" s="443"/>
      <c r="Y41" s="443"/>
      <c r="Z41" s="443"/>
      <c r="AA41" s="443"/>
      <c r="AB41" s="443"/>
      <c r="AC41" s="443"/>
      <c r="AD41" s="443"/>
      <c r="AE41" s="443"/>
      <c r="AF41" s="443"/>
      <c r="AG41" s="443"/>
    </row>
    <row r="42" spans="1:33" s="325" customFormat="1" ht="15.75" customHeight="1" x14ac:dyDescent="0.2">
      <c r="A42" s="804" t="s">
        <v>78</v>
      </c>
      <c r="B42" s="805">
        <v>17468</v>
      </c>
      <c r="C42" s="806">
        <v>7154</v>
      </c>
      <c r="D42" s="807">
        <v>3196</v>
      </c>
      <c r="E42" s="808">
        <v>7118</v>
      </c>
      <c r="F42" s="808">
        <v>248</v>
      </c>
      <c r="G42" s="808">
        <v>1580</v>
      </c>
      <c r="H42" s="808">
        <v>954</v>
      </c>
      <c r="I42" s="808">
        <v>980</v>
      </c>
      <c r="J42" s="808">
        <v>867</v>
      </c>
      <c r="K42" s="809">
        <v>2489</v>
      </c>
      <c r="M42" s="797"/>
      <c r="N42" s="797"/>
      <c r="O42" s="443"/>
      <c r="P42" s="443"/>
      <c r="Q42" s="443"/>
      <c r="R42" s="443"/>
      <c r="S42" s="443"/>
      <c r="T42" s="443"/>
      <c r="U42" s="443"/>
      <c r="V42" s="443"/>
      <c r="W42" s="443"/>
      <c r="X42" s="443"/>
      <c r="Y42" s="443"/>
      <c r="Z42" s="443"/>
      <c r="AA42" s="443"/>
      <c r="AB42" s="443"/>
      <c r="AC42" s="443"/>
      <c r="AD42" s="443"/>
      <c r="AE42" s="443"/>
      <c r="AF42" s="443"/>
      <c r="AG42" s="443"/>
    </row>
    <row r="43" spans="1:33" s="325" customFormat="1" ht="15.75" customHeight="1" x14ac:dyDescent="0.2">
      <c r="A43" s="804" t="s">
        <v>79</v>
      </c>
      <c r="B43" s="805">
        <v>12522</v>
      </c>
      <c r="C43" s="806">
        <v>5214</v>
      </c>
      <c r="D43" s="807">
        <v>4786</v>
      </c>
      <c r="E43" s="808">
        <v>2522</v>
      </c>
      <c r="F43" s="808">
        <v>63</v>
      </c>
      <c r="G43" s="808">
        <v>631</v>
      </c>
      <c r="H43" s="808">
        <v>324</v>
      </c>
      <c r="I43" s="808">
        <v>772</v>
      </c>
      <c r="J43" s="808">
        <v>118</v>
      </c>
      <c r="K43" s="809">
        <v>614</v>
      </c>
      <c r="M43" s="797"/>
      <c r="N43" s="797"/>
      <c r="O43" s="443"/>
      <c r="P43" s="443"/>
      <c r="Q43" s="443"/>
      <c r="R43" s="443"/>
      <c r="S43" s="443"/>
      <c r="T43" s="443"/>
      <c r="U43" s="443"/>
      <c r="V43" s="443"/>
      <c r="W43" s="443"/>
      <c r="X43" s="443"/>
      <c r="Y43" s="443"/>
      <c r="Z43" s="443"/>
      <c r="AA43" s="443"/>
      <c r="AB43" s="443"/>
      <c r="AC43" s="443"/>
      <c r="AD43" s="443"/>
      <c r="AE43" s="443"/>
      <c r="AF43" s="443"/>
      <c r="AG43" s="443"/>
    </row>
    <row r="44" spans="1:33" s="325" customFormat="1" ht="15.75" customHeight="1" x14ac:dyDescent="0.2">
      <c r="A44" s="804" t="s">
        <v>80</v>
      </c>
      <c r="B44" s="805">
        <v>44872</v>
      </c>
      <c r="C44" s="806">
        <v>18403</v>
      </c>
      <c r="D44" s="807">
        <v>8658</v>
      </c>
      <c r="E44" s="808">
        <v>17811</v>
      </c>
      <c r="F44" s="808">
        <v>1074</v>
      </c>
      <c r="G44" s="808">
        <v>3887</v>
      </c>
      <c r="H44" s="808">
        <v>4625</v>
      </c>
      <c r="I44" s="808">
        <v>3303</v>
      </c>
      <c r="J44" s="808">
        <v>2312</v>
      </c>
      <c r="K44" s="809">
        <v>2610</v>
      </c>
      <c r="M44" s="797"/>
      <c r="N44" s="797"/>
      <c r="O44" s="443"/>
      <c r="P44" s="443"/>
      <c r="Q44" s="443"/>
      <c r="R44" s="443"/>
      <c r="S44" s="443"/>
      <c r="T44" s="443"/>
      <c r="U44" s="443"/>
      <c r="V44" s="443"/>
      <c r="W44" s="443"/>
      <c r="X44" s="443"/>
      <c r="Y44" s="443"/>
      <c r="Z44" s="443"/>
      <c r="AA44" s="443"/>
      <c r="AB44" s="443"/>
      <c r="AC44" s="443"/>
      <c r="AD44" s="443"/>
      <c r="AE44" s="443"/>
      <c r="AF44" s="443"/>
      <c r="AG44" s="443"/>
    </row>
    <row r="45" spans="1:33" s="325" customFormat="1" ht="15.75" customHeight="1" x14ac:dyDescent="0.2">
      <c r="A45" s="804" t="s">
        <v>81</v>
      </c>
      <c r="B45" s="805">
        <v>200628</v>
      </c>
      <c r="C45" s="806">
        <v>96910</v>
      </c>
      <c r="D45" s="807">
        <v>34900</v>
      </c>
      <c r="E45" s="808">
        <v>68818</v>
      </c>
      <c r="F45" s="808">
        <v>5230</v>
      </c>
      <c r="G45" s="808">
        <v>18502</v>
      </c>
      <c r="H45" s="808">
        <v>10976</v>
      </c>
      <c r="I45" s="808">
        <v>8739</v>
      </c>
      <c r="J45" s="808">
        <v>6926</v>
      </c>
      <c r="K45" s="809">
        <v>18445</v>
      </c>
      <c r="M45" s="797"/>
      <c r="N45" s="797"/>
      <c r="O45" s="443"/>
      <c r="P45" s="443"/>
      <c r="Q45" s="443"/>
      <c r="R45" s="443"/>
      <c r="S45" s="443"/>
      <c r="T45" s="443"/>
      <c r="U45" s="443"/>
      <c r="V45" s="443"/>
      <c r="W45" s="443"/>
      <c r="X45" s="443"/>
      <c r="Y45" s="443"/>
      <c r="Z45" s="443"/>
      <c r="AA45" s="443"/>
      <c r="AB45" s="443"/>
      <c r="AC45" s="443"/>
      <c r="AD45" s="443"/>
      <c r="AE45" s="443"/>
      <c r="AF45" s="443"/>
      <c r="AG45" s="443"/>
    </row>
    <row r="46" spans="1:33" s="325" customFormat="1" ht="15.75" customHeight="1" x14ac:dyDescent="0.2">
      <c r="A46" s="804" t="s">
        <v>82</v>
      </c>
      <c r="B46" s="805">
        <v>28158</v>
      </c>
      <c r="C46" s="806">
        <v>8465</v>
      </c>
      <c r="D46" s="807">
        <v>6091</v>
      </c>
      <c r="E46" s="808">
        <v>13602</v>
      </c>
      <c r="F46" s="808">
        <v>5536</v>
      </c>
      <c r="G46" s="808">
        <v>5068</v>
      </c>
      <c r="H46" s="808">
        <v>1074</v>
      </c>
      <c r="I46" s="808">
        <v>975</v>
      </c>
      <c r="J46" s="808">
        <v>306</v>
      </c>
      <c r="K46" s="809">
        <v>643</v>
      </c>
      <c r="M46" s="797"/>
      <c r="N46" s="797"/>
      <c r="O46" s="443"/>
      <c r="P46" s="443"/>
      <c r="Q46" s="443"/>
      <c r="R46" s="443"/>
      <c r="S46" s="443"/>
      <c r="T46" s="443"/>
      <c r="U46" s="443"/>
      <c r="V46" s="443"/>
      <c r="W46" s="443"/>
      <c r="X46" s="443"/>
      <c r="Y46" s="443"/>
      <c r="Z46" s="443"/>
      <c r="AA46" s="443"/>
      <c r="AB46" s="443"/>
      <c r="AC46" s="443"/>
      <c r="AD46" s="443"/>
      <c r="AE46" s="443"/>
      <c r="AF46" s="443"/>
      <c r="AG46" s="443"/>
    </row>
    <row r="47" spans="1:33" s="325" customFormat="1" ht="15.75" customHeight="1" x14ac:dyDescent="0.2">
      <c r="A47" s="804" t="s">
        <v>83</v>
      </c>
      <c r="B47" s="805">
        <v>68684</v>
      </c>
      <c r="C47" s="806">
        <v>30364</v>
      </c>
      <c r="D47" s="807">
        <v>18996</v>
      </c>
      <c r="E47" s="808">
        <v>19324</v>
      </c>
      <c r="F47" s="808">
        <v>3436</v>
      </c>
      <c r="G47" s="808">
        <v>5445</v>
      </c>
      <c r="H47" s="808">
        <v>2513</v>
      </c>
      <c r="I47" s="808">
        <v>3168</v>
      </c>
      <c r="J47" s="808">
        <v>1431</v>
      </c>
      <c r="K47" s="809">
        <v>3331</v>
      </c>
      <c r="M47" s="797"/>
      <c r="N47" s="797"/>
      <c r="O47" s="443"/>
      <c r="P47" s="443"/>
      <c r="Q47" s="443"/>
      <c r="R47" s="443"/>
      <c r="S47" s="443"/>
      <c r="T47" s="443"/>
      <c r="U47" s="443"/>
      <c r="V47" s="443"/>
      <c r="W47" s="443"/>
      <c r="X47" s="443"/>
      <c r="Y47" s="443"/>
      <c r="Z47" s="443"/>
      <c r="AA47" s="443"/>
      <c r="AB47" s="443"/>
      <c r="AC47" s="443"/>
      <c r="AD47" s="443"/>
      <c r="AE47" s="443"/>
      <c r="AF47" s="443"/>
      <c r="AG47" s="443"/>
    </row>
    <row r="48" spans="1:33" s="325" customFormat="1" ht="15.75" customHeight="1" x14ac:dyDescent="0.2">
      <c r="A48" s="804" t="s">
        <v>84</v>
      </c>
      <c r="B48" s="805">
        <v>109984</v>
      </c>
      <c r="C48" s="806">
        <v>52505</v>
      </c>
      <c r="D48" s="807">
        <v>26356</v>
      </c>
      <c r="E48" s="808">
        <v>31123</v>
      </c>
      <c r="F48" s="808">
        <v>2339</v>
      </c>
      <c r="G48" s="808">
        <v>8008</v>
      </c>
      <c r="H48" s="808">
        <v>5804</v>
      </c>
      <c r="I48" s="808">
        <v>6321</v>
      </c>
      <c r="J48" s="808">
        <v>3551</v>
      </c>
      <c r="K48" s="809">
        <v>5100</v>
      </c>
      <c r="M48" s="797"/>
      <c r="N48" s="797"/>
      <c r="O48" s="443"/>
      <c r="P48" s="443"/>
      <c r="Q48" s="443"/>
      <c r="R48" s="443"/>
      <c r="S48" s="443"/>
      <c r="T48" s="443"/>
      <c r="U48" s="443"/>
      <c r="V48" s="443"/>
      <c r="W48" s="443"/>
      <c r="X48" s="443"/>
      <c r="Y48" s="443"/>
      <c r="Z48" s="443"/>
      <c r="AA48" s="443"/>
      <c r="AB48" s="443"/>
      <c r="AC48" s="443"/>
      <c r="AD48" s="443"/>
      <c r="AE48" s="443"/>
      <c r="AF48" s="443"/>
      <c r="AG48" s="443"/>
    </row>
    <row r="49" spans="1:33" s="325" customFormat="1" ht="15.75" customHeight="1" x14ac:dyDescent="0.2">
      <c r="A49" s="804" t="s">
        <v>226</v>
      </c>
      <c r="B49" s="830">
        <v>21126</v>
      </c>
      <c r="C49" s="831">
        <v>11265</v>
      </c>
      <c r="D49" s="832">
        <v>1572</v>
      </c>
      <c r="E49" s="833">
        <v>8289</v>
      </c>
      <c r="F49" s="833">
        <v>513</v>
      </c>
      <c r="G49" s="833">
        <v>2191</v>
      </c>
      <c r="H49" s="833">
        <v>1471</v>
      </c>
      <c r="I49" s="833">
        <v>1383</v>
      </c>
      <c r="J49" s="833">
        <v>1082</v>
      </c>
      <c r="K49" s="834">
        <v>1649</v>
      </c>
      <c r="M49" s="797"/>
      <c r="N49" s="797"/>
      <c r="O49" s="443"/>
      <c r="P49" s="443"/>
      <c r="Q49" s="443"/>
      <c r="R49" s="443"/>
      <c r="S49" s="443"/>
      <c r="T49" s="443"/>
      <c r="U49" s="443"/>
      <c r="V49" s="443"/>
      <c r="W49" s="443"/>
      <c r="X49" s="443"/>
      <c r="Y49" s="443"/>
      <c r="Z49" s="443"/>
      <c r="AA49" s="443"/>
      <c r="AB49" s="443"/>
      <c r="AC49" s="443"/>
      <c r="AD49" s="443"/>
      <c r="AE49" s="443"/>
      <c r="AF49" s="443"/>
      <c r="AG49" s="443"/>
    </row>
    <row r="50" spans="1:33" ht="18" customHeight="1" x14ac:dyDescent="0.2">
      <c r="A50" s="810" t="s">
        <v>86</v>
      </c>
      <c r="B50" s="825">
        <v>187215</v>
      </c>
      <c r="C50" s="826">
        <v>94212</v>
      </c>
      <c r="D50" s="827">
        <v>58225</v>
      </c>
      <c r="E50" s="828">
        <v>34778</v>
      </c>
      <c r="F50" s="828">
        <v>1484</v>
      </c>
      <c r="G50" s="828">
        <v>9883</v>
      </c>
      <c r="H50" s="828">
        <v>7021</v>
      </c>
      <c r="I50" s="828">
        <v>6203</v>
      </c>
      <c r="J50" s="828">
        <v>2985</v>
      </c>
      <c r="K50" s="829">
        <v>7202</v>
      </c>
      <c r="M50" s="797"/>
      <c r="N50" s="797"/>
      <c r="O50" s="443"/>
      <c r="P50" s="443"/>
      <c r="Q50" s="443"/>
      <c r="R50" s="443"/>
      <c r="S50" s="443"/>
      <c r="T50" s="443"/>
      <c r="U50" s="443"/>
      <c r="V50" s="443"/>
      <c r="W50" s="443"/>
      <c r="X50" s="443"/>
      <c r="Y50" s="443"/>
      <c r="Z50" s="443"/>
      <c r="AA50" s="443"/>
      <c r="AB50" s="443"/>
      <c r="AC50" s="443"/>
      <c r="AD50" s="443"/>
      <c r="AE50" s="443"/>
      <c r="AF50" s="443"/>
      <c r="AG50" s="443"/>
    </row>
    <row r="51" spans="1:33" s="325" customFormat="1" ht="15.75" customHeight="1" x14ac:dyDescent="0.2">
      <c r="A51" s="804" t="s">
        <v>87</v>
      </c>
      <c r="B51" s="805">
        <v>45686</v>
      </c>
      <c r="C51" s="806">
        <v>24406</v>
      </c>
      <c r="D51" s="807">
        <v>16420</v>
      </c>
      <c r="E51" s="808">
        <v>4860</v>
      </c>
      <c r="F51" s="808">
        <v>449</v>
      </c>
      <c r="G51" s="808">
        <v>973</v>
      </c>
      <c r="H51" s="808">
        <v>1376</v>
      </c>
      <c r="I51" s="808">
        <v>831</v>
      </c>
      <c r="J51" s="808">
        <v>656</v>
      </c>
      <c r="K51" s="809">
        <v>575</v>
      </c>
      <c r="M51" s="797"/>
      <c r="N51" s="797"/>
      <c r="O51" s="443"/>
    </row>
    <row r="52" spans="1:33" s="325" customFormat="1" ht="15.75" customHeight="1" x14ac:dyDescent="0.2">
      <c r="A52" s="804" t="s">
        <v>88</v>
      </c>
      <c r="B52" s="805">
        <v>9773</v>
      </c>
      <c r="C52" s="806">
        <v>7898</v>
      </c>
      <c r="D52" s="807">
        <v>1867</v>
      </c>
      <c r="E52" s="808">
        <v>8</v>
      </c>
      <c r="F52" s="808">
        <v>0</v>
      </c>
      <c r="G52" s="808">
        <v>4</v>
      </c>
      <c r="H52" s="808">
        <v>1</v>
      </c>
      <c r="I52" s="808">
        <v>0</v>
      </c>
      <c r="J52" s="808">
        <v>0</v>
      </c>
      <c r="K52" s="809">
        <v>3</v>
      </c>
      <c r="M52" s="797"/>
      <c r="N52" s="797"/>
      <c r="O52" s="443"/>
    </row>
    <row r="53" spans="1:33" s="325" customFormat="1" ht="15.75" customHeight="1" x14ac:dyDescent="0.2">
      <c r="A53" s="804" t="s">
        <v>89</v>
      </c>
      <c r="B53" s="805">
        <v>11606</v>
      </c>
      <c r="C53" s="806">
        <v>5078</v>
      </c>
      <c r="D53" s="807">
        <v>4969</v>
      </c>
      <c r="E53" s="808">
        <v>1559</v>
      </c>
      <c r="F53" s="808">
        <v>49</v>
      </c>
      <c r="G53" s="808">
        <v>423</v>
      </c>
      <c r="H53" s="808">
        <v>319</v>
      </c>
      <c r="I53" s="808">
        <v>277</v>
      </c>
      <c r="J53" s="808">
        <v>131</v>
      </c>
      <c r="K53" s="809">
        <v>360</v>
      </c>
      <c r="M53" s="797"/>
      <c r="N53" s="797"/>
      <c r="O53" s="443"/>
    </row>
    <row r="54" spans="1:33" s="325" customFormat="1" ht="15.75" customHeight="1" x14ac:dyDescent="0.2">
      <c r="A54" s="804" t="s">
        <v>90</v>
      </c>
      <c r="B54" s="805">
        <v>10400</v>
      </c>
      <c r="C54" s="806">
        <v>4570</v>
      </c>
      <c r="D54" s="807">
        <v>3296</v>
      </c>
      <c r="E54" s="808">
        <v>2534</v>
      </c>
      <c r="F54" s="808">
        <v>41</v>
      </c>
      <c r="G54" s="808">
        <v>883</v>
      </c>
      <c r="H54" s="808">
        <v>269</v>
      </c>
      <c r="I54" s="808">
        <v>390</v>
      </c>
      <c r="J54" s="808">
        <v>104</v>
      </c>
      <c r="K54" s="809">
        <v>847</v>
      </c>
      <c r="M54" s="797"/>
      <c r="N54" s="797"/>
      <c r="O54" s="443"/>
    </row>
    <row r="55" spans="1:33" s="325" customFormat="1" ht="15.75" customHeight="1" x14ac:dyDescent="0.2">
      <c r="A55" s="804" t="s">
        <v>91</v>
      </c>
      <c r="B55" s="805">
        <v>12501</v>
      </c>
      <c r="C55" s="806">
        <v>4732</v>
      </c>
      <c r="D55" s="807">
        <v>4716</v>
      </c>
      <c r="E55" s="808">
        <v>3053</v>
      </c>
      <c r="F55" s="808">
        <v>53</v>
      </c>
      <c r="G55" s="808">
        <v>545</v>
      </c>
      <c r="H55" s="808">
        <v>557</v>
      </c>
      <c r="I55" s="808">
        <v>522</v>
      </c>
      <c r="J55" s="808">
        <v>372</v>
      </c>
      <c r="K55" s="809">
        <v>1004</v>
      </c>
      <c r="M55" s="797"/>
      <c r="N55" s="797"/>
      <c r="O55" s="443"/>
    </row>
    <row r="56" spans="1:33" s="325" customFormat="1" ht="15.75" customHeight="1" x14ac:dyDescent="0.2">
      <c r="A56" s="804" t="s">
        <v>92</v>
      </c>
      <c r="B56" s="805">
        <v>17371</v>
      </c>
      <c r="C56" s="806">
        <v>8696</v>
      </c>
      <c r="D56" s="807">
        <v>5067</v>
      </c>
      <c r="E56" s="808">
        <v>3608</v>
      </c>
      <c r="F56" s="808">
        <v>53</v>
      </c>
      <c r="G56" s="808">
        <v>1644</v>
      </c>
      <c r="H56" s="808">
        <v>784</v>
      </c>
      <c r="I56" s="808">
        <v>668</v>
      </c>
      <c r="J56" s="808">
        <v>25</v>
      </c>
      <c r="K56" s="809">
        <v>434</v>
      </c>
      <c r="M56" s="797"/>
      <c r="N56" s="797"/>
      <c r="O56" s="443"/>
    </row>
    <row r="57" spans="1:33" s="325" customFormat="1" ht="15.75" customHeight="1" x14ac:dyDescent="0.2">
      <c r="A57" s="804" t="s">
        <v>93</v>
      </c>
      <c r="B57" s="805">
        <v>79878</v>
      </c>
      <c r="C57" s="806">
        <v>38832</v>
      </c>
      <c r="D57" s="807">
        <v>21890</v>
      </c>
      <c r="E57" s="808">
        <v>19156</v>
      </c>
      <c r="F57" s="808">
        <v>839</v>
      </c>
      <c r="G57" s="808">
        <v>5411</v>
      </c>
      <c r="H57" s="808">
        <v>3715</v>
      </c>
      <c r="I57" s="808">
        <v>3515</v>
      </c>
      <c r="J57" s="808">
        <v>1697</v>
      </c>
      <c r="K57" s="809">
        <v>3979</v>
      </c>
      <c r="M57" s="797"/>
      <c r="N57" s="797"/>
      <c r="O57" s="443"/>
    </row>
    <row r="58" spans="1:33" ht="16.5" customHeight="1" x14ac:dyDescent="0.2">
      <c r="A58" s="810" t="s">
        <v>378</v>
      </c>
      <c r="B58" s="825">
        <v>836845</v>
      </c>
      <c r="C58" s="826">
        <v>386214</v>
      </c>
      <c r="D58" s="827">
        <v>230626</v>
      </c>
      <c r="E58" s="828">
        <v>220005</v>
      </c>
      <c r="F58" s="828">
        <v>32721</v>
      </c>
      <c r="G58" s="828">
        <v>58448</v>
      </c>
      <c r="H58" s="828">
        <v>34772</v>
      </c>
      <c r="I58" s="828">
        <v>37974</v>
      </c>
      <c r="J58" s="828">
        <v>14650</v>
      </c>
      <c r="K58" s="829">
        <v>41440</v>
      </c>
      <c r="M58" s="797"/>
      <c r="N58" s="797"/>
      <c r="O58" s="443"/>
      <c r="P58" s="443"/>
      <c r="Q58" s="443"/>
      <c r="R58" s="443"/>
      <c r="S58" s="443"/>
      <c r="T58" s="443"/>
      <c r="U58" s="443"/>
      <c r="V58" s="443"/>
      <c r="W58" s="443"/>
      <c r="X58" s="443"/>
      <c r="Y58" s="443"/>
      <c r="Z58" s="443"/>
      <c r="AA58" s="443"/>
      <c r="AB58" s="443"/>
      <c r="AC58" s="443"/>
      <c r="AD58" s="443"/>
      <c r="AE58" s="443"/>
      <c r="AF58" s="443"/>
      <c r="AG58" s="443"/>
    </row>
    <row r="59" spans="1:33" s="325" customFormat="1" ht="16.5" customHeight="1" x14ac:dyDescent="0.2">
      <c r="A59" s="804" t="s">
        <v>95</v>
      </c>
      <c r="B59" s="805">
        <v>144444</v>
      </c>
      <c r="C59" s="806">
        <v>66972</v>
      </c>
      <c r="D59" s="807">
        <v>40883</v>
      </c>
      <c r="E59" s="808">
        <v>36589</v>
      </c>
      <c r="F59" s="808">
        <v>4129</v>
      </c>
      <c r="G59" s="808">
        <v>8799</v>
      </c>
      <c r="H59" s="808">
        <v>6018</v>
      </c>
      <c r="I59" s="808">
        <v>7804</v>
      </c>
      <c r="J59" s="808">
        <v>3107</v>
      </c>
      <c r="K59" s="809">
        <v>6732</v>
      </c>
      <c r="M59" s="797"/>
      <c r="N59" s="797"/>
      <c r="O59" s="443"/>
      <c r="P59" s="443"/>
      <c r="Q59" s="443"/>
      <c r="R59" s="443"/>
      <c r="S59" s="443"/>
      <c r="T59" s="443"/>
      <c r="U59" s="443"/>
      <c r="V59" s="443"/>
      <c r="W59" s="443"/>
      <c r="X59" s="443"/>
      <c r="Y59" s="443"/>
      <c r="Z59" s="443"/>
      <c r="AA59" s="443"/>
      <c r="AB59" s="443"/>
      <c r="AC59" s="443"/>
      <c r="AD59" s="443"/>
      <c r="AE59" s="443"/>
      <c r="AF59" s="443"/>
      <c r="AG59" s="443"/>
    </row>
    <row r="60" spans="1:33" s="325" customFormat="1" ht="15.75" customHeight="1" x14ac:dyDescent="0.2">
      <c r="A60" s="804" t="s">
        <v>96</v>
      </c>
      <c r="B60" s="805">
        <v>20957</v>
      </c>
      <c r="C60" s="806">
        <v>8672</v>
      </c>
      <c r="D60" s="807">
        <v>6123</v>
      </c>
      <c r="E60" s="808">
        <v>6162</v>
      </c>
      <c r="F60" s="808">
        <v>563</v>
      </c>
      <c r="G60" s="808">
        <v>2404</v>
      </c>
      <c r="H60" s="808">
        <v>747</v>
      </c>
      <c r="I60" s="808">
        <v>877</v>
      </c>
      <c r="J60" s="808">
        <v>411</v>
      </c>
      <c r="K60" s="809">
        <v>1160</v>
      </c>
      <c r="M60" s="797"/>
      <c r="N60" s="797"/>
      <c r="O60" s="443"/>
      <c r="P60" s="443"/>
      <c r="Q60" s="443"/>
      <c r="R60" s="443"/>
      <c r="S60" s="443"/>
      <c r="T60" s="443"/>
      <c r="U60" s="443"/>
      <c r="V60" s="443"/>
      <c r="W60" s="443"/>
      <c r="X60" s="443"/>
      <c r="Y60" s="443"/>
      <c r="Z60" s="443"/>
      <c r="AA60" s="443"/>
      <c r="AB60" s="443"/>
      <c r="AC60" s="443"/>
      <c r="AD60" s="443"/>
      <c r="AE60" s="443"/>
      <c r="AF60" s="443"/>
      <c r="AG60" s="443"/>
    </row>
    <row r="61" spans="1:33" s="325" customFormat="1" ht="13.5" customHeight="1" x14ac:dyDescent="0.2">
      <c r="A61" s="804" t="s">
        <v>97</v>
      </c>
      <c r="B61" s="805">
        <v>25869</v>
      </c>
      <c r="C61" s="806">
        <v>7027</v>
      </c>
      <c r="D61" s="807">
        <v>6960</v>
      </c>
      <c r="E61" s="808">
        <v>11882</v>
      </c>
      <c r="F61" s="808">
        <v>5420</v>
      </c>
      <c r="G61" s="808">
        <v>2793</v>
      </c>
      <c r="H61" s="808">
        <v>842</v>
      </c>
      <c r="I61" s="808">
        <v>1177</v>
      </c>
      <c r="J61" s="808">
        <v>551</v>
      </c>
      <c r="K61" s="809">
        <v>1099</v>
      </c>
      <c r="M61" s="797"/>
      <c r="N61" s="797"/>
      <c r="O61" s="443"/>
      <c r="P61" s="443"/>
      <c r="Q61" s="443"/>
      <c r="R61" s="443"/>
      <c r="S61" s="443"/>
      <c r="T61" s="443"/>
      <c r="U61" s="443"/>
      <c r="V61" s="443"/>
      <c r="W61" s="443"/>
      <c r="X61" s="443"/>
      <c r="Y61" s="443"/>
      <c r="Z61" s="443"/>
      <c r="AA61" s="443"/>
      <c r="AB61" s="443"/>
      <c r="AC61" s="443"/>
      <c r="AD61" s="443"/>
      <c r="AE61" s="443"/>
      <c r="AF61" s="443"/>
      <c r="AG61" s="443"/>
    </row>
    <row r="62" spans="1:33" s="325" customFormat="1" ht="13.5" customHeight="1" x14ac:dyDescent="0.2">
      <c r="A62" s="804" t="s">
        <v>98</v>
      </c>
      <c r="B62" s="805">
        <v>95749</v>
      </c>
      <c r="C62" s="806">
        <v>57025</v>
      </c>
      <c r="D62" s="807">
        <v>18216</v>
      </c>
      <c r="E62" s="808">
        <v>20508</v>
      </c>
      <c r="F62" s="808">
        <v>3325</v>
      </c>
      <c r="G62" s="808">
        <v>4849</v>
      </c>
      <c r="H62" s="808">
        <v>4255</v>
      </c>
      <c r="I62" s="808">
        <v>2778</v>
      </c>
      <c r="J62" s="808">
        <v>1471</v>
      </c>
      <c r="K62" s="809">
        <v>3830</v>
      </c>
      <c r="M62" s="797"/>
      <c r="N62" s="797"/>
      <c r="O62" s="443"/>
      <c r="P62" s="443"/>
      <c r="Q62" s="443"/>
      <c r="R62" s="443"/>
      <c r="S62" s="443"/>
      <c r="T62" s="443"/>
      <c r="U62" s="443"/>
      <c r="V62" s="443"/>
      <c r="W62" s="443"/>
      <c r="X62" s="443"/>
      <c r="Y62" s="443"/>
      <c r="Z62" s="443"/>
      <c r="AA62" s="443"/>
      <c r="AB62" s="443"/>
      <c r="AC62" s="443"/>
      <c r="AD62" s="443"/>
      <c r="AE62" s="443"/>
      <c r="AF62" s="443"/>
      <c r="AG62" s="443"/>
    </row>
    <row r="63" spans="1:33" s="325" customFormat="1" ht="13.5" customHeight="1" x14ac:dyDescent="0.2">
      <c r="A63" s="804" t="s">
        <v>99</v>
      </c>
      <c r="B63" s="805">
        <v>45089</v>
      </c>
      <c r="C63" s="806">
        <v>16241</v>
      </c>
      <c r="D63" s="807">
        <v>15344</v>
      </c>
      <c r="E63" s="808">
        <v>13504</v>
      </c>
      <c r="F63" s="808">
        <v>1979</v>
      </c>
      <c r="G63" s="808">
        <v>4806</v>
      </c>
      <c r="H63" s="808">
        <v>1671</v>
      </c>
      <c r="I63" s="808">
        <v>2164</v>
      </c>
      <c r="J63" s="808">
        <v>553</v>
      </c>
      <c r="K63" s="809">
        <v>2331</v>
      </c>
      <c r="M63" s="797"/>
      <c r="N63" s="797"/>
      <c r="O63" s="443"/>
      <c r="P63" s="443"/>
      <c r="Q63" s="443"/>
      <c r="R63" s="443"/>
      <c r="S63" s="443"/>
      <c r="T63" s="443"/>
      <c r="U63" s="443"/>
      <c r="V63" s="443"/>
      <c r="W63" s="443"/>
      <c r="X63" s="443"/>
      <c r="Y63" s="443"/>
      <c r="Z63" s="443"/>
      <c r="AA63" s="443"/>
      <c r="AB63" s="443"/>
      <c r="AC63" s="443"/>
      <c r="AD63" s="443"/>
      <c r="AE63" s="443"/>
      <c r="AF63" s="443"/>
      <c r="AG63" s="443"/>
    </row>
    <row r="64" spans="1:33" s="325" customFormat="1" ht="13.5" customHeight="1" x14ac:dyDescent="0.2">
      <c r="A64" s="804" t="s">
        <v>100</v>
      </c>
      <c r="B64" s="805">
        <v>45801</v>
      </c>
      <c r="C64" s="806">
        <v>19388</v>
      </c>
      <c r="D64" s="807">
        <v>14397</v>
      </c>
      <c r="E64" s="808">
        <v>12016</v>
      </c>
      <c r="F64" s="808">
        <v>1599</v>
      </c>
      <c r="G64" s="808">
        <v>3102</v>
      </c>
      <c r="H64" s="808">
        <v>1483</v>
      </c>
      <c r="I64" s="808">
        <v>1921</v>
      </c>
      <c r="J64" s="808">
        <v>586</v>
      </c>
      <c r="K64" s="809">
        <v>3325</v>
      </c>
      <c r="M64" s="797"/>
      <c r="N64" s="797"/>
      <c r="O64" s="443"/>
      <c r="P64" s="443"/>
      <c r="Q64" s="443"/>
      <c r="R64" s="443"/>
      <c r="S64" s="443"/>
      <c r="T64" s="443"/>
      <c r="U64" s="443"/>
      <c r="V64" s="443"/>
      <c r="W64" s="443"/>
      <c r="X64" s="443"/>
      <c r="Y64" s="443"/>
      <c r="Z64" s="443"/>
      <c r="AA64" s="443"/>
      <c r="AB64" s="443"/>
      <c r="AC64" s="443"/>
      <c r="AD64" s="443"/>
      <c r="AE64" s="443"/>
      <c r="AF64" s="443"/>
      <c r="AG64" s="443"/>
    </row>
    <row r="65" spans="1:34" s="325" customFormat="1" ht="13.5" customHeight="1" x14ac:dyDescent="0.2">
      <c r="A65" s="804" t="s">
        <v>101</v>
      </c>
      <c r="B65" s="805">
        <v>84283</v>
      </c>
      <c r="C65" s="806">
        <v>36058</v>
      </c>
      <c r="D65" s="807">
        <v>24394</v>
      </c>
      <c r="E65" s="808">
        <v>23831</v>
      </c>
      <c r="F65" s="808">
        <v>1977</v>
      </c>
      <c r="G65" s="808">
        <v>6345</v>
      </c>
      <c r="H65" s="808">
        <v>3791</v>
      </c>
      <c r="I65" s="808">
        <v>5439</v>
      </c>
      <c r="J65" s="808">
        <v>1412</v>
      </c>
      <c r="K65" s="809">
        <v>4867</v>
      </c>
      <c r="M65" s="797"/>
      <c r="N65" s="797"/>
      <c r="O65" s="443"/>
      <c r="P65" s="443"/>
      <c r="Q65" s="443"/>
      <c r="R65" s="443"/>
      <c r="S65" s="443"/>
      <c r="T65" s="443"/>
      <c r="U65" s="443"/>
      <c r="V65" s="443"/>
      <c r="W65" s="443"/>
      <c r="X65" s="443"/>
      <c r="Y65" s="443"/>
      <c r="Z65" s="443"/>
      <c r="AA65" s="443"/>
      <c r="AB65" s="443"/>
      <c r="AC65" s="443"/>
      <c r="AD65" s="443"/>
      <c r="AE65" s="443"/>
      <c r="AF65" s="443"/>
      <c r="AG65" s="443"/>
    </row>
    <row r="66" spans="1:34" s="325" customFormat="1" ht="13.5" customHeight="1" x14ac:dyDescent="0.2">
      <c r="A66" s="804" t="s">
        <v>102</v>
      </c>
      <c r="B66" s="805">
        <v>49910</v>
      </c>
      <c r="C66" s="806">
        <v>21258</v>
      </c>
      <c r="D66" s="807">
        <v>15805</v>
      </c>
      <c r="E66" s="808">
        <v>12847</v>
      </c>
      <c r="F66" s="808">
        <v>3732</v>
      </c>
      <c r="G66" s="808">
        <v>3753</v>
      </c>
      <c r="H66" s="808">
        <v>1559</v>
      </c>
      <c r="I66" s="808">
        <v>1824</v>
      </c>
      <c r="J66" s="808">
        <v>315</v>
      </c>
      <c r="K66" s="809">
        <v>1664</v>
      </c>
      <c r="M66" s="797"/>
      <c r="N66" s="797"/>
      <c r="O66" s="443"/>
      <c r="P66" s="443"/>
      <c r="Q66" s="443"/>
      <c r="R66" s="443"/>
      <c r="S66" s="443"/>
      <c r="T66" s="443"/>
      <c r="U66" s="443"/>
      <c r="V66" s="443"/>
      <c r="W66" s="443"/>
      <c r="X66" s="443"/>
      <c r="Y66" s="443"/>
      <c r="Z66" s="443"/>
      <c r="AA66" s="443"/>
      <c r="AB66" s="443"/>
      <c r="AC66" s="443"/>
      <c r="AD66" s="443"/>
      <c r="AE66" s="443"/>
      <c r="AF66" s="443"/>
      <c r="AG66" s="443"/>
    </row>
    <row r="67" spans="1:34" s="325" customFormat="1" ht="13.5" customHeight="1" x14ac:dyDescent="0.2">
      <c r="A67" s="804" t="s">
        <v>103</v>
      </c>
      <c r="B67" s="805">
        <v>76120</v>
      </c>
      <c r="C67" s="806">
        <v>33254</v>
      </c>
      <c r="D67" s="807">
        <v>19591</v>
      </c>
      <c r="E67" s="808">
        <v>23275</v>
      </c>
      <c r="F67" s="808">
        <v>3409</v>
      </c>
      <c r="G67" s="808">
        <v>5979</v>
      </c>
      <c r="H67" s="808">
        <v>3584</v>
      </c>
      <c r="I67" s="808">
        <v>3416</v>
      </c>
      <c r="J67" s="808">
        <v>1917</v>
      </c>
      <c r="K67" s="809">
        <v>4970</v>
      </c>
      <c r="M67" s="797"/>
      <c r="N67" s="797"/>
      <c r="O67" s="443"/>
      <c r="P67" s="443"/>
      <c r="Q67" s="443"/>
      <c r="R67" s="443"/>
      <c r="S67" s="443"/>
      <c r="T67" s="443"/>
      <c r="U67" s="443"/>
      <c r="V67" s="443"/>
      <c r="W67" s="443"/>
      <c r="X67" s="443"/>
      <c r="Y67" s="443"/>
      <c r="Z67" s="443"/>
      <c r="AA67" s="443"/>
      <c r="AB67" s="443"/>
      <c r="AC67" s="443"/>
      <c r="AD67" s="443"/>
      <c r="AE67" s="443"/>
      <c r="AF67" s="443"/>
      <c r="AG67" s="443"/>
    </row>
    <row r="68" spans="1:34" s="325" customFormat="1" ht="13.5" customHeight="1" x14ac:dyDescent="0.2">
      <c r="A68" s="804" t="s">
        <v>104</v>
      </c>
      <c r="B68" s="805">
        <v>45985</v>
      </c>
      <c r="C68" s="806">
        <v>25170</v>
      </c>
      <c r="D68" s="807">
        <v>15071</v>
      </c>
      <c r="E68" s="808">
        <v>5744</v>
      </c>
      <c r="F68" s="808">
        <v>619</v>
      </c>
      <c r="G68" s="808">
        <v>1947</v>
      </c>
      <c r="H68" s="808">
        <v>807</v>
      </c>
      <c r="I68" s="808">
        <v>987</v>
      </c>
      <c r="J68" s="808">
        <v>172</v>
      </c>
      <c r="K68" s="809">
        <v>1212</v>
      </c>
      <c r="M68" s="797"/>
      <c r="N68" s="797"/>
      <c r="O68" s="443"/>
      <c r="P68" s="443"/>
      <c r="Q68" s="443"/>
      <c r="R68" s="443"/>
      <c r="S68" s="443"/>
      <c r="T68" s="443"/>
      <c r="U68" s="443"/>
      <c r="V68" s="443"/>
      <c r="W68" s="443"/>
      <c r="X68" s="443"/>
      <c r="Y68" s="443"/>
      <c r="Z68" s="443"/>
      <c r="AA68" s="443"/>
      <c r="AB68" s="443"/>
      <c r="AC68" s="443"/>
      <c r="AD68" s="443"/>
      <c r="AE68" s="443"/>
      <c r="AF68" s="443"/>
      <c r="AG68" s="443"/>
    </row>
    <row r="69" spans="1:34" s="325" customFormat="1" ht="13.5" customHeight="1" x14ac:dyDescent="0.2">
      <c r="A69" s="804" t="s">
        <v>105</v>
      </c>
      <c r="B69" s="805">
        <v>33102</v>
      </c>
      <c r="C69" s="806">
        <v>13849</v>
      </c>
      <c r="D69" s="807">
        <v>9948</v>
      </c>
      <c r="E69" s="808">
        <v>9305</v>
      </c>
      <c r="F69" s="808">
        <v>901</v>
      </c>
      <c r="G69" s="808">
        <v>2773</v>
      </c>
      <c r="H69" s="808">
        <v>1586</v>
      </c>
      <c r="I69" s="808">
        <v>1466</v>
      </c>
      <c r="J69" s="808">
        <v>495</v>
      </c>
      <c r="K69" s="809">
        <v>2084</v>
      </c>
      <c r="M69" s="797"/>
      <c r="N69" s="797"/>
      <c r="O69" s="443"/>
      <c r="P69" s="443"/>
      <c r="Q69" s="443"/>
      <c r="R69" s="443"/>
      <c r="S69" s="443"/>
      <c r="T69" s="443"/>
      <c r="U69" s="443"/>
      <c r="V69" s="443"/>
      <c r="W69" s="443"/>
      <c r="X69" s="443"/>
      <c r="Y69" s="443"/>
      <c r="Z69" s="443"/>
      <c r="AA69" s="443"/>
      <c r="AB69" s="443"/>
      <c r="AC69" s="443"/>
      <c r="AD69" s="443"/>
      <c r="AE69" s="443"/>
      <c r="AF69" s="443"/>
      <c r="AG69" s="443"/>
    </row>
    <row r="70" spans="1:34" s="325" customFormat="1" ht="13.5" customHeight="1" x14ac:dyDescent="0.2">
      <c r="A70" s="804" t="s">
        <v>106</v>
      </c>
      <c r="B70" s="805">
        <v>75919</v>
      </c>
      <c r="C70" s="806">
        <v>38240</v>
      </c>
      <c r="D70" s="807">
        <v>16655</v>
      </c>
      <c r="E70" s="808">
        <v>21024</v>
      </c>
      <c r="F70" s="808">
        <v>2336</v>
      </c>
      <c r="G70" s="808">
        <v>6088</v>
      </c>
      <c r="H70" s="808">
        <v>3717</v>
      </c>
      <c r="I70" s="808">
        <v>3931</v>
      </c>
      <c r="J70" s="808">
        <v>1175</v>
      </c>
      <c r="K70" s="809">
        <v>3777</v>
      </c>
      <c r="M70" s="797"/>
      <c r="N70" s="797"/>
      <c r="O70" s="443"/>
      <c r="P70" s="443"/>
      <c r="Q70" s="443"/>
      <c r="R70" s="443"/>
      <c r="S70" s="443"/>
      <c r="T70" s="443"/>
      <c r="U70" s="443"/>
      <c r="V70" s="443"/>
      <c r="W70" s="443"/>
      <c r="X70" s="443"/>
      <c r="Y70" s="443"/>
      <c r="Z70" s="443"/>
      <c r="AA70" s="443"/>
      <c r="AB70" s="443"/>
      <c r="AC70" s="443"/>
      <c r="AD70" s="443"/>
      <c r="AE70" s="443"/>
      <c r="AF70" s="443"/>
      <c r="AG70" s="443"/>
    </row>
    <row r="71" spans="1:34" s="325" customFormat="1" ht="13.5" customHeight="1" x14ac:dyDescent="0.2">
      <c r="A71" s="804" t="s">
        <v>107</v>
      </c>
      <c r="B71" s="805">
        <v>63816</v>
      </c>
      <c r="C71" s="806">
        <v>28146</v>
      </c>
      <c r="D71" s="807">
        <v>18462</v>
      </c>
      <c r="E71" s="808">
        <v>17208</v>
      </c>
      <c r="F71" s="808">
        <v>1990</v>
      </c>
      <c r="G71" s="808">
        <v>3395</v>
      </c>
      <c r="H71" s="808">
        <v>3751</v>
      </c>
      <c r="I71" s="808">
        <v>3102</v>
      </c>
      <c r="J71" s="808">
        <v>1856</v>
      </c>
      <c r="K71" s="809">
        <v>3114</v>
      </c>
      <c r="M71" s="797"/>
      <c r="N71" s="797"/>
      <c r="O71" s="443"/>
      <c r="P71" s="443"/>
      <c r="Q71" s="443"/>
      <c r="R71" s="443"/>
      <c r="S71" s="443"/>
      <c r="T71" s="443"/>
      <c r="U71" s="443"/>
      <c r="V71" s="443"/>
      <c r="W71" s="443"/>
      <c r="X71" s="443"/>
      <c r="Y71" s="443"/>
      <c r="Z71" s="443"/>
      <c r="AA71" s="443"/>
      <c r="AB71" s="443"/>
      <c r="AC71" s="443"/>
      <c r="AD71" s="443"/>
      <c r="AE71" s="443"/>
      <c r="AF71" s="443"/>
      <c r="AG71" s="443"/>
    </row>
    <row r="72" spans="1:34" s="325" customFormat="1" ht="13.5" customHeight="1" x14ac:dyDescent="0.2">
      <c r="A72" s="819" t="s">
        <v>108</v>
      </c>
      <c r="B72" s="820">
        <v>29801</v>
      </c>
      <c r="C72" s="821">
        <v>14914</v>
      </c>
      <c r="D72" s="822">
        <v>8777</v>
      </c>
      <c r="E72" s="823">
        <v>6110</v>
      </c>
      <c r="F72" s="823">
        <v>742</v>
      </c>
      <c r="G72" s="823">
        <v>1415</v>
      </c>
      <c r="H72" s="823">
        <v>961</v>
      </c>
      <c r="I72" s="823">
        <v>1088</v>
      </c>
      <c r="J72" s="823">
        <v>629</v>
      </c>
      <c r="K72" s="824">
        <v>1275</v>
      </c>
      <c r="M72" s="797"/>
      <c r="N72" s="797"/>
      <c r="O72" s="443"/>
      <c r="P72" s="443"/>
      <c r="Q72" s="443"/>
      <c r="R72" s="443"/>
      <c r="S72" s="443"/>
      <c r="T72" s="443"/>
      <c r="U72" s="443"/>
      <c r="V72" s="443"/>
      <c r="W72" s="443"/>
      <c r="X72" s="443"/>
      <c r="Y72" s="443"/>
      <c r="Z72" s="443"/>
      <c r="AA72" s="443"/>
      <c r="AB72" s="443"/>
      <c r="AC72" s="443"/>
      <c r="AD72" s="443"/>
      <c r="AE72" s="443"/>
      <c r="AF72" s="443"/>
      <c r="AG72" s="443"/>
    </row>
    <row r="73" spans="1:34" ht="15.75" customHeight="1" x14ac:dyDescent="0.2">
      <c r="A73" s="810" t="s">
        <v>109</v>
      </c>
      <c r="B73" s="825">
        <v>419293</v>
      </c>
      <c r="C73" s="826">
        <v>183142</v>
      </c>
      <c r="D73" s="827">
        <v>110350</v>
      </c>
      <c r="E73" s="828">
        <v>125801</v>
      </c>
      <c r="F73" s="828">
        <v>19956</v>
      </c>
      <c r="G73" s="828">
        <v>36789</v>
      </c>
      <c r="H73" s="828">
        <v>19238</v>
      </c>
      <c r="I73" s="828">
        <v>18884</v>
      </c>
      <c r="J73" s="828">
        <v>8463</v>
      </c>
      <c r="K73" s="829">
        <v>22471</v>
      </c>
      <c r="M73" s="797"/>
      <c r="N73" s="797"/>
      <c r="O73" s="443"/>
      <c r="P73" s="443"/>
      <c r="Q73" s="443"/>
      <c r="R73" s="443"/>
      <c r="S73" s="443"/>
      <c r="T73" s="443"/>
      <c r="U73" s="443"/>
      <c r="V73" s="443"/>
      <c r="W73" s="443"/>
      <c r="X73" s="443"/>
      <c r="Y73" s="443"/>
      <c r="Z73" s="443"/>
      <c r="AA73" s="443"/>
      <c r="AB73" s="443"/>
      <c r="AC73" s="443"/>
      <c r="AD73" s="443"/>
      <c r="AE73" s="443"/>
      <c r="AF73" s="443"/>
      <c r="AG73" s="443"/>
    </row>
    <row r="74" spans="1:34" s="325" customFormat="1" ht="15" customHeight="1" x14ac:dyDescent="0.2">
      <c r="A74" s="804" t="s">
        <v>110</v>
      </c>
      <c r="B74" s="805">
        <v>29635</v>
      </c>
      <c r="C74" s="806">
        <v>11269</v>
      </c>
      <c r="D74" s="807">
        <v>10719</v>
      </c>
      <c r="E74" s="808">
        <v>7647</v>
      </c>
      <c r="F74" s="808">
        <v>779</v>
      </c>
      <c r="G74" s="808">
        <v>1857</v>
      </c>
      <c r="H74" s="808">
        <v>1209</v>
      </c>
      <c r="I74" s="808">
        <v>1643</v>
      </c>
      <c r="J74" s="808">
        <v>511</v>
      </c>
      <c r="K74" s="809">
        <v>1648</v>
      </c>
      <c r="M74" s="797"/>
      <c r="N74" s="797"/>
      <c r="O74" s="443"/>
    </row>
    <row r="75" spans="1:34" s="325" customFormat="1" ht="15" customHeight="1" x14ac:dyDescent="0.2">
      <c r="A75" s="804" t="s">
        <v>111</v>
      </c>
      <c r="B75" s="805">
        <v>120694</v>
      </c>
      <c r="C75" s="806">
        <v>50430</v>
      </c>
      <c r="D75" s="807">
        <v>32242</v>
      </c>
      <c r="E75" s="808">
        <v>38022</v>
      </c>
      <c r="F75" s="808">
        <v>6966</v>
      </c>
      <c r="G75" s="808">
        <v>11997</v>
      </c>
      <c r="H75" s="808">
        <v>4999</v>
      </c>
      <c r="I75" s="808">
        <v>5145</v>
      </c>
      <c r="J75" s="808">
        <v>2409</v>
      </c>
      <c r="K75" s="809">
        <v>6506</v>
      </c>
      <c r="M75" s="797"/>
      <c r="N75" s="797"/>
      <c r="O75" s="443"/>
    </row>
    <row r="76" spans="1:34" s="325" customFormat="1" ht="15" customHeight="1" x14ac:dyDescent="0.2">
      <c r="A76" s="804" t="s">
        <v>152</v>
      </c>
      <c r="B76" s="805">
        <v>177064</v>
      </c>
      <c r="C76" s="806">
        <v>77783</v>
      </c>
      <c r="D76" s="807">
        <v>43628</v>
      </c>
      <c r="E76" s="808">
        <v>55653</v>
      </c>
      <c r="F76" s="808">
        <v>8980</v>
      </c>
      <c r="G76" s="808">
        <v>16739</v>
      </c>
      <c r="H76" s="808">
        <v>8721</v>
      </c>
      <c r="I76" s="808">
        <v>8186</v>
      </c>
      <c r="J76" s="808">
        <v>3554</v>
      </c>
      <c r="K76" s="809">
        <v>9473</v>
      </c>
      <c r="M76" s="797"/>
      <c r="N76" s="797"/>
      <c r="O76" s="443"/>
      <c r="P76" s="443"/>
      <c r="Q76" s="443"/>
      <c r="R76" s="443"/>
      <c r="S76" s="443"/>
      <c r="T76" s="443"/>
      <c r="U76" s="443"/>
      <c r="V76" s="443"/>
      <c r="W76" s="443"/>
      <c r="X76" s="443"/>
      <c r="Y76" s="443"/>
      <c r="Z76" s="443"/>
      <c r="AA76" s="443"/>
      <c r="AB76" s="443"/>
      <c r="AC76" s="443"/>
      <c r="AD76" s="443"/>
      <c r="AE76" s="443"/>
      <c r="AF76" s="443"/>
      <c r="AG76" s="443"/>
      <c r="AH76" s="443"/>
    </row>
    <row r="77" spans="1:34" s="325" customFormat="1" ht="24.75" customHeight="1" x14ac:dyDescent="0.2">
      <c r="A77" s="727" t="s">
        <v>344</v>
      </c>
      <c r="B77" s="805">
        <v>75582</v>
      </c>
      <c r="C77" s="806">
        <v>31665</v>
      </c>
      <c r="D77" s="807">
        <v>22513</v>
      </c>
      <c r="E77" s="808">
        <v>21404</v>
      </c>
      <c r="F77" s="808">
        <v>2362</v>
      </c>
      <c r="G77" s="808">
        <v>6679</v>
      </c>
      <c r="H77" s="808">
        <v>4177</v>
      </c>
      <c r="I77" s="808">
        <v>3813</v>
      </c>
      <c r="J77" s="808">
        <v>1369</v>
      </c>
      <c r="K77" s="809">
        <v>3004</v>
      </c>
      <c r="M77" s="797"/>
      <c r="N77" s="797"/>
      <c r="O77" s="443"/>
    </row>
    <row r="78" spans="1:34" s="325" customFormat="1" ht="15" customHeight="1" x14ac:dyDescent="0.2">
      <c r="A78" s="751" t="s">
        <v>114</v>
      </c>
      <c r="B78" s="805">
        <v>36052</v>
      </c>
      <c r="C78" s="806">
        <v>10926</v>
      </c>
      <c r="D78" s="807">
        <v>11901</v>
      </c>
      <c r="E78" s="808">
        <v>13225</v>
      </c>
      <c r="F78" s="808">
        <v>3535</v>
      </c>
      <c r="G78" s="808">
        <v>4597</v>
      </c>
      <c r="H78" s="808">
        <v>1628</v>
      </c>
      <c r="I78" s="808">
        <v>1268</v>
      </c>
      <c r="J78" s="808">
        <v>727</v>
      </c>
      <c r="K78" s="809">
        <v>1470</v>
      </c>
      <c r="M78" s="797"/>
      <c r="N78" s="797"/>
      <c r="O78" s="443"/>
    </row>
    <row r="79" spans="1:34" s="325" customFormat="1" ht="15" customHeight="1" x14ac:dyDescent="0.2">
      <c r="A79" s="751" t="s">
        <v>154</v>
      </c>
      <c r="B79" s="805">
        <v>65430</v>
      </c>
      <c r="C79" s="806">
        <v>35192</v>
      </c>
      <c r="D79" s="807">
        <v>9214</v>
      </c>
      <c r="E79" s="808">
        <v>21024</v>
      </c>
      <c r="F79" s="808">
        <v>3083</v>
      </c>
      <c r="G79" s="808">
        <v>5463</v>
      </c>
      <c r="H79" s="808">
        <v>2916</v>
      </c>
      <c r="I79" s="808">
        <v>3105</v>
      </c>
      <c r="J79" s="808">
        <v>1458</v>
      </c>
      <c r="K79" s="809">
        <v>4999</v>
      </c>
      <c r="M79" s="797"/>
      <c r="N79" s="797"/>
      <c r="O79" s="443"/>
    </row>
    <row r="80" spans="1:34" s="325" customFormat="1" ht="15" customHeight="1" x14ac:dyDescent="0.2">
      <c r="A80" s="804" t="s">
        <v>116</v>
      </c>
      <c r="B80" s="805">
        <v>91900</v>
      </c>
      <c r="C80" s="806">
        <v>43660</v>
      </c>
      <c r="D80" s="807">
        <v>23761</v>
      </c>
      <c r="E80" s="808">
        <v>24479</v>
      </c>
      <c r="F80" s="808">
        <v>3231</v>
      </c>
      <c r="G80" s="808">
        <v>6196</v>
      </c>
      <c r="H80" s="808">
        <v>4309</v>
      </c>
      <c r="I80" s="808">
        <v>3910</v>
      </c>
      <c r="J80" s="808">
        <v>1989</v>
      </c>
      <c r="K80" s="809">
        <v>4844</v>
      </c>
      <c r="M80" s="797"/>
      <c r="N80" s="797"/>
      <c r="O80" s="443"/>
    </row>
    <row r="81" spans="1:34" ht="15.75" customHeight="1" x14ac:dyDescent="0.2">
      <c r="A81" s="810" t="s">
        <v>117</v>
      </c>
      <c r="B81" s="825">
        <v>587268</v>
      </c>
      <c r="C81" s="826">
        <v>250428</v>
      </c>
      <c r="D81" s="827">
        <v>153319</v>
      </c>
      <c r="E81" s="828">
        <v>183521</v>
      </c>
      <c r="F81" s="828">
        <v>25999</v>
      </c>
      <c r="G81" s="828">
        <v>56637</v>
      </c>
      <c r="H81" s="828">
        <v>31916</v>
      </c>
      <c r="I81" s="828">
        <v>30494</v>
      </c>
      <c r="J81" s="828">
        <v>11995</v>
      </c>
      <c r="K81" s="829">
        <v>26480</v>
      </c>
      <c r="M81" s="797"/>
      <c r="N81" s="797"/>
      <c r="O81" s="443"/>
      <c r="P81" s="443"/>
      <c r="Q81" s="443"/>
      <c r="R81" s="443"/>
      <c r="S81" s="443"/>
      <c r="T81" s="443"/>
      <c r="U81" s="443"/>
      <c r="V81" s="443"/>
      <c r="W81" s="443"/>
      <c r="X81" s="443"/>
      <c r="Y81" s="443"/>
      <c r="Z81" s="443"/>
      <c r="AA81" s="443"/>
      <c r="AB81" s="443"/>
      <c r="AC81" s="443"/>
      <c r="AD81" s="443"/>
      <c r="AE81" s="443"/>
      <c r="AF81" s="443"/>
      <c r="AG81" s="443"/>
      <c r="AH81" s="443"/>
    </row>
    <row r="82" spans="1:34" s="325" customFormat="1" ht="15" customHeight="1" x14ac:dyDescent="0.2">
      <c r="A82" s="804" t="s">
        <v>118</v>
      </c>
      <c r="B82" s="805">
        <v>12694</v>
      </c>
      <c r="C82" s="806">
        <v>5541</v>
      </c>
      <c r="D82" s="807">
        <v>4028</v>
      </c>
      <c r="E82" s="808">
        <v>3125</v>
      </c>
      <c r="F82" s="808">
        <v>233</v>
      </c>
      <c r="G82" s="808">
        <v>1045</v>
      </c>
      <c r="H82" s="808">
        <v>529</v>
      </c>
      <c r="I82" s="808">
        <v>615</v>
      </c>
      <c r="J82" s="808">
        <v>115</v>
      </c>
      <c r="K82" s="809">
        <v>588</v>
      </c>
      <c r="M82" s="797"/>
      <c r="N82" s="797"/>
      <c r="O82" s="443"/>
      <c r="P82" s="443"/>
      <c r="Q82" s="443"/>
      <c r="R82" s="443"/>
      <c r="S82" s="443"/>
      <c r="T82" s="443"/>
      <c r="U82" s="443"/>
      <c r="V82" s="443"/>
      <c r="W82" s="443"/>
      <c r="X82" s="443"/>
      <c r="Y82" s="443"/>
      <c r="Z82" s="443"/>
      <c r="AA82" s="443"/>
      <c r="AB82" s="443"/>
      <c r="AC82" s="443"/>
      <c r="AD82" s="443"/>
      <c r="AE82" s="443"/>
      <c r="AF82" s="443"/>
      <c r="AG82" s="443"/>
      <c r="AH82" s="443"/>
    </row>
    <row r="83" spans="1:34" s="325" customFormat="1" ht="15" customHeight="1" x14ac:dyDescent="0.2">
      <c r="A83" s="804" t="s">
        <v>119</v>
      </c>
      <c r="B83" s="805">
        <v>12496</v>
      </c>
      <c r="C83" s="806">
        <v>5722</v>
      </c>
      <c r="D83" s="807">
        <v>5191</v>
      </c>
      <c r="E83" s="808">
        <v>1583</v>
      </c>
      <c r="F83" s="808">
        <v>108</v>
      </c>
      <c r="G83" s="808">
        <v>539</v>
      </c>
      <c r="H83" s="808">
        <v>272</v>
      </c>
      <c r="I83" s="808">
        <v>371</v>
      </c>
      <c r="J83" s="808">
        <v>85</v>
      </c>
      <c r="K83" s="809">
        <v>208</v>
      </c>
      <c r="M83" s="797"/>
      <c r="N83" s="797"/>
      <c r="O83" s="443"/>
      <c r="P83" s="443"/>
      <c r="Q83" s="443"/>
      <c r="R83" s="443"/>
      <c r="S83" s="443"/>
      <c r="T83" s="443"/>
      <c r="U83" s="443"/>
      <c r="V83" s="443"/>
      <c r="W83" s="443"/>
      <c r="X83" s="443"/>
      <c r="Y83" s="443"/>
      <c r="Z83" s="443"/>
      <c r="AA83" s="443"/>
      <c r="AB83" s="443"/>
      <c r="AC83" s="443"/>
      <c r="AD83" s="443"/>
      <c r="AE83" s="443"/>
      <c r="AF83" s="443"/>
      <c r="AG83" s="443"/>
      <c r="AH83" s="443"/>
    </row>
    <row r="84" spans="1:34" s="325" customFormat="1" ht="15" customHeight="1" x14ac:dyDescent="0.2">
      <c r="A84" s="804" t="s">
        <v>120</v>
      </c>
      <c r="B84" s="805">
        <v>23128</v>
      </c>
      <c r="C84" s="806">
        <v>9090</v>
      </c>
      <c r="D84" s="807">
        <v>7664</v>
      </c>
      <c r="E84" s="808">
        <v>6374</v>
      </c>
      <c r="F84" s="808">
        <v>532</v>
      </c>
      <c r="G84" s="808">
        <v>2095</v>
      </c>
      <c r="H84" s="808">
        <v>1140</v>
      </c>
      <c r="I84" s="808">
        <v>1326</v>
      </c>
      <c r="J84" s="808">
        <v>358</v>
      </c>
      <c r="K84" s="809">
        <v>923</v>
      </c>
      <c r="M84" s="797"/>
      <c r="N84" s="797"/>
      <c r="O84" s="443"/>
      <c r="P84" s="443"/>
      <c r="Q84" s="443"/>
      <c r="R84" s="443"/>
      <c r="S84" s="443"/>
      <c r="T84" s="443"/>
      <c r="U84" s="443"/>
      <c r="V84" s="443"/>
      <c r="W84" s="443"/>
      <c r="X84" s="443"/>
      <c r="Y84" s="443"/>
      <c r="Z84" s="443"/>
      <c r="AA84" s="443"/>
      <c r="AB84" s="443"/>
      <c r="AC84" s="443"/>
      <c r="AD84" s="443"/>
      <c r="AE84" s="443"/>
      <c r="AF84" s="443"/>
      <c r="AG84" s="443"/>
      <c r="AH84" s="443"/>
    </row>
    <row r="85" spans="1:34" s="325" customFormat="1" ht="15" customHeight="1" x14ac:dyDescent="0.2">
      <c r="A85" s="804" t="s">
        <v>121</v>
      </c>
      <c r="B85" s="805">
        <v>79408</v>
      </c>
      <c r="C85" s="806">
        <v>34248</v>
      </c>
      <c r="D85" s="807">
        <v>21747</v>
      </c>
      <c r="E85" s="808">
        <v>23413</v>
      </c>
      <c r="F85" s="808">
        <v>4487</v>
      </c>
      <c r="G85" s="808">
        <v>9162</v>
      </c>
      <c r="H85" s="808">
        <v>2950</v>
      </c>
      <c r="I85" s="808">
        <v>3188</v>
      </c>
      <c r="J85" s="808">
        <v>1051</v>
      </c>
      <c r="K85" s="809">
        <v>2575</v>
      </c>
      <c r="M85" s="797"/>
      <c r="N85" s="797"/>
      <c r="O85" s="443"/>
      <c r="P85" s="443"/>
      <c r="Q85" s="443"/>
      <c r="R85" s="443"/>
      <c r="S85" s="443"/>
      <c r="T85" s="443"/>
      <c r="U85" s="443"/>
      <c r="V85" s="443"/>
      <c r="W85" s="443"/>
      <c r="X85" s="443"/>
      <c r="Y85" s="443"/>
      <c r="Z85" s="443"/>
      <c r="AA85" s="443"/>
      <c r="AB85" s="443"/>
      <c r="AC85" s="443"/>
      <c r="AD85" s="443"/>
      <c r="AE85" s="443"/>
      <c r="AF85" s="443"/>
      <c r="AG85" s="443"/>
      <c r="AH85" s="443"/>
    </row>
    <row r="86" spans="1:34" s="325" customFormat="1" ht="15" customHeight="1" x14ac:dyDescent="0.2">
      <c r="A86" s="804" t="s">
        <v>122</v>
      </c>
      <c r="B86" s="805">
        <v>130994</v>
      </c>
      <c r="C86" s="806">
        <v>48351</v>
      </c>
      <c r="D86" s="807">
        <v>31470</v>
      </c>
      <c r="E86" s="808">
        <v>51173</v>
      </c>
      <c r="F86" s="808">
        <v>9007</v>
      </c>
      <c r="G86" s="808">
        <v>15197</v>
      </c>
      <c r="H86" s="808">
        <v>7635</v>
      </c>
      <c r="I86" s="808">
        <v>8562</v>
      </c>
      <c r="J86" s="808">
        <v>3599</v>
      </c>
      <c r="K86" s="809">
        <v>7173</v>
      </c>
      <c r="M86" s="797"/>
      <c r="N86" s="797"/>
      <c r="O86" s="443"/>
      <c r="P86" s="443"/>
      <c r="Q86" s="443"/>
      <c r="R86" s="443"/>
      <c r="S86" s="443"/>
      <c r="T86" s="443"/>
      <c r="U86" s="443"/>
      <c r="V86" s="443"/>
      <c r="W86" s="443"/>
      <c r="X86" s="443"/>
      <c r="Y86" s="443"/>
      <c r="Z86" s="443"/>
      <c r="AA86" s="443"/>
      <c r="AB86" s="443"/>
      <c r="AC86" s="443"/>
      <c r="AD86" s="443"/>
      <c r="AE86" s="443"/>
      <c r="AF86" s="443"/>
      <c r="AG86" s="443"/>
      <c r="AH86" s="443"/>
    </row>
    <row r="87" spans="1:34" s="325" customFormat="1" ht="15" customHeight="1" x14ac:dyDescent="0.2">
      <c r="A87" s="804" t="s">
        <v>123</v>
      </c>
      <c r="B87" s="805">
        <v>68130</v>
      </c>
      <c r="C87" s="806">
        <v>34503</v>
      </c>
      <c r="D87" s="807">
        <v>18588</v>
      </c>
      <c r="E87" s="808">
        <v>15039</v>
      </c>
      <c r="F87" s="808">
        <v>1857</v>
      </c>
      <c r="G87" s="808">
        <v>4748</v>
      </c>
      <c r="H87" s="808">
        <v>2388</v>
      </c>
      <c r="I87" s="808">
        <v>2201</v>
      </c>
      <c r="J87" s="808">
        <v>1180</v>
      </c>
      <c r="K87" s="809">
        <v>2665</v>
      </c>
      <c r="M87" s="797"/>
      <c r="N87" s="797"/>
      <c r="O87" s="443"/>
      <c r="P87" s="443"/>
      <c r="Q87" s="443"/>
      <c r="R87" s="443"/>
      <c r="S87" s="443"/>
      <c r="T87" s="443"/>
      <c r="U87" s="443"/>
      <c r="V87" s="443"/>
      <c r="W87" s="443"/>
      <c r="X87" s="443"/>
      <c r="Y87" s="443"/>
      <c r="Z87" s="443"/>
      <c r="AA87" s="443"/>
      <c r="AB87" s="443"/>
      <c r="AC87" s="443"/>
      <c r="AD87" s="443"/>
      <c r="AE87" s="443"/>
      <c r="AF87" s="443"/>
      <c r="AG87" s="443"/>
      <c r="AH87" s="443"/>
    </row>
    <row r="88" spans="1:34" s="325" customFormat="1" ht="15" customHeight="1" x14ac:dyDescent="0.2">
      <c r="A88" s="804" t="s">
        <v>124</v>
      </c>
      <c r="B88" s="805">
        <v>74502</v>
      </c>
      <c r="C88" s="806">
        <v>33304</v>
      </c>
      <c r="D88" s="807">
        <v>23695</v>
      </c>
      <c r="E88" s="808">
        <v>17503</v>
      </c>
      <c r="F88" s="808">
        <v>2233</v>
      </c>
      <c r="G88" s="808">
        <v>5024</v>
      </c>
      <c r="H88" s="808">
        <v>2362</v>
      </c>
      <c r="I88" s="808">
        <v>3033</v>
      </c>
      <c r="J88" s="808">
        <v>807</v>
      </c>
      <c r="K88" s="809">
        <v>4044</v>
      </c>
      <c r="M88" s="797"/>
      <c r="N88" s="797"/>
      <c r="O88" s="443"/>
      <c r="P88" s="443"/>
      <c r="Q88" s="443"/>
      <c r="R88" s="443"/>
      <c r="S88" s="443"/>
      <c r="T88" s="443"/>
      <c r="U88" s="443"/>
      <c r="V88" s="443"/>
      <c r="W88" s="443"/>
      <c r="X88" s="443"/>
      <c r="Y88" s="443"/>
      <c r="Z88" s="443"/>
      <c r="AA88" s="443"/>
      <c r="AB88" s="443"/>
      <c r="AC88" s="443"/>
      <c r="AD88" s="443"/>
      <c r="AE88" s="443"/>
      <c r="AF88" s="443"/>
      <c r="AG88" s="443"/>
      <c r="AH88" s="443"/>
    </row>
    <row r="89" spans="1:34" s="325" customFormat="1" ht="15" customHeight="1" x14ac:dyDescent="0.2">
      <c r="A89" s="804" t="s">
        <v>125</v>
      </c>
      <c r="B89" s="805">
        <v>90869</v>
      </c>
      <c r="C89" s="806">
        <v>42658</v>
      </c>
      <c r="D89" s="807">
        <v>15161</v>
      </c>
      <c r="E89" s="808">
        <v>33050</v>
      </c>
      <c r="F89" s="808">
        <v>3531</v>
      </c>
      <c r="G89" s="808">
        <v>9743</v>
      </c>
      <c r="H89" s="808">
        <v>7978</v>
      </c>
      <c r="I89" s="808">
        <v>5678</v>
      </c>
      <c r="J89" s="808">
        <v>2857</v>
      </c>
      <c r="K89" s="809">
        <v>3263</v>
      </c>
      <c r="M89" s="797"/>
      <c r="N89" s="797"/>
      <c r="O89" s="443"/>
      <c r="P89" s="443"/>
      <c r="Q89" s="443"/>
      <c r="R89" s="443"/>
      <c r="S89" s="443"/>
      <c r="T89" s="443"/>
      <c r="U89" s="443"/>
      <c r="V89" s="443"/>
      <c r="W89" s="443"/>
      <c r="X89" s="443"/>
      <c r="Y89" s="443"/>
      <c r="Z89" s="443"/>
      <c r="AA89" s="443"/>
      <c r="AB89" s="443"/>
      <c r="AC89" s="443"/>
      <c r="AD89" s="443"/>
      <c r="AE89" s="443"/>
      <c r="AF89" s="443"/>
      <c r="AG89" s="443"/>
      <c r="AH89" s="443"/>
    </row>
    <row r="90" spans="1:34" s="325" customFormat="1" ht="15" customHeight="1" x14ac:dyDescent="0.2">
      <c r="A90" s="804" t="s">
        <v>126</v>
      </c>
      <c r="B90" s="805">
        <v>54605</v>
      </c>
      <c r="C90" s="806">
        <v>22251</v>
      </c>
      <c r="D90" s="807">
        <v>16549</v>
      </c>
      <c r="E90" s="808">
        <v>15805</v>
      </c>
      <c r="F90" s="808">
        <v>1341</v>
      </c>
      <c r="G90" s="808">
        <v>3999</v>
      </c>
      <c r="H90" s="808">
        <v>4429</v>
      </c>
      <c r="I90" s="808">
        <v>2097</v>
      </c>
      <c r="J90" s="808">
        <v>1181</v>
      </c>
      <c r="K90" s="809">
        <v>2758</v>
      </c>
      <c r="M90" s="797"/>
      <c r="N90" s="797"/>
      <c r="O90" s="443"/>
      <c r="P90" s="443"/>
      <c r="Q90" s="443"/>
      <c r="R90" s="443"/>
      <c r="S90" s="443"/>
      <c r="T90" s="443"/>
      <c r="U90" s="443"/>
      <c r="V90" s="443"/>
      <c r="W90" s="443"/>
      <c r="X90" s="443"/>
      <c r="Y90" s="443"/>
      <c r="Z90" s="443"/>
      <c r="AA90" s="443"/>
      <c r="AB90" s="443"/>
      <c r="AC90" s="443"/>
      <c r="AD90" s="443"/>
      <c r="AE90" s="443"/>
      <c r="AF90" s="443"/>
      <c r="AG90" s="443"/>
      <c r="AH90" s="443"/>
    </row>
    <row r="91" spans="1:34" s="325" customFormat="1" ht="15" customHeight="1" x14ac:dyDescent="0.2">
      <c r="A91" s="804" t="s">
        <v>127</v>
      </c>
      <c r="B91" s="805">
        <v>40442</v>
      </c>
      <c r="C91" s="806">
        <v>14760</v>
      </c>
      <c r="D91" s="807">
        <v>9226</v>
      </c>
      <c r="E91" s="808">
        <v>16456</v>
      </c>
      <c r="F91" s="808">
        <v>2670</v>
      </c>
      <c r="G91" s="808">
        <v>5085</v>
      </c>
      <c r="H91" s="808">
        <v>2233</v>
      </c>
      <c r="I91" s="808">
        <v>3423</v>
      </c>
      <c r="J91" s="808">
        <v>762</v>
      </c>
      <c r="K91" s="809">
        <v>2283</v>
      </c>
      <c r="M91" s="797"/>
      <c r="N91" s="797"/>
      <c r="O91" s="443"/>
      <c r="P91" s="443"/>
      <c r="Q91" s="443"/>
      <c r="R91" s="443"/>
      <c r="S91" s="443"/>
      <c r="T91" s="443"/>
      <c r="U91" s="443"/>
      <c r="V91" s="443"/>
      <c r="W91" s="443"/>
      <c r="X91" s="443"/>
      <c r="Y91" s="443"/>
      <c r="Z91" s="443"/>
      <c r="AA91" s="443"/>
      <c r="AB91" s="443"/>
      <c r="AC91" s="443"/>
      <c r="AD91" s="443"/>
      <c r="AE91" s="443"/>
      <c r="AF91" s="443"/>
      <c r="AG91" s="443"/>
      <c r="AH91" s="443"/>
    </row>
    <row r="92" spans="1:34" ht="15.75" customHeight="1" x14ac:dyDescent="0.2">
      <c r="A92" s="810" t="s">
        <v>128</v>
      </c>
      <c r="B92" s="835">
        <v>328464</v>
      </c>
      <c r="C92" s="836">
        <v>127553</v>
      </c>
      <c r="D92" s="837">
        <v>90999</v>
      </c>
      <c r="E92" s="838">
        <v>109912</v>
      </c>
      <c r="F92" s="838">
        <v>24603</v>
      </c>
      <c r="G92" s="838">
        <v>34702</v>
      </c>
      <c r="H92" s="838">
        <v>15778</v>
      </c>
      <c r="I92" s="838">
        <v>14620</v>
      </c>
      <c r="J92" s="838">
        <v>7126</v>
      </c>
      <c r="K92" s="839">
        <v>13083</v>
      </c>
      <c r="M92" s="797"/>
      <c r="N92" s="797"/>
      <c r="O92" s="443"/>
      <c r="P92" s="443"/>
      <c r="Q92" s="443"/>
      <c r="R92" s="443"/>
      <c r="S92" s="443"/>
      <c r="T92" s="443"/>
      <c r="U92" s="443"/>
      <c r="V92" s="443"/>
      <c r="W92" s="443"/>
      <c r="X92" s="443"/>
      <c r="Y92" s="443"/>
      <c r="Z92" s="443"/>
      <c r="AA92" s="443"/>
      <c r="AB92" s="443"/>
      <c r="AC92" s="443"/>
      <c r="AD92" s="443"/>
      <c r="AE92" s="443"/>
      <c r="AF92" s="443"/>
      <c r="AG92" s="443"/>
      <c r="AH92" s="443"/>
    </row>
    <row r="93" spans="1:34" s="325" customFormat="1" ht="15" customHeight="1" x14ac:dyDescent="0.2">
      <c r="A93" s="804" t="s">
        <v>129</v>
      </c>
      <c r="B93" s="805">
        <v>41174</v>
      </c>
      <c r="C93" s="806">
        <v>20792</v>
      </c>
      <c r="D93" s="807">
        <v>11794</v>
      </c>
      <c r="E93" s="808">
        <v>8588</v>
      </c>
      <c r="F93" s="808">
        <v>792</v>
      </c>
      <c r="G93" s="808">
        <v>2909</v>
      </c>
      <c r="H93" s="808">
        <v>1383</v>
      </c>
      <c r="I93" s="808">
        <v>1417</v>
      </c>
      <c r="J93" s="808">
        <v>465</v>
      </c>
      <c r="K93" s="809">
        <v>1622</v>
      </c>
      <c r="M93" s="797"/>
      <c r="N93" s="797"/>
      <c r="O93" s="443"/>
    </row>
    <row r="94" spans="1:34" s="325" customFormat="1" ht="15" customHeight="1" x14ac:dyDescent="0.2">
      <c r="A94" s="804" t="s">
        <v>130</v>
      </c>
      <c r="B94" s="840">
        <v>42338</v>
      </c>
      <c r="C94" s="841">
        <v>15550</v>
      </c>
      <c r="D94" s="842">
        <v>13085</v>
      </c>
      <c r="E94" s="843">
        <v>13703</v>
      </c>
      <c r="F94" s="843">
        <v>1967</v>
      </c>
      <c r="G94" s="843">
        <v>4462</v>
      </c>
      <c r="H94" s="843">
        <v>2377</v>
      </c>
      <c r="I94" s="843">
        <v>2313</v>
      </c>
      <c r="J94" s="843">
        <v>932</v>
      </c>
      <c r="K94" s="844">
        <v>1652</v>
      </c>
      <c r="M94" s="797"/>
      <c r="N94" s="797"/>
      <c r="O94" s="443"/>
    </row>
    <row r="95" spans="1:34" s="325" customFormat="1" ht="15" customHeight="1" x14ac:dyDescent="0.2">
      <c r="A95" s="804" t="s">
        <v>131</v>
      </c>
      <c r="B95" s="805">
        <v>29262</v>
      </c>
      <c r="C95" s="806">
        <v>13975</v>
      </c>
      <c r="D95" s="807">
        <v>10188</v>
      </c>
      <c r="E95" s="808">
        <v>5099</v>
      </c>
      <c r="F95" s="808">
        <v>623</v>
      </c>
      <c r="G95" s="808">
        <v>1527</v>
      </c>
      <c r="H95" s="808">
        <v>810</v>
      </c>
      <c r="I95" s="808">
        <v>970</v>
      </c>
      <c r="J95" s="808">
        <v>322</v>
      </c>
      <c r="K95" s="809">
        <v>847</v>
      </c>
      <c r="M95" s="797"/>
      <c r="N95" s="797"/>
      <c r="O95" s="443"/>
    </row>
    <row r="96" spans="1:34" s="325" customFormat="1" ht="15" customHeight="1" x14ac:dyDescent="0.2">
      <c r="A96" s="804" t="s">
        <v>132</v>
      </c>
      <c r="B96" s="805">
        <v>14837</v>
      </c>
      <c r="C96" s="806">
        <v>5085</v>
      </c>
      <c r="D96" s="807">
        <v>3363</v>
      </c>
      <c r="E96" s="808">
        <v>6389</v>
      </c>
      <c r="F96" s="808">
        <v>1703</v>
      </c>
      <c r="G96" s="808">
        <v>3186</v>
      </c>
      <c r="H96" s="808">
        <v>422</v>
      </c>
      <c r="I96" s="808">
        <v>423</v>
      </c>
      <c r="J96" s="808">
        <v>135</v>
      </c>
      <c r="K96" s="809">
        <v>520</v>
      </c>
      <c r="M96" s="797"/>
      <c r="N96" s="797"/>
      <c r="O96" s="443"/>
    </row>
    <row r="97" spans="1:15" s="325" customFormat="1" ht="15" customHeight="1" x14ac:dyDescent="0.2">
      <c r="A97" s="804" t="s">
        <v>133</v>
      </c>
      <c r="B97" s="805">
        <v>77913</v>
      </c>
      <c r="C97" s="806">
        <v>26526</v>
      </c>
      <c r="D97" s="807">
        <v>20595</v>
      </c>
      <c r="E97" s="808">
        <v>30792</v>
      </c>
      <c r="F97" s="808">
        <v>7830</v>
      </c>
      <c r="G97" s="808">
        <v>8820</v>
      </c>
      <c r="H97" s="808">
        <v>3889</v>
      </c>
      <c r="I97" s="808">
        <v>3750</v>
      </c>
      <c r="J97" s="808">
        <v>2608</v>
      </c>
      <c r="K97" s="809">
        <v>3895</v>
      </c>
      <c r="M97" s="797"/>
      <c r="N97" s="797"/>
      <c r="O97" s="443"/>
    </row>
    <row r="98" spans="1:15" s="325" customFormat="1" ht="15" customHeight="1" x14ac:dyDescent="0.2">
      <c r="A98" s="804" t="s">
        <v>134</v>
      </c>
      <c r="B98" s="805">
        <v>53212</v>
      </c>
      <c r="C98" s="806">
        <v>20859</v>
      </c>
      <c r="D98" s="807">
        <v>12669</v>
      </c>
      <c r="E98" s="808">
        <v>19684</v>
      </c>
      <c r="F98" s="808">
        <v>5446</v>
      </c>
      <c r="G98" s="808">
        <v>6227</v>
      </c>
      <c r="H98" s="808">
        <v>2971</v>
      </c>
      <c r="I98" s="808">
        <v>2408</v>
      </c>
      <c r="J98" s="808">
        <v>1180</v>
      </c>
      <c r="K98" s="809">
        <v>1452</v>
      </c>
      <c r="M98" s="797"/>
      <c r="N98" s="797"/>
      <c r="O98" s="443"/>
    </row>
    <row r="99" spans="1:15" s="325" customFormat="1" ht="15" customHeight="1" x14ac:dyDescent="0.2">
      <c r="A99" s="804" t="s">
        <v>135</v>
      </c>
      <c r="B99" s="805">
        <v>29396</v>
      </c>
      <c r="C99" s="806">
        <v>14013</v>
      </c>
      <c r="D99" s="807">
        <v>7986</v>
      </c>
      <c r="E99" s="808">
        <v>7397</v>
      </c>
      <c r="F99" s="808">
        <v>1665</v>
      </c>
      <c r="G99" s="808">
        <v>2282</v>
      </c>
      <c r="H99" s="808">
        <v>1066</v>
      </c>
      <c r="I99" s="808">
        <v>1023</v>
      </c>
      <c r="J99" s="808">
        <v>295</v>
      </c>
      <c r="K99" s="809">
        <v>1066</v>
      </c>
      <c r="M99" s="797"/>
      <c r="N99" s="797"/>
      <c r="O99" s="443"/>
    </row>
    <row r="100" spans="1:15" s="325" customFormat="1" ht="15" customHeight="1" x14ac:dyDescent="0.2">
      <c r="A100" s="804" t="s">
        <v>136</v>
      </c>
      <c r="B100" s="805">
        <v>7083</v>
      </c>
      <c r="C100" s="806">
        <v>2203</v>
      </c>
      <c r="D100" s="807">
        <v>2191</v>
      </c>
      <c r="E100" s="808">
        <v>2689</v>
      </c>
      <c r="F100" s="808">
        <v>354</v>
      </c>
      <c r="G100" s="808">
        <v>1032</v>
      </c>
      <c r="H100" s="808">
        <v>317</v>
      </c>
      <c r="I100" s="808">
        <v>374</v>
      </c>
      <c r="J100" s="808">
        <v>116</v>
      </c>
      <c r="K100" s="809">
        <v>496</v>
      </c>
      <c r="M100" s="797"/>
      <c r="N100" s="797"/>
      <c r="O100" s="443"/>
    </row>
    <row r="101" spans="1:15" s="325" customFormat="1" ht="15" customHeight="1" x14ac:dyDescent="0.2">
      <c r="A101" s="804" t="s">
        <v>137</v>
      </c>
      <c r="B101" s="805">
        <v>24327</v>
      </c>
      <c r="C101" s="806">
        <v>7077</v>
      </c>
      <c r="D101" s="807">
        <v>6016</v>
      </c>
      <c r="E101" s="808">
        <v>11234</v>
      </c>
      <c r="F101" s="808">
        <v>2938</v>
      </c>
      <c r="G101" s="808">
        <v>3223</v>
      </c>
      <c r="H101" s="808">
        <v>1761</v>
      </c>
      <c r="I101" s="808">
        <v>1587</v>
      </c>
      <c r="J101" s="808">
        <v>604</v>
      </c>
      <c r="K101" s="809">
        <v>1121</v>
      </c>
      <c r="M101" s="797"/>
      <c r="N101" s="797"/>
      <c r="O101" s="443"/>
    </row>
    <row r="102" spans="1:15" s="325" customFormat="1" ht="15" customHeight="1" x14ac:dyDescent="0.2">
      <c r="A102" s="804" t="s">
        <v>138</v>
      </c>
      <c r="B102" s="805">
        <v>3521</v>
      </c>
      <c r="C102" s="806">
        <v>682</v>
      </c>
      <c r="D102" s="807">
        <v>1849</v>
      </c>
      <c r="E102" s="808">
        <v>990</v>
      </c>
      <c r="F102" s="808">
        <v>145</v>
      </c>
      <c r="G102" s="808">
        <v>354</v>
      </c>
      <c r="H102" s="808">
        <v>154</v>
      </c>
      <c r="I102" s="808">
        <v>184</v>
      </c>
      <c r="J102" s="808">
        <v>58</v>
      </c>
      <c r="K102" s="809">
        <v>95</v>
      </c>
      <c r="M102" s="797"/>
      <c r="N102" s="797"/>
      <c r="O102" s="443"/>
    </row>
    <row r="103" spans="1:15" s="325" customFormat="1" ht="15" customHeight="1" x14ac:dyDescent="0.2">
      <c r="A103" s="819" t="s">
        <v>139</v>
      </c>
      <c r="B103" s="820">
        <v>5401</v>
      </c>
      <c r="C103" s="821">
        <v>791</v>
      </c>
      <c r="D103" s="822">
        <v>1263</v>
      </c>
      <c r="E103" s="823">
        <v>3347</v>
      </c>
      <c r="F103" s="823">
        <v>1140</v>
      </c>
      <c r="G103" s="823">
        <v>680</v>
      </c>
      <c r="H103" s="823">
        <v>628</v>
      </c>
      <c r="I103" s="823">
        <v>171</v>
      </c>
      <c r="J103" s="823">
        <v>411</v>
      </c>
      <c r="K103" s="824">
        <v>317</v>
      </c>
      <c r="M103" s="797"/>
      <c r="N103" s="797"/>
      <c r="O103" s="443"/>
    </row>
    <row r="104" spans="1:15" s="12" customFormat="1" ht="7.5" customHeight="1" x14ac:dyDescent="0.2">
      <c r="A104" s="845"/>
    </row>
    <row r="105" spans="1:15" x14ac:dyDescent="0.2">
      <c r="A105" s="845"/>
    </row>
    <row r="106" spans="1:15" x14ac:dyDescent="0.2">
      <c r="A106" s="21"/>
    </row>
    <row r="107" spans="1:15" x14ac:dyDescent="0.2">
      <c r="A107" s="21"/>
    </row>
    <row r="108" spans="1:15" x14ac:dyDescent="0.2">
      <c r="A108" s="21"/>
    </row>
    <row r="109" spans="1:15" x14ac:dyDescent="0.2">
      <c r="A109" s="21"/>
    </row>
    <row r="110" spans="1:15" x14ac:dyDescent="0.2">
      <c r="A110" s="21"/>
    </row>
    <row r="111" spans="1:15" x14ac:dyDescent="0.2">
      <c r="A111" s="21"/>
    </row>
    <row r="112" spans="1:15" x14ac:dyDescent="0.2">
      <c r="A112" s="21"/>
    </row>
    <row r="113" spans="1:1" x14ac:dyDescent="0.2">
      <c r="A113" s="21"/>
    </row>
    <row r="114" spans="1:1" x14ac:dyDescent="0.2">
      <c r="A114" s="21"/>
    </row>
    <row r="115" spans="1:1" x14ac:dyDescent="0.2">
      <c r="A115" s="21"/>
    </row>
    <row r="116" spans="1:1" x14ac:dyDescent="0.2">
      <c r="A116" s="21"/>
    </row>
    <row r="117" spans="1:1" x14ac:dyDescent="0.2">
      <c r="A117" s="21"/>
    </row>
    <row r="118" spans="1:1" x14ac:dyDescent="0.2">
      <c r="A118" s="21"/>
    </row>
    <row r="119" spans="1:1" x14ac:dyDescent="0.2">
      <c r="A119" s="21"/>
    </row>
    <row r="120" spans="1:1" x14ac:dyDescent="0.2">
      <c r="A120" s="21"/>
    </row>
    <row r="121" spans="1:1" x14ac:dyDescent="0.2">
      <c r="A121" s="21"/>
    </row>
    <row r="122" spans="1:1" x14ac:dyDescent="0.2">
      <c r="A122" s="21"/>
    </row>
    <row r="123" spans="1:1" x14ac:dyDescent="0.2">
      <c r="A123" s="21"/>
    </row>
    <row r="124" spans="1:1" x14ac:dyDescent="0.2">
      <c r="A124" s="21"/>
    </row>
    <row r="125" spans="1:1" x14ac:dyDescent="0.2">
      <c r="A125" s="21"/>
    </row>
    <row r="126" spans="1:1" x14ac:dyDescent="0.2">
      <c r="A126" s="21"/>
    </row>
    <row r="127" spans="1:1" x14ac:dyDescent="0.2">
      <c r="A127" s="21"/>
    </row>
    <row r="128" spans="1:1" x14ac:dyDescent="0.2">
      <c r="A128" s="21"/>
    </row>
    <row r="129" spans="1:1" x14ac:dyDescent="0.2">
      <c r="A129" s="21"/>
    </row>
    <row r="130" spans="1:1" x14ac:dyDescent="0.2">
      <c r="A130" s="21"/>
    </row>
    <row r="131" spans="1:1" x14ac:dyDescent="0.2">
      <c r="A131" s="21"/>
    </row>
    <row r="132" spans="1:1" x14ac:dyDescent="0.2">
      <c r="A132" s="21"/>
    </row>
    <row r="133" spans="1:1" x14ac:dyDescent="0.2">
      <c r="A133" s="21"/>
    </row>
    <row r="134" spans="1:1" x14ac:dyDescent="0.2">
      <c r="A134" s="21"/>
    </row>
    <row r="135" spans="1:1" x14ac:dyDescent="0.2">
      <c r="A135" s="21"/>
    </row>
    <row r="136" spans="1:1" x14ac:dyDescent="0.2">
      <c r="A136" s="21"/>
    </row>
    <row r="137" spans="1:1" x14ac:dyDescent="0.2">
      <c r="A137" s="21"/>
    </row>
    <row r="138" spans="1:1" x14ac:dyDescent="0.2">
      <c r="A138" s="21"/>
    </row>
    <row r="139" spans="1:1" x14ac:dyDescent="0.2">
      <c r="A139" s="21"/>
    </row>
    <row r="140" spans="1:1" x14ac:dyDescent="0.2">
      <c r="A140" s="21"/>
    </row>
    <row r="141" spans="1:1" x14ac:dyDescent="0.2">
      <c r="A141" s="21"/>
    </row>
    <row r="142" spans="1:1" x14ac:dyDescent="0.2">
      <c r="A142" s="21"/>
    </row>
    <row r="143" spans="1:1" x14ac:dyDescent="0.2">
      <c r="A143" s="21"/>
    </row>
    <row r="144" spans="1:1" x14ac:dyDescent="0.2">
      <c r="A144" s="21"/>
    </row>
    <row r="145" spans="1:1" x14ac:dyDescent="0.2">
      <c r="A145" s="21"/>
    </row>
    <row r="146" spans="1:1" x14ac:dyDescent="0.2">
      <c r="A146" s="21"/>
    </row>
    <row r="147" spans="1:1" x14ac:dyDescent="0.2">
      <c r="A147" s="21"/>
    </row>
    <row r="148" spans="1:1" x14ac:dyDescent="0.2">
      <c r="A148" s="21"/>
    </row>
    <row r="149" spans="1:1" x14ac:dyDescent="0.2">
      <c r="A149" s="21"/>
    </row>
    <row r="150" spans="1:1" x14ac:dyDescent="0.2">
      <c r="A150" s="21"/>
    </row>
    <row r="151" spans="1:1" x14ac:dyDescent="0.2">
      <c r="A151" s="21"/>
    </row>
    <row r="152" spans="1:1" x14ac:dyDescent="0.2">
      <c r="A152" s="21"/>
    </row>
    <row r="153" spans="1:1" x14ac:dyDescent="0.2">
      <c r="A153" s="21"/>
    </row>
    <row r="154" spans="1:1" x14ac:dyDescent="0.2">
      <c r="A154" s="21"/>
    </row>
    <row r="155" spans="1:1" x14ac:dyDescent="0.2">
      <c r="A155" s="21"/>
    </row>
    <row r="156" spans="1:1" x14ac:dyDescent="0.2">
      <c r="A156" s="21"/>
    </row>
    <row r="157" spans="1:1" x14ac:dyDescent="0.2">
      <c r="A157" s="21"/>
    </row>
    <row r="158" spans="1:1" x14ac:dyDescent="0.2">
      <c r="A158" s="21"/>
    </row>
    <row r="159" spans="1:1" x14ac:dyDescent="0.2">
      <c r="A159" s="21"/>
    </row>
    <row r="160" spans="1:1" x14ac:dyDescent="0.2">
      <c r="A160" s="21"/>
    </row>
    <row r="161" spans="1:1" x14ac:dyDescent="0.2">
      <c r="A161" s="21"/>
    </row>
    <row r="162" spans="1:1" x14ac:dyDescent="0.2">
      <c r="A162" s="21"/>
    </row>
    <row r="163" spans="1:1" x14ac:dyDescent="0.2">
      <c r="A163" s="21"/>
    </row>
    <row r="164" spans="1:1" x14ac:dyDescent="0.2">
      <c r="A164" s="21"/>
    </row>
    <row r="165" spans="1:1" x14ac:dyDescent="0.2">
      <c r="A165" s="21"/>
    </row>
    <row r="166" spans="1:1" x14ac:dyDescent="0.2">
      <c r="A166" s="21"/>
    </row>
    <row r="167" spans="1:1" x14ac:dyDescent="0.2">
      <c r="A167" s="21"/>
    </row>
    <row r="168" spans="1:1" x14ac:dyDescent="0.2">
      <c r="A168" s="21"/>
    </row>
    <row r="169" spans="1:1" x14ac:dyDescent="0.2">
      <c r="A169" s="21"/>
    </row>
    <row r="170" spans="1:1" x14ac:dyDescent="0.2">
      <c r="A170" s="21"/>
    </row>
    <row r="171" spans="1:1" x14ac:dyDescent="0.2">
      <c r="A171" s="21"/>
    </row>
    <row r="172" spans="1:1" x14ac:dyDescent="0.2">
      <c r="A172" s="21"/>
    </row>
    <row r="173" spans="1:1" x14ac:dyDescent="0.2">
      <c r="A173" s="21"/>
    </row>
    <row r="174" spans="1:1" x14ac:dyDescent="0.2">
      <c r="A174" s="21"/>
    </row>
    <row r="175" spans="1:1" x14ac:dyDescent="0.2">
      <c r="A175" s="21"/>
    </row>
    <row r="176" spans="1:1" x14ac:dyDescent="0.2">
      <c r="A176" s="21"/>
    </row>
    <row r="177" spans="1:1" x14ac:dyDescent="0.2">
      <c r="A177" s="21"/>
    </row>
    <row r="178" spans="1:1" x14ac:dyDescent="0.2">
      <c r="A178" s="21"/>
    </row>
    <row r="179" spans="1:1" x14ac:dyDescent="0.2">
      <c r="A179" s="21"/>
    </row>
    <row r="180" spans="1:1" x14ac:dyDescent="0.2">
      <c r="A180" s="21"/>
    </row>
    <row r="181" spans="1:1" x14ac:dyDescent="0.2">
      <c r="A181" s="21"/>
    </row>
    <row r="182" spans="1:1" x14ac:dyDescent="0.2">
      <c r="A182" s="21"/>
    </row>
    <row r="183" spans="1:1" x14ac:dyDescent="0.2">
      <c r="A183" s="21"/>
    </row>
    <row r="184" spans="1:1" x14ac:dyDescent="0.2">
      <c r="A184" s="21"/>
    </row>
    <row r="185" spans="1:1" x14ac:dyDescent="0.2">
      <c r="A185" s="21"/>
    </row>
    <row r="186" spans="1:1" x14ac:dyDescent="0.2">
      <c r="A186" s="21"/>
    </row>
    <row r="187" spans="1:1" x14ac:dyDescent="0.2">
      <c r="A187" s="21"/>
    </row>
    <row r="188" spans="1:1" x14ac:dyDescent="0.2">
      <c r="A188" s="21"/>
    </row>
    <row r="189" spans="1:1" x14ac:dyDescent="0.2">
      <c r="A189" s="21"/>
    </row>
    <row r="190" spans="1:1" x14ac:dyDescent="0.2">
      <c r="A190" s="21"/>
    </row>
    <row r="191" spans="1:1" x14ac:dyDescent="0.2">
      <c r="A191" s="21"/>
    </row>
    <row r="192" spans="1:1" x14ac:dyDescent="0.2">
      <c r="A192" s="21"/>
    </row>
    <row r="193" spans="1:1" x14ac:dyDescent="0.2">
      <c r="A193" s="21"/>
    </row>
    <row r="194" spans="1:1" x14ac:dyDescent="0.2">
      <c r="A194" s="21"/>
    </row>
    <row r="195" spans="1:1" x14ac:dyDescent="0.2">
      <c r="A195" s="21"/>
    </row>
    <row r="196" spans="1:1" x14ac:dyDescent="0.2">
      <c r="A196" s="21"/>
    </row>
    <row r="197" spans="1:1" x14ac:dyDescent="0.2">
      <c r="A197" s="21"/>
    </row>
    <row r="198" spans="1:1" x14ac:dyDescent="0.2">
      <c r="A198" s="21"/>
    </row>
    <row r="199" spans="1:1" x14ac:dyDescent="0.2">
      <c r="A199" s="21"/>
    </row>
  </sheetData>
  <mergeCells count="8">
    <mergeCell ref="A3:K3"/>
    <mergeCell ref="A5:A7"/>
    <mergeCell ref="B5:B7"/>
    <mergeCell ref="C5:K5"/>
    <mergeCell ref="C6:C7"/>
    <mergeCell ref="D6:D7"/>
    <mergeCell ref="E6:E7"/>
    <mergeCell ref="F6:K6"/>
  </mergeCells>
  <hyperlinks>
    <hyperlink ref="A1" location="Содержание!A31" display="Содержание"/>
  </hyperlinks>
  <printOptions horizontalCentered="1"/>
  <pageMargins left="0.78740157480314965" right="0.6692913385826772" top="0.70866141732283472" bottom="0.70866141732283472" header="0.39370078740157483" footer="0.51181102362204722"/>
  <pageSetup paperSize="9" scale="88" firstPageNumber="57" orientation="landscape" useFirstPageNumber="1" r:id="rId1"/>
  <headerFooter alignWithMargins="0">
    <oddHeader>&amp;C&amp;9&amp;P</oddHeader>
  </headerFooter>
  <rowBreaks count="1" manualBreakCount="1">
    <brk id="72"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53"/>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5" x14ac:dyDescent="0.2"/>
  <cols>
    <col min="1" max="1" width="41.28515625" style="9" customWidth="1"/>
    <col min="2" max="2" width="12.7109375" style="8" customWidth="1"/>
    <col min="3" max="3" width="12.85546875" style="8" customWidth="1"/>
    <col min="4" max="4" width="20.42578125" style="8" customWidth="1"/>
    <col min="5" max="5" width="12.140625" style="8" customWidth="1"/>
    <col min="6" max="6" width="8.28515625" style="8" customWidth="1"/>
    <col min="7" max="7" width="8.7109375" style="8" customWidth="1"/>
    <col min="8" max="8" width="8.42578125" style="8" customWidth="1"/>
    <col min="9" max="9" width="8.28515625" style="8" customWidth="1"/>
    <col min="10" max="10" width="8" style="8" customWidth="1"/>
    <col min="11" max="11" width="9.140625" style="8"/>
    <col min="12" max="12" width="8.140625" style="8" customWidth="1"/>
    <col min="13" max="256" width="9.140625" style="8"/>
    <col min="257" max="257" width="41.28515625" style="8" customWidth="1"/>
    <col min="258" max="258" width="12.7109375" style="8" customWidth="1"/>
    <col min="259" max="259" width="12.85546875" style="8" customWidth="1"/>
    <col min="260" max="260" width="20.42578125" style="8" customWidth="1"/>
    <col min="261" max="261" width="12.140625" style="8" customWidth="1"/>
    <col min="262" max="262" width="8.28515625" style="8" customWidth="1"/>
    <col min="263" max="263" width="8.7109375" style="8" customWidth="1"/>
    <col min="264" max="264" width="8.42578125" style="8" customWidth="1"/>
    <col min="265" max="265" width="8.28515625" style="8" customWidth="1"/>
    <col min="266" max="266" width="8" style="8" customWidth="1"/>
    <col min="267" max="267" width="9.140625" style="8"/>
    <col min="268" max="268" width="8.140625" style="8" customWidth="1"/>
    <col min="269" max="512" width="9.140625" style="8"/>
    <col min="513" max="513" width="41.28515625" style="8" customWidth="1"/>
    <col min="514" max="514" width="12.7109375" style="8" customWidth="1"/>
    <col min="515" max="515" width="12.85546875" style="8" customWidth="1"/>
    <col min="516" max="516" width="20.42578125" style="8" customWidth="1"/>
    <col min="517" max="517" width="12.140625" style="8" customWidth="1"/>
    <col min="518" max="518" width="8.28515625" style="8" customWidth="1"/>
    <col min="519" max="519" width="8.7109375" style="8" customWidth="1"/>
    <col min="520" max="520" width="8.42578125" style="8" customWidth="1"/>
    <col min="521" max="521" width="8.28515625" style="8" customWidth="1"/>
    <col min="522" max="522" width="8" style="8" customWidth="1"/>
    <col min="523" max="523" width="9.140625" style="8"/>
    <col min="524" max="524" width="8.140625" style="8" customWidth="1"/>
    <col min="525" max="768" width="9.140625" style="8"/>
    <col min="769" max="769" width="41.28515625" style="8" customWidth="1"/>
    <col min="770" max="770" width="12.7109375" style="8" customWidth="1"/>
    <col min="771" max="771" width="12.85546875" style="8" customWidth="1"/>
    <col min="772" max="772" width="20.42578125" style="8" customWidth="1"/>
    <col min="773" max="773" width="12.140625" style="8" customWidth="1"/>
    <col min="774" max="774" width="8.28515625" style="8" customWidth="1"/>
    <col min="775" max="775" width="8.7109375" style="8" customWidth="1"/>
    <col min="776" max="776" width="8.42578125" style="8" customWidth="1"/>
    <col min="777" max="777" width="8.28515625" style="8" customWidth="1"/>
    <col min="778" max="778" width="8" style="8" customWidth="1"/>
    <col min="779" max="779" width="9.140625" style="8"/>
    <col min="780" max="780" width="8.140625" style="8" customWidth="1"/>
    <col min="781" max="1024" width="9.140625" style="8"/>
    <col min="1025" max="1025" width="41.28515625" style="8" customWidth="1"/>
    <col min="1026" max="1026" width="12.7109375" style="8" customWidth="1"/>
    <col min="1027" max="1027" width="12.85546875" style="8" customWidth="1"/>
    <col min="1028" max="1028" width="20.42578125" style="8" customWidth="1"/>
    <col min="1029" max="1029" width="12.140625" style="8" customWidth="1"/>
    <col min="1030" max="1030" width="8.28515625" style="8" customWidth="1"/>
    <col min="1031" max="1031" width="8.7109375" style="8" customWidth="1"/>
    <col min="1032" max="1032" width="8.42578125" style="8" customWidth="1"/>
    <col min="1033" max="1033" width="8.28515625" style="8" customWidth="1"/>
    <col min="1034" max="1034" width="8" style="8" customWidth="1"/>
    <col min="1035" max="1035" width="9.140625" style="8"/>
    <col min="1036" max="1036" width="8.140625" style="8" customWidth="1"/>
    <col min="1037" max="1280" width="9.140625" style="8"/>
    <col min="1281" max="1281" width="41.28515625" style="8" customWidth="1"/>
    <col min="1282" max="1282" width="12.7109375" style="8" customWidth="1"/>
    <col min="1283" max="1283" width="12.85546875" style="8" customWidth="1"/>
    <col min="1284" max="1284" width="20.42578125" style="8" customWidth="1"/>
    <col min="1285" max="1285" width="12.140625" style="8" customWidth="1"/>
    <col min="1286" max="1286" width="8.28515625" style="8" customWidth="1"/>
    <col min="1287" max="1287" width="8.7109375" style="8" customWidth="1"/>
    <col min="1288" max="1288" width="8.42578125" style="8" customWidth="1"/>
    <col min="1289" max="1289" width="8.28515625" style="8" customWidth="1"/>
    <col min="1290" max="1290" width="8" style="8" customWidth="1"/>
    <col min="1291" max="1291" width="9.140625" style="8"/>
    <col min="1292" max="1292" width="8.140625" style="8" customWidth="1"/>
    <col min="1293" max="1536" width="9.140625" style="8"/>
    <col min="1537" max="1537" width="41.28515625" style="8" customWidth="1"/>
    <col min="1538" max="1538" width="12.7109375" style="8" customWidth="1"/>
    <col min="1539" max="1539" width="12.85546875" style="8" customWidth="1"/>
    <col min="1540" max="1540" width="20.42578125" style="8" customWidth="1"/>
    <col min="1541" max="1541" width="12.140625" style="8" customWidth="1"/>
    <col min="1542" max="1542" width="8.28515625" style="8" customWidth="1"/>
    <col min="1543" max="1543" width="8.7109375" style="8" customWidth="1"/>
    <col min="1544" max="1544" width="8.42578125" style="8" customWidth="1"/>
    <col min="1545" max="1545" width="8.28515625" style="8" customWidth="1"/>
    <col min="1546" max="1546" width="8" style="8" customWidth="1"/>
    <col min="1547" max="1547" width="9.140625" style="8"/>
    <col min="1548" max="1548" width="8.140625" style="8" customWidth="1"/>
    <col min="1549" max="1792" width="9.140625" style="8"/>
    <col min="1793" max="1793" width="41.28515625" style="8" customWidth="1"/>
    <col min="1794" max="1794" width="12.7109375" style="8" customWidth="1"/>
    <col min="1795" max="1795" width="12.85546875" style="8" customWidth="1"/>
    <col min="1796" max="1796" width="20.42578125" style="8" customWidth="1"/>
    <col min="1797" max="1797" width="12.140625" style="8" customWidth="1"/>
    <col min="1798" max="1798" width="8.28515625" style="8" customWidth="1"/>
    <col min="1799" max="1799" width="8.7109375" style="8" customWidth="1"/>
    <col min="1800" max="1800" width="8.42578125" style="8" customWidth="1"/>
    <col min="1801" max="1801" width="8.28515625" style="8" customWidth="1"/>
    <col min="1802" max="1802" width="8" style="8" customWidth="1"/>
    <col min="1803" max="1803" width="9.140625" style="8"/>
    <col min="1804" max="1804" width="8.140625" style="8" customWidth="1"/>
    <col min="1805" max="2048" width="9.140625" style="8"/>
    <col min="2049" max="2049" width="41.28515625" style="8" customWidth="1"/>
    <col min="2050" max="2050" width="12.7109375" style="8" customWidth="1"/>
    <col min="2051" max="2051" width="12.85546875" style="8" customWidth="1"/>
    <col min="2052" max="2052" width="20.42578125" style="8" customWidth="1"/>
    <col min="2053" max="2053" width="12.140625" style="8" customWidth="1"/>
    <col min="2054" max="2054" width="8.28515625" style="8" customWidth="1"/>
    <col min="2055" max="2055" width="8.7109375" style="8" customWidth="1"/>
    <col min="2056" max="2056" width="8.42578125" style="8" customWidth="1"/>
    <col min="2057" max="2057" width="8.28515625" style="8" customWidth="1"/>
    <col min="2058" max="2058" width="8" style="8" customWidth="1"/>
    <col min="2059" max="2059" width="9.140625" style="8"/>
    <col min="2060" max="2060" width="8.140625" style="8" customWidth="1"/>
    <col min="2061" max="2304" width="9.140625" style="8"/>
    <col min="2305" max="2305" width="41.28515625" style="8" customWidth="1"/>
    <col min="2306" max="2306" width="12.7109375" style="8" customWidth="1"/>
    <col min="2307" max="2307" width="12.85546875" style="8" customWidth="1"/>
    <col min="2308" max="2308" width="20.42578125" style="8" customWidth="1"/>
    <col min="2309" max="2309" width="12.140625" style="8" customWidth="1"/>
    <col min="2310" max="2310" width="8.28515625" style="8" customWidth="1"/>
    <col min="2311" max="2311" width="8.7109375" style="8" customWidth="1"/>
    <col min="2312" max="2312" width="8.42578125" style="8" customWidth="1"/>
    <col min="2313" max="2313" width="8.28515625" style="8" customWidth="1"/>
    <col min="2314" max="2314" width="8" style="8" customWidth="1"/>
    <col min="2315" max="2315" width="9.140625" style="8"/>
    <col min="2316" max="2316" width="8.140625" style="8" customWidth="1"/>
    <col min="2317" max="2560" width="9.140625" style="8"/>
    <col min="2561" max="2561" width="41.28515625" style="8" customWidth="1"/>
    <col min="2562" max="2562" width="12.7109375" style="8" customWidth="1"/>
    <col min="2563" max="2563" width="12.85546875" style="8" customWidth="1"/>
    <col min="2564" max="2564" width="20.42578125" style="8" customWidth="1"/>
    <col min="2565" max="2565" width="12.140625" style="8" customWidth="1"/>
    <col min="2566" max="2566" width="8.28515625" style="8" customWidth="1"/>
    <col min="2567" max="2567" width="8.7109375" style="8" customWidth="1"/>
    <col min="2568" max="2568" width="8.42578125" style="8" customWidth="1"/>
    <col min="2569" max="2569" width="8.28515625" style="8" customWidth="1"/>
    <col min="2570" max="2570" width="8" style="8" customWidth="1"/>
    <col min="2571" max="2571" width="9.140625" style="8"/>
    <col min="2572" max="2572" width="8.140625" style="8" customWidth="1"/>
    <col min="2573" max="2816" width="9.140625" style="8"/>
    <col min="2817" max="2817" width="41.28515625" style="8" customWidth="1"/>
    <col min="2818" max="2818" width="12.7109375" style="8" customWidth="1"/>
    <col min="2819" max="2819" width="12.85546875" style="8" customWidth="1"/>
    <col min="2820" max="2820" width="20.42578125" style="8" customWidth="1"/>
    <col min="2821" max="2821" width="12.140625" style="8" customWidth="1"/>
    <col min="2822" max="2822" width="8.28515625" style="8" customWidth="1"/>
    <col min="2823" max="2823" width="8.7109375" style="8" customWidth="1"/>
    <col min="2824" max="2824" width="8.42578125" style="8" customWidth="1"/>
    <col min="2825" max="2825" width="8.28515625" style="8" customWidth="1"/>
    <col min="2826" max="2826" width="8" style="8" customWidth="1"/>
    <col min="2827" max="2827" width="9.140625" style="8"/>
    <col min="2828" max="2828" width="8.140625" style="8" customWidth="1"/>
    <col min="2829" max="3072" width="9.140625" style="8"/>
    <col min="3073" max="3073" width="41.28515625" style="8" customWidth="1"/>
    <col min="3074" max="3074" width="12.7109375" style="8" customWidth="1"/>
    <col min="3075" max="3075" width="12.85546875" style="8" customWidth="1"/>
    <col min="3076" max="3076" width="20.42578125" style="8" customWidth="1"/>
    <col min="3077" max="3077" width="12.140625" style="8" customWidth="1"/>
    <col min="3078" max="3078" width="8.28515625" style="8" customWidth="1"/>
    <col min="3079" max="3079" width="8.7109375" style="8" customWidth="1"/>
    <col min="3080" max="3080" width="8.42578125" style="8" customWidth="1"/>
    <col min="3081" max="3081" width="8.28515625" style="8" customWidth="1"/>
    <col min="3082" max="3082" width="8" style="8" customWidth="1"/>
    <col min="3083" max="3083" width="9.140625" style="8"/>
    <col min="3084" max="3084" width="8.140625" style="8" customWidth="1"/>
    <col min="3085" max="3328" width="9.140625" style="8"/>
    <col min="3329" max="3329" width="41.28515625" style="8" customWidth="1"/>
    <col min="3330" max="3330" width="12.7109375" style="8" customWidth="1"/>
    <col min="3331" max="3331" width="12.85546875" style="8" customWidth="1"/>
    <col min="3332" max="3332" width="20.42578125" style="8" customWidth="1"/>
    <col min="3333" max="3333" width="12.140625" style="8" customWidth="1"/>
    <col min="3334" max="3334" width="8.28515625" style="8" customWidth="1"/>
    <col min="3335" max="3335" width="8.7109375" style="8" customWidth="1"/>
    <col min="3336" max="3336" width="8.42578125" style="8" customWidth="1"/>
    <col min="3337" max="3337" width="8.28515625" style="8" customWidth="1"/>
    <col min="3338" max="3338" width="8" style="8" customWidth="1"/>
    <col min="3339" max="3339" width="9.140625" style="8"/>
    <col min="3340" max="3340" width="8.140625" style="8" customWidth="1"/>
    <col min="3341" max="3584" width="9.140625" style="8"/>
    <col min="3585" max="3585" width="41.28515625" style="8" customWidth="1"/>
    <col min="3586" max="3586" width="12.7109375" style="8" customWidth="1"/>
    <col min="3587" max="3587" width="12.85546875" style="8" customWidth="1"/>
    <col min="3588" max="3588" width="20.42578125" style="8" customWidth="1"/>
    <col min="3589" max="3589" width="12.140625" style="8" customWidth="1"/>
    <col min="3590" max="3590" width="8.28515625" style="8" customWidth="1"/>
    <col min="3591" max="3591" width="8.7109375" style="8" customWidth="1"/>
    <col min="3592" max="3592" width="8.42578125" style="8" customWidth="1"/>
    <col min="3593" max="3593" width="8.28515625" style="8" customWidth="1"/>
    <col min="3594" max="3594" width="8" style="8" customWidth="1"/>
    <col min="3595" max="3595" width="9.140625" style="8"/>
    <col min="3596" max="3596" width="8.140625" style="8" customWidth="1"/>
    <col min="3597" max="3840" width="9.140625" style="8"/>
    <col min="3841" max="3841" width="41.28515625" style="8" customWidth="1"/>
    <col min="3842" max="3842" width="12.7109375" style="8" customWidth="1"/>
    <col min="3843" max="3843" width="12.85546875" style="8" customWidth="1"/>
    <col min="3844" max="3844" width="20.42578125" style="8" customWidth="1"/>
    <col min="3845" max="3845" width="12.140625" style="8" customWidth="1"/>
    <col min="3846" max="3846" width="8.28515625" style="8" customWidth="1"/>
    <col min="3847" max="3847" width="8.7109375" style="8" customWidth="1"/>
    <col min="3848" max="3848" width="8.42578125" style="8" customWidth="1"/>
    <col min="3849" max="3849" width="8.28515625" style="8" customWidth="1"/>
    <col min="3850" max="3850" width="8" style="8" customWidth="1"/>
    <col min="3851" max="3851" width="9.140625" style="8"/>
    <col min="3852" max="3852" width="8.140625" style="8" customWidth="1"/>
    <col min="3853" max="4096" width="9.140625" style="8"/>
    <col min="4097" max="4097" width="41.28515625" style="8" customWidth="1"/>
    <col min="4098" max="4098" width="12.7109375" style="8" customWidth="1"/>
    <col min="4099" max="4099" width="12.85546875" style="8" customWidth="1"/>
    <col min="4100" max="4100" width="20.42578125" style="8" customWidth="1"/>
    <col min="4101" max="4101" width="12.140625" style="8" customWidth="1"/>
    <col min="4102" max="4102" width="8.28515625" style="8" customWidth="1"/>
    <col min="4103" max="4103" width="8.7109375" style="8" customWidth="1"/>
    <col min="4104" max="4104" width="8.42578125" style="8" customWidth="1"/>
    <col min="4105" max="4105" width="8.28515625" style="8" customWidth="1"/>
    <col min="4106" max="4106" width="8" style="8" customWidth="1"/>
    <col min="4107" max="4107" width="9.140625" style="8"/>
    <col min="4108" max="4108" width="8.140625" style="8" customWidth="1"/>
    <col min="4109" max="4352" width="9.140625" style="8"/>
    <col min="4353" max="4353" width="41.28515625" style="8" customWidth="1"/>
    <col min="4354" max="4354" width="12.7109375" style="8" customWidth="1"/>
    <col min="4355" max="4355" width="12.85546875" style="8" customWidth="1"/>
    <col min="4356" max="4356" width="20.42578125" style="8" customWidth="1"/>
    <col min="4357" max="4357" width="12.140625" style="8" customWidth="1"/>
    <col min="4358" max="4358" width="8.28515625" style="8" customWidth="1"/>
    <col min="4359" max="4359" width="8.7109375" style="8" customWidth="1"/>
    <col min="4360" max="4360" width="8.42578125" style="8" customWidth="1"/>
    <col min="4361" max="4361" width="8.28515625" style="8" customWidth="1"/>
    <col min="4362" max="4362" width="8" style="8" customWidth="1"/>
    <col min="4363" max="4363" width="9.140625" style="8"/>
    <col min="4364" max="4364" width="8.140625" style="8" customWidth="1"/>
    <col min="4365" max="4608" width="9.140625" style="8"/>
    <col min="4609" max="4609" width="41.28515625" style="8" customWidth="1"/>
    <col min="4610" max="4610" width="12.7109375" style="8" customWidth="1"/>
    <col min="4611" max="4611" width="12.85546875" style="8" customWidth="1"/>
    <col min="4612" max="4612" width="20.42578125" style="8" customWidth="1"/>
    <col min="4613" max="4613" width="12.140625" style="8" customWidth="1"/>
    <col min="4614" max="4614" width="8.28515625" style="8" customWidth="1"/>
    <col min="4615" max="4615" width="8.7109375" style="8" customWidth="1"/>
    <col min="4616" max="4616" width="8.42578125" style="8" customWidth="1"/>
    <col min="4617" max="4617" width="8.28515625" style="8" customWidth="1"/>
    <col min="4618" max="4618" width="8" style="8" customWidth="1"/>
    <col min="4619" max="4619" width="9.140625" style="8"/>
    <col min="4620" max="4620" width="8.140625" style="8" customWidth="1"/>
    <col min="4621" max="4864" width="9.140625" style="8"/>
    <col min="4865" max="4865" width="41.28515625" style="8" customWidth="1"/>
    <col min="4866" max="4866" width="12.7109375" style="8" customWidth="1"/>
    <col min="4867" max="4867" width="12.85546875" style="8" customWidth="1"/>
    <col min="4868" max="4868" width="20.42578125" style="8" customWidth="1"/>
    <col min="4869" max="4869" width="12.140625" style="8" customWidth="1"/>
    <col min="4870" max="4870" width="8.28515625" style="8" customWidth="1"/>
    <col min="4871" max="4871" width="8.7109375" style="8" customWidth="1"/>
    <col min="4872" max="4872" width="8.42578125" style="8" customWidth="1"/>
    <col min="4873" max="4873" width="8.28515625" style="8" customWidth="1"/>
    <col min="4874" max="4874" width="8" style="8" customWidth="1"/>
    <col min="4875" max="4875" width="9.140625" style="8"/>
    <col min="4876" max="4876" width="8.140625" style="8" customWidth="1"/>
    <col min="4877" max="5120" width="9.140625" style="8"/>
    <col min="5121" max="5121" width="41.28515625" style="8" customWidth="1"/>
    <col min="5122" max="5122" width="12.7109375" style="8" customWidth="1"/>
    <col min="5123" max="5123" width="12.85546875" style="8" customWidth="1"/>
    <col min="5124" max="5124" width="20.42578125" style="8" customWidth="1"/>
    <col min="5125" max="5125" width="12.140625" style="8" customWidth="1"/>
    <col min="5126" max="5126" width="8.28515625" style="8" customWidth="1"/>
    <col min="5127" max="5127" width="8.7109375" style="8" customWidth="1"/>
    <col min="5128" max="5128" width="8.42578125" style="8" customWidth="1"/>
    <col min="5129" max="5129" width="8.28515625" style="8" customWidth="1"/>
    <col min="5130" max="5130" width="8" style="8" customWidth="1"/>
    <col min="5131" max="5131" width="9.140625" style="8"/>
    <col min="5132" max="5132" width="8.140625" style="8" customWidth="1"/>
    <col min="5133" max="5376" width="9.140625" style="8"/>
    <col min="5377" max="5377" width="41.28515625" style="8" customWidth="1"/>
    <col min="5378" max="5378" width="12.7109375" style="8" customWidth="1"/>
    <col min="5379" max="5379" width="12.85546875" style="8" customWidth="1"/>
    <col min="5380" max="5380" width="20.42578125" style="8" customWidth="1"/>
    <col min="5381" max="5381" width="12.140625" style="8" customWidth="1"/>
    <col min="5382" max="5382" width="8.28515625" style="8" customWidth="1"/>
    <col min="5383" max="5383" width="8.7109375" style="8" customWidth="1"/>
    <col min="5384" max="5384" width="8.42578125" style="8" customWidth="1"/>
    <col min="5385" max="5385" width="8.28515625" style="8" customWidth="1"/>
    <col min="5386" max="5386" width="8" style="8" customWidth="1"/>
    <col min="5387" max="5387" width="9.140625" style="8"/>
    <col min="5388" max="5388" width="8.140625" style="8" customWidth="1"/>
    <col min="5389" max="5632" width="9.140625" style="8"/>
    <col min="5633" max="5633" width="41.28515625" style="8" customWidth="1"/>
    <col min="5634" max="5634" width="12.7109375" style="8" customWidth="1"/>
    <col min="5635" max="5635" width="12.85546875" style="8" customWidth="1"/>
    <col min="5636" max="5636" width="20.42578125" style="8" customWidth="1"/>
    <col min="5637" max="5637" width="12.140625" style="8" customWidth="1"/>
    <col min="5638" max="5638" width="8.28515625" style="8" customWidth="1"/>
    <col min="5639" max="5639" width="8.7109375" style="8" customWidth="1"/>
    <col min="5640" max="5640" width="8.42578125" style="8" customWidth="1"/>
    <col min="5641" max="5641" width="8.28515625" style="8" customWidth="1"/>
    <col min="5642" max="5642" width="8" style="8" customWidth="1"/>
    <col min="5643" max="5643" width="9.140625" style="8"/>
    <col min="5644" max="5644" width="8.140625" style="8" customWidth="1"/>
    <col min="5645" max="5888" width="9.140625" style="8"/>
    <col min="5889" max="5889" width="41.28515625" style="8" customWidth="1"/>
    <col min="5890" max="5890" width="12.7109375" style="8" customWidth="1"/>
    <col min="5891" max="5891" width="12.85546875" style="8" customWidth="1"/>
    <col min="5892" max="5892" width="20.42578125" style="8" customWidth="1"/>
    <col min="5893" max="5893" width="12.140625" style="8" customWidth="1"/>
    <col min="5894" max="5894" width="8.28515625" style="8" customWidth="1"/>
    <col min="5895" max="5895" width="8.7109375" style="8" customWidth="1"/>
    <col min="5896" max="5896" width="8.42578125" style="8" customWidth="1"/>
    <col min="5897" max="5897" width="8.28515625" style="8" customWidth="1"/>
    <col min="5898" max="5898" width="8" style="8" customWidth="1"/>
    <col min="5899" max="5899" width="9.140625" style="8"/>
    <col min="5900" max="5900" width="8.140625" style="8" customWidth="1"/>
    <col min="5901" max="6144" width="9.140625" style="8"/>
    <col min="6145" max="6145" width="41.28515625" style="8" customWidth="1"/>
    <col min="6146" max="6146" width="12.7109375" style="8" customWidth="1"/>
    <col min="6147" max="6147" width="12.85546875" style="8" customWidth="1"/>
    <col min="6148" max="6148" width="20.42578125" style="8" customWidth="1"/>
    <col min="6149" max="6149" width="12.140625" style="8" customWidth="1"/>
    <col min="6150" max="6150" width="8.28515625" style="8" customWidth="1"/>
    <col min="6151" max="6151" width="8.7109375" style="8" customWidth="1"/>
    <col min="6152" max="6152" width="8.42578125" style="8" customWidth="1"/>
    <col min="6153" max="6153" width="8.28515625" style="8" customWidth="1"/>
    <col min="6154" max="6154" width="8" style="8" customWidth="1"/>
    <col min="6155" max="6155" width="9.140625" style="8"/>
    <col min="6156" max="6156" width="8.140625" style="8" customWidth="1"/>
    <col min="6157" max="6400" width="9.140625" style="8"/>
    <col min="6401" max="6401" width="41.28515625" style="8" customWidth="1"/>
    <col min="6402" max="6402" width="12.7109375" style="8" customWidth="1"/>
    <col min="6403" max="6403" width="12.85546875" style="8" customWidth="1"/>
    <col min="6404" max="6404" width="20.42578125" style="8" customWidth="1"/>
    <col min="6405" max="6405" width="12.140625" style="8" customWidth="1"/>
    <col min="6406" max="6406" width="8.28515625" style="8" customWidth="1"/>
    <col min="6407" max="6407" width="8.7109375" style="8" customWidth="1"/>
    <col min="6408" max="6408" width="8.42578125" style="8" customWidth="1"/>
    <col min="6409" max="6409" width="8.28515625" style="8" customWidth="1"/>
    <col min="6410" max="6410" width="8" style="8" customWidth="1"/>
    <col min="6411" max="6411" width="9.140625" style="8"/>
    <col min="6412" max="6412" width="8.140625" style="8" customWidth="1"/>
    <col min="6413" max="6656" width="9.140625" style="8"/>
    <col min="6657" max="6657" width="41.28515625" style="8" customWidth="1"/>
    <col min="6658" max="6658" width="12.7109375" style="8" customWidth="1"/>
    <col min="6659" max="6659" width="12.85546875" style="8" customWidth="1"/>
    <col min="6660" max="6660" width="20.42578125" style="8" customWidth="1"/>
    <col min="6661" max="6661" width="12.140625" style="8" customWidth="1"/>
    <col min="6662" max="6662" width="8.28515625" style="8" customWidth="1"/>
    <col min="6663" max="6663" width="8.7109375" style="8" customWidth="1"/>
    <col min="6664" max="6664" width="8.42578125" style="8" customWidth="1"/>
    <col min="6665" max="6665" width="8.28515625" style="8" customWidth="1"/>
    <col min="6666" max="6666" width="8" style="8" customWidth="1"/>
    <col min="6667" max="6667" width="9.140625" style="8"/>
    <col min="6668" max="6668" width="8.140625" style="8" customWidth="1"/>
    <col min="6669" max="6912" width="9.140625" style="8"/>
    <col min="6913" max="6913" width="41.28515625" style="8" customWidth="1"/>
    <col min="6914" max="6914" width="12.7109375" style="8" customWidth="1"/>
    <col min="6915" max="6915" width="12.85546875" style="8" customWidth="1"/>
    <col min="6916" max="6916" width="20.42578125" style="8" customWidth="1"/>
    <col min="6917" max="6917" width="12.140625" style="8" customWidth="1"/>
    <col min="6918" max="6918" width="8.28515625" style="8" customWidth="1"/>
    <col min="6919" max="6919" width="8.7109375" style="8" customWidth="1"/>
    <col min="6920" max="6920" width="8.42578125" style="8" customWidth="1"/>
    <col min="6921" max="6921" width="8.28515625" style="8" customWidth="1"/>
    <col min="6922" max="6922" width="8" style="8" customWidth="1"/>
    <col min="6923" max="6923" width="9.140625" style="8"/>
    <col min="6924" max="6924" width="8.140625" style="8" customWidth="1"/>
    <col min="6925" max="7168" width="9.140625" style="8"/>
    <col min="7169" max="7169" width="41.28515625" style="8" customWidth="1"/>
    <col min="7170" max="7170" width="12.7109375" style="8" customWidth="1"/>
    <col min="7171" max="7171" width="12.85546875" style="8" customWidth="1"/>
    <col min="7172" max="7172" width="20.42578125" style="8" customWidth="1"/>
    <col min="7173" max="7173" width="12.140625" style="8" customWidth="1"/>
    <col min="7174" max="7174" width="8.28515625" style="8" customWidth="1"/>
    <col min="7175" max="7175" width="8.7109375" style="8" customWidth="1"/>
    <col min="7176" max="7176" width="8.42578125" style="8" customWidth="1"/>
    <col min="7177" max="7177" width="8.28515625" style="8" customWidth="1"/>
    <col min="7178" max="7178" width="8" style="8" customWidth="1"/>
    <col min="7179" max="7179" width="9.140625" style="8"/>
    <col min="7180" max="7180" width="8.140625" style="8" customWidth="1"/>
    <col min="7181" max="7424" width="9.140625" style="8"/>
    <col min="7425" max="7425" width="41.28515625" style="8" customWidth="1"/>
    <col min="7426" max="7426" width="12.7109375" style="8" customWidth="1"/>
    <col min="7427" max="7427" width="12.85546875" style="8" customWidth="1"/>
    <col min="7428" max="7428" width="20.42578125" style="8" customWidth="1"/>
    <col min="7429" max="7429" width="12.140625" style="8" customWidth="1"/>
    <col min="7430" max="7430" width="8.28515625" style="8" customWidth="1"/>
    <col min="7431" max="7431" width="8.7109375" style="8" customWidth="1"/>
    <col min="7432" max="7432" width="8.42578125" style="8" customWidth="1"/>
    <col min="7433" max="7433" width="8.28515625" style="8" customWidth="1"/>
    <col min="7434" max="7434" width="8" style="8" customWidth="1"/>
    <col min="7435" max="7435" width="9.140625" style="8"/>
    <col min="7436" max="7436" width="8.140625" style="8" customWidth="1"/>
    <col min="7437" max="7680" width="9.140625" style="8"/>
    <col min="7681" max="7681" width="41.28515625" style="8" customWidth="1"/>
    <col min="7682" max="7682" width="12.7109375" style="8" customWidth="1"/>
    <col min="7683" max="7683" width="12.85546875" style="8" customWidth="1"/>
    <col min="7684" max="7684" width="20.42578125" style="8" customWidth="1"/>
    <col min="7685" max="7685" width="12.140625" style="8" customWidth="1"/>
    <col min="7686" max="7686" width="8.28515625" style="8" customWidth="1"/>
    <col min="7687" max="7687" width="8.7109375" style="8" customWidth="1"/>
    <col min="7688" max="7688" width="8.42578125" style="8" customWidth="1"/>
    <col min="7689" max="7689" width="8.28515625" style="8" customWidth="1"/>
    <col min="7690" max="7690" width="8" style="8" customWidth="1"/>
    <col min="7691" max="7691" width="9.140625" style="8"/>
    <col min="7692" max="7692" width="8.140625" style="8" customWidth="1"/>
    <col min="7693" max="7936" width="9.140625" style="8"/>
    <col min="7937" max="7937" width="41.28515625" style="8" customWidth="1"/>
    <col min="7938" max="7938" width="12.7109375" style="8" customWidth="1"/>
    <col min="7939" max="7939" width="12.85546875" style="8" customWidth="1"/>
    <col min="7940" max="7940" width="20.42578125" style="8" customWidth="1"/>
    <col min="7941" max="7941" width="12.140625" style="8" customWidth="1"/>
    <col min="7942" max="7942" width="8.28515625" style="8" customWidth="1"/>
    <col min="7943" max="7943" width="8.7109375" style="8" customWidth="1"/>
    <col min="7944" max="7944" width="8.42578125" style="8" customWidth="1"/>
    <col min="7945" max="7945" width="8.28515625" style="8" customWidth="1"/>
    <col min="7946" max="7946" width="8" style="8" customWidth="1"/>
    <col min="7947" max="7947" width="9.140625" style="8"/>
    <col min="7948" max="7948" width="8.140625" style="8" customWidth="1"/>
    <col min="7949" max="8192" width="9.140625" style="8"/>
    <col min="8193" max="8193" width="41.28515625" style="8" customWidth="1"/>
    <col min="8194" max="8194" width="12.7109375" style="8" customWidth="1"/>
    <col min="8195" max="8195" width="12.85546875" style="8" customWidth="1"/>
    <col min="8196" max="8196" width="20.42578125" style="8" customWidth="1"/>
    <col min="8197" max="8197" width="12.140625" style="8" customWidth="1"/>
    <col min="8198" max="8198" width="8.28515625" style="8" customWidth="1"/>
    <col min="8199" max="8199" width="8.7109375" style="8" customWidth="1"/>
    <col min="8200" max="8200" width="8.42578125" style="8" customWidth="1"/>
    <col min="8201" max="8201" width="8.28515625" style="8" customWidth="1"/>
    <col min="8202" max="8202" width="8" style="8" customWidth="1"/>
    <col min="8203" max="8203" width="9.140625" style="8"/>
    <col min="8204" max="8204" width="8.140625" style="8" customWidth="1"/>
    <col min="8205" max="8448" width="9.140625" style="8"/>
    <col min="8449" max="8449" width="41.28515625" style="8" customWidth="1"/>
    <col min="8450" max="8450" width="12.7109375" style="8" customWidth="1"/>
    <col min="8451" max="8451" width="12.85546875" style="8" customWidth="1"/>
    <col min="8452" max="8452" width="20.42578125" style="8" customWidth="1"/>
    <col min="8453" max="8453" width="12.140625" style="8" customWidth="1"/>
    <col min="8454" max="8454" width="8.28515625" style="8" customWidth="1"/>
    <col min="8455" max="8455" width="8.7109375" style="8" customWidth="1"/>
    <col min="8456" max="8456" width="8.42578125" style="8" customWidth="1"/>
    <col min="8457" max="8457" width="8.28515625" style="8" customWidth="1"/>
    <col min="8458" max="8458" width="8" style="8" customWidth="1"/>
    <col min="8459" max="8459" width="9.140625" style="8"/>
    <col min="8460" max="8460" width="8.140625" style="8" customWidth="1"/>
    <col min="8461" max="8704" width="9.140625" style="8"/>
    <col min="8705" max="8705" width="41.28515625" style="8" customWidth="1"/>
    <col min="8706" max="8706" width="12.7109375" style="8" customWidth="1"/>
    <col min="8707" max="8707" width="12.85546875" style="8" customWidth="1"/>
    <col min="8708" max="8708" width="20.42578125" style="8" customWidth="1"/>
    <col min="8709" max="8709" width="12.140625" style="8" customWidth="1"/>
    <col min="8710" max="8710" width="8.28515625" style="8" customWidth="1"/>
    <col min="8711" max="8711" width="8.7109375" style="8" customWidth="1"/>
    <col min="8712" max="8712" width="8.42578125" style="8" customWidth="1"/>
    <col min="8713" max="8713" width="8.28515625" style="8" customWidth="1"/>
    <col min="8714" max="8714" width="8" style="8" customWidth="1"/>
    <col min="8715" max="8715" width="9.140625" style="8"/>
    <col min="8716" max="8716" width="8.140625" style="8" customWidth="1"/>
    <col min="8717" max="8960" width="9.140625" style="8"/>
    <col min="8961" max="8961" width="41.28515625" style="8" customWidth="1"/>
    <col min="8962" max="8962" width="12.7109375" style="8" customWidth="1"/>
    <col min="8963" max="8963" width="12.85546875" style="8" customWidth="1"/>
    <col min="8964" max="8964" width="20.42578125" style="8" customWidth="1"/>
    <col min="8965" max="8965" width="12.140625" style="8" customWidth="1"/>
    <col min="8966" max="8966" width="8.28515625" style="8" customWidth="1"/>
    <col min="8967" max="8967" width="8.7109375" style="8" customWidth="1"/>
    <col min="8968" max="8968" width="8.42578125" style="8" customWidth="1"/>
    <col min="8969" max="8969" width="8.28515625" style="8" customWidth="1"/>
    <col min="8970" max="8970" width="8" style="8" customWidth="1"/>
    <col min="8971" max="8971" width="9.140625" style="8"/>
    <col min="8972" max="8972" width="8.140625" style="8" customWidth="1"/>
    <col min="8973" max="9216" width="9.140625" style="8"/>
    <col min="9217" max="9217" width="41.28515625" style="8" customWidth="1"/>
    <col min="9218" max="9218" width="12.7109375" style="8" customWidth="1"/>
    <col min="9219" max="9219" width="12.85546875" style="8" customWidth="1"/>
    <col min="9220" max="9220" width="20.42578125" style="8" customWidth="1"/>
    <col min="9221" max="9221" width="12.140625" style="8" customWidth="1"/>
    <col min="9222" max="9222" width="8.28515625" style="8" customWidth="1"/>
    <col min="9223" max="9223" width="8.7109375" style="8" customWidth="1"/>
    <col min="9224" max="9224" width="8.42578125" style="8" customWidth="1"/>
    <col min="9225" max="9225" width="8.28515625" style="8" customWidth="1"/>
    <col min="9226" max="9226" width="8" style="8" customWidth="1"/>
    <col min="9227" max="9227" width="9.140625" style="8"/>
    <col min="9228" max="9228" width="8.140625" style="8" customWidth="1"/>
    <col min="9229" max="9472" width="9.140625" style="8"/>
    <col min="9473" max="9473" width="41.28515625" style="8" customWidth="1"/>
    <col min="9474" max="9474" width="12.7109375" style="8" customWidth="1"/>
    <col min="9475" max="9475" width="12.85546875" style="8" customWidth="1"/>
    <col min="9476" max="9476" width="20.42578125" style="8" customWidth="1"/>
    <col min="9477" max="9477" width="12.140625" style="8" customWidth="1"/>
    <col min="9478" max="9478" width="8.28515625" style="8" customWidth="1"/>
    <col min="9479" max="9479" width="8.7109375" style="8" customWidth="1"/>
    <col min="9480" max="9480" width="8.42578125" style="8" customWidth="1"/>
    <col min="9481" max="9481" width="8.28515625" style="8" customWidth="1"/>
    <col min="9482" max="9482" width="8" style="8" customWidth="1"/>
    <col min="9483" max="9483" width="9.140625" style="8"/>
    <col min="9484" max="9484" width="8.140625" style="8" customWidth="1"/>
    <col min="9485" max="9728" width="9.140625" style="8"/>
    <col min="9729" max="9729" width="41.28515625" style="8" customWidth="1"/>
    <col min="9730" max="9730" width="12.7109375" style="8" customWidth="1"/>
    <col min="9731" max="9731" width="12.85546875" style="8" customWidth="1"/>
    <col min="9732" max="9732" width="20.42578125" style="8" customWidth="1"/>
    <col min="9733" max="9733" width="12.140625" style="8" customWidth="1"/>
    <col min="9734" max="9734" width="8.28515625" style="8" customWidth="1"/>
    <col min="9735" max="9735" width="8.7109375" style="8" customWidth="1"/>
    <col min="9736" max="9736" width="8.42578125" style="8" customWidth="1"/>
    <col min="9737" max="9737" width="8.28515625" style="8" customWidth="1"/>
    <col min="9738" max="9738" width="8" style="8" customWidth="1"/>
    <col min="9739" max="9739" width="9.140625" style="8"/>
    <col min="9740" max="9740" width="8.140625" style="8" customWidth="1"/>
    <col min="9741" max="9984" width="9.140625" style="8"/>
    <col min="9985" max="9985" width="41.28515625" style="8" customWidth="1"/>
    <col min="9986" max="9986" width="12.7109375" style="8" customWidth="1"/>
    <col min="9987" max="9987" width="12.85546875" style="8" customWidth="1"/>
    <col min="9988" max="9988" width="20.42578125" style="8" customWidth="1"/>
    <col min="9989" max="9989" width="12.140625" style="8" customWidth="1"/>
    <col min="9990" max="9990" width="8.28515625" style="8" customWidth="1"/>
    <col min="9991" max="9991" width="8.7109375" style="8" customWidth="1"/>
    <col min="9992" max="9992" width="8.42578125" style="8" customWidth="1"/>
    <col min="9993" max="9993" width="8.28515625" style="8" customWidth="1"/>
    <col min="9994" max="9994" width="8" style="8" customWidth="1"/>
    <col min="9995" max="9995" width="9.140625" style="8"/>
    <col min="9996" max="9996" width="8.140625" style="8" customWidth="1"/>
    <col min="9997" max="10240" width="9.140625" style="8"/>
    <col min="10241" max="10241" width="41.28515625" style="8" customWidth="1"/>
    <col min="10242" max="10242" width="12.7109375" style="8" customWidth="1"/>
    <col min="10243" max="10243" width="12.85546875" style="8" customWidth="1"/>
    <col min="10244" max="10244" width="20.42578125" style="8" customWidth="1"/>
    <col min="10245" max="10245" width="12.140625" style="8" customWidth="1"/>
    <col min="10246" max="10246" width="8.28515625" style="8" customWidth="1"/>
    <col min="10247" max="10247" width="8.7109375" style="8" customWidth="1"/>
    <col min="10248" max="10248" width="8.42578125" style="8" customWidth="1"/>
    <col min="10249" max="10249" width="8.28515625" style="8" customWidth="1"/>
    <col min="10250" max="10250" width="8" style="8" customWidth="1"/>
    <col min="10251" max="10251" width="9.140625" style="8"/>
    <col min="10252" max="10252" width="8.140625" style="8" customWidth="1"/>
    <col min="10253" max="10496" width="9.140625" style="8"/>
    <col min="10497" max="10497" width="41.28515625" style="8" customWidth="1"/>
    <col min="10498" max="10498" width="12.7109375" style="8" customWidth="1"/>
    <col min="10499" max="10499" width="12.85546875" style="8" customWidth="1"/>
    <col min="10500" max="10500" width="20.42578125" style="8" customWidth="1"/>
    <col min="10501" max="10501" width="12.140625" style="8" customWidth="1"/>
    <col min="10502" max="10502" width="8.28515625" style="8" customWidth="1"/>
    <col min="10503" max="10503" width="8.7109375" style="8" customWidth="1"/>
    <col min="10504" max="10504" width="8.42578125" style="8" customWidth="1"/>
    <col min="10505" max="10505" width="8.28515625" style="8" customWidth="1"/>
    <col min="10506" max="10506" width="8" style="8" customWidth="1"/>
    <col min="10507" max="10507" width="9.140625" style="8"/>
    <col min="10508" max="10508" width="8.140625" style="8" customWidth="1"/>
    <col min="10509" max="10752" width="9.140625" style="8"/>
    <col min="10753" max="10753" width="41.28515625" style="8" customWidth="1"/>
    <col min="10754" max="10754" width="12.7109375" style="8" customWidth="1"/>
    <col min="10755" max="10755" width="12.85546875" style="8" customWidth="1"/>
    <col min="10756" max="10756" width="20.42578125" style="8" customWidth="1"/>
    <col min="10757" max="10757" width="12.140625" style="8" customWidth="1"/>
    <col min="10758" max="10758" width="8.28515625" style="8" customWidth="1"/>
    <col min="10759" max="10759" width="8.7109375" style="8" customWidth="1"/>
    <col min="10760" max="10760" width="8.42578125" style="8" customWidth="1"/>
    <col min="10761" max="10761" width="8.28515625" style="8" customWidth="1"/>
    <col min="10762" max="10762" width="8" style="8" customWidth="1"/>
    <col min="10763" max="10763" width="9.140625" style="8"/>
    <col min="10764" max="10764" width="8.140625" style="8" customWidth="1"/>
    <col min="10765" max="11008" width="9.140625" style="8"/>
    <col min="11009" max="11009" width="41.28515625" style="8" customWidth="1"/>
    <col min="11010" max="11010" width="12.7109375" style="8" customWidth="1"/>
    <col min="11011" max="11011" width="12.85546875" style="8" customWidth="1"/>
    <col min="11012" max="11012" width="20.42578125" style="8" customWidth="1"/>
    <col min="11013" max="11013" width="12.140625" style="8" customWidth="1"/>
    <col min="11014" max="11014" width="8.28515625" style="8" customWidth="1"/>
    <col min="11015" max="11015" width="8.7109375" style="8" customWidth="1"/>
    <col min="11016" max="11016" width="8.42578125" style="8" customWidth="1"/>
    <col min="11017" max="11017" width="8.28515625" style="8" customWidth="1"/>
    <col min="11018" max="11018" width="8" style="8" customWidth="1"/>
    <col min="11019" max="11019" width="9.140625" style="8"/>
    <col min="11020" max="11020" width="8.140625" style="8" customWidth="1"/>
    <col min="11021" max="11264" width="9.140625" style="8"/>
    <col min="11265" max="11265" width="41.28515625" style="8" customWidth="1"/>
    <col min="11266" max="11266" width="12.7109375" style="8" customWidth="1"/>
    <col min="11267" max="11267" width="12.85546875" style="8" customWidth="1"/>
    <col min="11268" max="11268" width="20.42578125" style="8" customWidth="1"/>
    <col min="11269" max="11269" width="12.140625" style="8" customWidth="1"/>
    <col min="11270" max="11270" width="8.28515625" style="8" customWidth="1"/>
    <col min="11271" max="11271" width="8.7109375" style="8" customWidth="1"/>
    <col min="11272" max="11272" width="8.42578125" style="8" customWidth="1"/>
    <col min="11273" max="11273" width="8.28515625" style="8" customWidth="1"/>
    <col min="11274" max="11274" width="8" style="8" customWidth="1"/>
    <col min="11275" max="11275" width="9.140625" style="8"/>
    <col min="11276" max="11276" width="8.140625" style="8" customWidth="1"/>
    <col min="11277" max="11520" width="9.140625" style="8"/>
    <col min="11521" max="11521" width="41.28515625" style="8" customWidth="1"/>
    <col min="11522" max="11522" width="12.7109375" style="8" customWidth="1"/>
    <col min="11523" max="11523" width="12.85546875" style="8" customWidth="1"/>
    <col min="11524" max="11524" width="20.42578125" style="8" customWidth="1"/>
    <col min="11525" max="11525" width="12.140625" style="8" customWidth="1"/>
    <col min="11526" max="11526" width="8.28515625" style="8" customWidth="1"/>
    <col min="11527" max="11527" width="8.7109375" style="8" customWidth="1"/>
    <col min="11528" max="11528" width="8.42578125" style="8" customWidth="1"/>
    <col min="11529" max="11529" width="8.28515625" style="8" customWidth="1"/>
    <col min="11530" max="11530" width="8" style="8" customWidth="1"/>
    <col min="11531" max="11531" width="9.140625" style="8"/>
    <col min="11532" max="11532" width="8.140625" style="8" customWidth="1"/>
    <col min="11533" max="11776" width="9.140625" style="8"/>
    <col min="11777" max="11777" width="41.28515625" style="8" customWidth="1"/>
    <col min="11778" max="11778" width="12.7109375" style="8" customWidth="1"/>
    <col min="11779" max="11779" width="12.85546875" style="8" customWidth="1"/>
    <col min="11780" max="11780" width="20.42578125" style="8" customWidth="1"/>
    <col min="11781" max="11781" width="12.140625" style="8" customWidth="1"/>
    <col min="11782" max="11782" width="8.28515625" style="8" customWidth="1"/>
    <col min="11783" max="11783" width="8.7109375" style="8" customWidth="1"/>
    <col min="11784" max="11784" width="8.42578125" style="8" customWidth="1"/>
    <col min="11785" max="11785" width="8.28515625" style="8" customWidth="1"/>
    <col min="11786" max="11786" width="8" style="8" customWidth="1"/>
    <col min="11787" max="11787" width="9.140625" style="8"/>
    <col min="11788" max="11788" width="8.140625" style="8" customWidth="1"/>
    <col min="11789" max="12032" width="9.140625" style="8"/>
    <col min="12033" max="12033" width="41.28515625" style="8" customWidth="1"/>
    <col min="12034" max="12034" width="12.7109375" style="8" customWidth="1"/>
    <col min="12035" max="12035" width="12.85546875" style="8" customWidth="1"/>
    <col min="12036" max="12036" width="20.42578125" style="8" customWidth="1"/>
    <col min="12037" max="12037" width="12.140625" style="8" customWidth="1"/>
    <col min="12038" max="12038" width="8.28515625" style="8" customWidth="1"/>
    <col min="12039" max="12039" width="8.7109375" style="8" customWidth="1"/>
    <col min="12040" max="12040" width="8.42578125" style="8" customWidth="1"/>
    <col min="12041" max="12041" width="8.28515625" style="8" customWidth="1"/>
    <col min="12042" max="12042" width="8" style="8" customWidth="1"/>
    <col min="12043" max="12043" width="9.140625" style="8"/>
    <col min="12044" max="12044" width="8.140625" style="8" customWidth="1"/>
    <col min="12045" max="12288" width="9.140625" style="8"/>
    <col min="12289" max="12289" width="41.28515625" style="8" customWidth="1"/>
    <col min="12290" max="12290" width="12.7109375" style="8" customWidth="1"/>
    <col min="12291" max="12291" width="12.85546875" style="8" customWidth="1"/>
    <col min="12292" max="12292" width="20.42578125" style="8" customWidth="1"/>
    <col min="12293" max="12293" width="12.140625" style="8" customWidth="1"/>
    <col min="12294" max="12294" width="8.28515625" style="8" customWidth="1"/>
    <col min="12295" max="12295" width="8.7109375" style="8" customWidth="1"/>
    <col min="12296" max="12296" width="8.42578125" style="8" customWidth="1"/>
    <col min="12297" max="12297" width="8.28515625" style="8" customWidth="1"/>
    <col min="12298" max="12298" width="8" style="8" customWidth="1"/>
    <col min="12299" max="12299" width="9.140625" style="8"/>
    <col min="12300" max="12300" width="8.140625" style="8" customWidth="1"/>
    <col min="12301" max="12544" width="9.140625" style="8"/>
    <col min="12545" max="12545" width="41.28515625" style="8" customWidth="1"/>
    <col min="12546" max="12546" width="12.7109375" style="8" customWidth="1"/>
    <col min="12547" max="12547" width="12.85546875" style="8" customWidth="1"/>
    <col min="12548" max="12548" width="20.42578125" style="8" customWidth="1"/>
    <col min="12549" max="12549" width="12.140625" style="8" customWidth="1"/>
    <col min="12550" max="12550" width="8.28515625" style="8" customWidth="1"/>
    <col min="12551" max="12551" width="8.7109375" style="8" customWidth="1"/>
    <col min="12552" max="12552" width="8.42578125" style="8" customWidth="1"/>
    <col min="12553" max="12553" width="8.28515625" style="8" customWidth="1"/>
    <col min="12554" max="12554" width="8" style="8" customWidth="1"/>
    <col min="12555" max="12555" width="9.140625" style="8"/>
    <col min="12556" max="12556" width="8.140625" style="8" customWidth="1"/>
    <col min="12557" max="12800" width="9.140625" style="8"/>
    <col min="12801" max="12801" width="41.28515625" style="8" customWidth="1"/>
    <col min="12802" max="12802" width="12.7109375" style="8" customWidth="1"/>
    <col min="12803" max="12803" width="12.85546875" style="8" customWidth="1"/>
    <col min="12804" max="12804" width="20.42578125" style="8" customWidth="1"/>
    <col min="12805" max="12805" width="12.140625" style="8" customWidth="1"/>
    <col min="12806" max="12806" width="8.28515625" style="8" customWidth="1"/>
    <col min="12807" max="12807" width="8.7109375" style="8" customWidth="1"/>
    <col min="12808" max="12808" width="8.42578125" style="8" customWidth="1"/>
    <col min="12809" max="12809" width="8.28515625" style="8" customWidth="1"/>
    <col min="12810" max="12810" width="8" style="8" customWidth="1"/>
    <col min="12811" max="12811" width="9.140625" style="8"/>
    <col min="12812" max="12812" width="8.140625" style="8" customWidth="1"/>
    <col min="12813" max="13056" width="9.140625" style="8"/>
    <col min="13057" max="13057" width="41.28515625" style="8" customWidth="1"/>
    <col min="13058" max="13058" width="12.7109375" style="8" customWidth="1"/>
    <col min="13059" max="13059" width="12.85546875" style="8" customWidth="1"/>
    <col min="13060" max="13060" width="20.42578125" style="8" customWidth="1"/>
    <col min="13061" max="13061" width="12.140625" style="8" customWidth="1"/>
    <col min="13062" max="13062" width="8.28515625" style="8" customWidth="1"/>
    <col min="13063" max="13063" width="8.7109375" style="8" customWidth="1"/>
    <col min="13064" max="13064" width="8.42578125" style="8" customWidth="1"/>
    <col min="13065" max="13065" width="8.28515625" style="8" customWidth="1"/>
    <col min="13066" max="13066" width="8" style="8" customWidth="1"/>
    <col min="13067" max="13067" width="9.140625" style="8"/>
    <col min="13068" max="13068" width="8.140625" style="8" customWidth="1"/>
    <col min="13069" max="13312" width="9.140625" style="8"/>
    <col min="13313" max="13313" width="41.28515625" style="8" customWidth="1"/>
    <col min="13314" max="13314" width="12.7109375" style="8" customWidth="1"/>
    <col min="13315" max="13315" width="12.85546875" style="8" customWidth="1"/>
    <col min="13316" max="13316" width="20.42578125" style="8" customWidth="1"/>
    <col min="13317" max="13317" width="12.140625" style="8" customWidth="1"/>
    <col min="13318" max="13318" width="8.28515625" style="8" customWidth="1"/>
    <col min="13319" max="13319" width="8.7109375" style="8" customWidth="1"/>
    <col min="13320" max="13320" width="8.42578125" style="8" customWidth="1"/>
    <col min="13321" max="13321" width="8.28515625" style="8" customWidth="1"/>
    <col min="13322" max="13322" width="8" style="8" customWidth="1"/>
    <col min="13323" max="13323" width="9.140625" style="8"/>
    <col min="13324" max="13324" width="8.140625" style="8" customWidth="1"/>
    <col min="13325" max="13568" width="9.140625" style="8"/>
    <col min="13569" max="13569" width="41.28515625" style="8" customWidth="1"/>
    <col min="13570" max="13570" width="12.7109375" style="8" customWidth="1"/>
    <col min="13571" max="13571" width="12.85546875" style="8" customWidth="1"/>
    <col min="13572" max="13572" width="20.42578125" style="8" customWidth="1"/>
    <col min="13573" max="13573" width="12.140625" style="8" customWidth="1"/>
    <col min="13574" max="13574" width="8.28515625" style="8" customWidth="1"/>
    <col min="13575" max="13575" width="8.7109375" style="8" customWidth="1"/>
    <col min="13576" max="13576" width="8.42578125" style="8" customWidth="1"/>
    <col min="13577" max="13577" width="8.28515625" style="8" customWidth="1"/>
    <col min="13578" max="13578" width="8" style="8" customWidth="1"/>
    <col min="13579" max="13579" width="9.140625" style="8"/>
    <col min="13580" max="13580" width="8.140625" style="8" customWidth="1"/>
    <col min="13581" max="13824" width="9.140625" style="8"/>
    <col min="13825" max="13825" width="41.28515625" style="8" customWidth="1"/>
    <col min="13826" max="13826" width="12.7109375" style="8" customWidth="1"/>
    <col min="13827" max="13827" width="12.85546875" style="8" customWidth="1"/>
    <col min="13828" max="13828" width="20.42578125" style="8" customWidth="1"/>
    <col min="13829" max="13829" width="12.140625" style="8" customWidth="1"/>
    <col min="13830" max="13830" width="8.28515625" style="8" customWidth="1"/>
    <col min="13831" max="13831" width="8.7109375" style="8" customWidth="1"/>
    <col min="13832" max="13832" width="8.42578125" style="8" customWidth="1"/>
    <col min="13833" max="13833" width="8.28515625" style="8" customWidth="1"/>
    <col min="13834" max="13834" width="8" style="8" customWidth="1"/>
    <col min="13835" max="13835" width="9.140625" style="8"/>
    <col min="13836" max="13836" width="8.140625" style="8" customWidth="1"/>
    <col min="13837" max="14080" width="9.140625" style="8"/>
    <col min="14081" max="14081" width="41.28515625" style="8" customWidth="1"/>
    <col min="14082" max="14082" width="12.7109375" style="8" customWidth="1"/>
    <col min="14083" max="14083" width="12.85546875" style="8" customWidth="1"/>
    <col min="14084" max="14084" width="20.42578125" style="8" customWidth="1"/>
    <col min="14085" max="14085" width="12.140625" style="8" customWidth="1"/>
    <col min="14086" max="14086" width="8.28515625" style="8" customWidth="1"/>
    <col min="14087" max="14087" width="8.7109375" style="8" customWidth="1"/>
    <col min="14088" max="14088" width="8.42578125" style="8" customWidth="1"/>
    <col min="14089" max="14089" width="8.28515625" style="8" customWidth="1"/>
    <col min="14090" max="14090" width="8" style="8" customWidth="1"/>
    <col min="14091" max="14091" width="9.140625" style="8"/>
    <col min="14092" max="14092" width="8.140625" style="8" customWidth="1"/>
    <col min="14093" max="14336" width="9.140625" style="8"/>
    <col min="14337" max="14337" width="41.28515625" style="8" customWidth="1"/>
    <col min="14338" max="14338" width="12.7109375" style="8" customWidth="1"/>
    <col min="14339" max="14339" width="12.85546875" style="8" customWidth="1"/>
    <col min="14340" max="14340" width="20.42578125" style="8" customWidth="1"/>
    <col min="14341" max="14341" width="12.140625" style="8" customWidth="1"/>
    <col min="14342" max="14342" width="8.28515625" style="8" customWidth="1"/>
    <col min="14343" max="14343" width="8.7109375" style="8" customWidth="1"/>
    <col min="14344" max="14344" width="8.42578125" style="8" customWidth="1"/>
    <col min="14345" max="14345" width="8.28515625" style="8" customWidth="1"/>
    <col min="14346" max="14346" width="8" style="8" customWidth="1"/>
    <col min="14347" max="14347" width="9.140625" style="8"/>
    <col min="14348" max="14348" width="8.140625" style="8" customWidth="1"/>
    <col min="14349" max="14592" width="9.140625" style="8"/>
    <col min="14593" max="14593" width="41.28515625" style="8" customWidth="1"/>
    <col min="14594" max="14594" width="12.7109375" style="8" customWidth="1"/>
    <col min="14595" max="14595" width="12.85546875" style="8" customWidth="1"/>
    <col min="14596" max="14596" width="20.42578125" style="8" customWidth="1"/>
    <col min="14597" max="14597" width="12.140625" style="8" customWidth="1"/>
    <col min="14598" max="14598" width="8.28515625" style="8" customWidth="1"/>
    <col min="14599" max="14599" width="8.7109375" style="8" customWidth="1"/>
    <col min="14600" max="14600" width="8.42578125" style="8" customWidth="1"/>
    <col min="14601" max="14601" width="8.28515625" style="8" customWidth="1"/>
    <col min="14602" max="14602" width="8" style="8" customWidth="1"/>
    <col min="14603" max="14603" width="9.140625" style="8"/>
    <col min="14604" max="14604" width="8.140625" style="8" customWidth="1"/>
    <col min="14605" max="14848" width="9.140625" style="8"/>
    <col min="14849" max="14849" width="41.28515625" style="8" customWidth="1"/>
    <col min="14850" max="14850" width="12.7109375" style="8" customWidth="1"/>
    <col min="14851" max="14851" width="12.85546875" style="8" customWidth="1"/>
    <col min="14852" max="14852" width="20.42578125" style="8" customWidth="1"/>
    <col min="14853" max="14853" width="12.140625" style="8" customWidth="1"/>
    <col min="14854" max="14854" width="8.28515625" style="8" customWidth="1"/>
    <col min="14855" max="14855" width="8.7109375" style="8" customWidth="1"/>
    <col min="14856" max="14856" width="8.42578125" style="8" customWidth="1"/>
    <col min="14857" max="14857" width="8.28515625" style="8" customWidth="1"/>
    <col min="14858" max="14858" width="8" style="8" customWidth="1"/>
    <col min="14859" max="14859" width="9.140625" style="8"/>
    <col min="14860" max="14860" width="8.140625" style="8" customWidth="1"/>
    <col min="14861" max="15104" width="9.140625" style="8"/>
    <col min="15105" max="15105" width="41.28515625" style="8" customWidth="1"/>
    <col min="15106" max="15106" width="12.7109375" style="8" customWidth="1"/>
    <col min="15107" max="15107" width="12.85546875" style="8" customWidth="1"/>
    <col min="15108" max="15108" width="20.42578125" style="8" customWidth="1"/>
    <col min="15109" max="15109" width="12.140625" style="8" customWidth="1"/>
    <col min="15110" max="15110" width="8.28515625" style="8" customWidth="1"/>
    <col min="15111" max="15111" width="8.7109375" style="8" customWidth="1"/>
    <col min="15112" max="15112" width="8.42578125" style="8" customWidth="1"/>
    <col min="15113" max="15113" width="8.28515625" style="8" customWidth="1"/>
    <col min="15114" max="15114" width="8" style="8" customWidth="1"/>
    <col min="15115" max="15115" width="9.140625" style="8"/>
    <col min="15116" max="15116" width="8.140625" style="8" customWidth="1"/>
    <col min="15117" max="15360" width="9.140625" style="8"/>
    <col min="15361" max="15361" width="41.28515625" style="8" customWidth="1"/>
    <col min="15362" max="15362" width="12.7109375" style="8" customWidth="1"/>
    <col min="15363" max="15363" width="12.85546875" style="8" customWidth="1"/>
    <col min="15364" max="15364" width="20.42578125" style="8" customWidth="1"/>
    <col min="15365" max="15365" width="12.140625" style="8" customWidth="1"/>
    <col min="15366" max="15366" width="8.28515625" style="8" customWidth="1"/>
    <col min="15367" max="15367" width="8.7109375" style="8" customWidth="1"/>
    <col min="15368" max="15368" width="8.42578125" style="8" customWidth="1"/>
    <col min="15369" max="15369" width="8.28515625" style="8" customWidth="1"/>
    <col min="15370" max="15370" width="8" style="8" customWidth="1"/>
    <col min="15371" max="15371" width="9.140625" style="8"/>
    <col min="15372" max="15372" width="8.140625" style="8" customWidth="1"/>
    <col min="15373" max="15616" width="9.140625" style="8"/>
    <col min="15617" max="15617" width="41.28515625" style="8" customWidth="1"/>
    <col min="15618" max="15618" width="12.7109375" style="8" customWidth="1"/>
    <col min="15619" max="15619" width="12.85546875" style="8" customWidth="1"/>
    <col min="15620" max="15620" width="20.42578125" style="8" customWidth="1"/>
    <col min="15621" max="15621" width="12.140625" style="8" customWidth="1"/>
    <col min="15622" max="15622" width="8.28515625" style="8" customWidth="1"/>
    <col min="15623" max="15623" width="8.7109375" style="8" customWidth="1"/>
    <col min="15624" max="15624" width="8.42578125" style="8" customWidth="1"/>
    <col min="15625" max="15625" width="8.28515625" style="8" customWidth="1"/>
    <col min="15626" max="15626" width="8" style="8" customWidth="1"/>
    <col min="15627" max="15627" width="9.140625" style="8"/>
    <col min="15628" max="15628" width="8.140625" style="8" customWidth="1"/>
    <col min="15629" max="15872" width="9.140625" style="8"/>
    <col min="15873" max="15873" width="41.28515625" style="8" customWidth="1"/>
    <col min="15874" max="15874" width="12.7109375" style="8" customWidth="1"/>
    <col min="15875" max="15875" width="12.85546875" style="8" customWidth="1"/>
    <col min="15876" max="15876" width="20.42578125" style="8" customWidth="1"/>
    <col min="15877" max="15877" width="12.140625" style="8" customWidth="1"/>
    <col min="15878" max="15878" width="8.28515625" style="8" customWidth="1"/>
    <col min="15879" max="15879" width="8.7109375" style="8" customWidth="1"/>
    <col min="15880" max="15880" width="8.42578125" style="8" customWidth="1"/>
    <col min="15881" max="15881" width="8.28515625" style="8" customWidth="1"/>
    <col min="15882" max="15882" width="8" style="8" customWidth="1"/>
    <col min="15883" max="15883" width="9.140625" style="8"/>
    <col min="15884" max="15884" width="8.140625" style="8" customWidth="1"/>
    <col min="15885" max="16128" width="9.140625" style="8"/>
    <col min="16129" max="16129" width="41.28515625" style="8" customWidth="1"/>
    <col min="16130" max="16130" width="12.7109375" style="8" customWidth="1"/>
    <col min="16131" max="16131" width="12.85546875" style="8" customWidth="1"/>
    <col min="16132" max="16132" width="20.42578125" style="8" customWidth="1"/>
    <col min="16133" max="16133" width="12.140625" style="8" customWidth="1"/>
    <col min="16134" max="16134" width="8.28515625" style="8" customWidth="1"/>
    <col min="16135" max="16135" width="8.7109375" style="8" customWidth="1"/>
    <col min="16136" max="16136" width="8.42578125" style="8" customWidth="1"/>
    <col min="16137" max="16137" width="8.28515625" style="8" customWidth="1"/>
    <col min="16138" max="16138" width="8" style="8" customWidth="1"/>
    <col min="16139" max="16139" width="9.140625" style="8"/>
    <col min="16140" max="16140" width="8.140625" style="8" customWidth="1"/>
    <col min="16141" max="16384" width="9.140625" style="8"/>
  </cols>
  <sheetData>
    <row r="1" spans="1:38" x14ac:dyDescent="0.25">
      <c r="A1" s="1972" t="s">
        <v>966</v>
      </c>
    </row>
    <row r="3" spans="1:38" s="10" customFormat="1" ht="15.75" x14ac:dyDescent="0.25">
      <c r="A3" s="2148" t="s">
        <v>379</v>
      </c>
      <c r="B3" s="2148"/>
      <c r="C3" s="2148"/>
      <c r="D3" s="2148"/>
      <c r="E3" s="2148"/>
      <c r="F3" s="2148"/>
      <c r="G3" s="2148"/>
      <c r="H3" s="2148"/>
      <c r="I3" s="2148"/>
      <c r="J3" s="2148"/>
      <c r="K3" s="2148"/>
    </row>
    <row r="4" spans="1:38" ht="7.5" customHeight="1" x14ac:dyDescent="0.2">
      <c r="A4" s="11"/>
    </row>
    <row r="5" spans="1:38" s="790" customFormat="1" ht="14.25" customHeight="1" x14ac:dyDescent="0.2">
      <c r="A5" s="2149" t="s">
        <v>380</v>
      </c>
      <c r="B5" s="2036" t="s">
        <v>381</v>
      </c>
      <c r="C5" s="2036" t="s">
        <v>382</v>
      </c>
      <c r="D5" s="2036"/>
      <c r="E5" s="2152"/>
      <c r="F5" s="2152"/>
      <c r="G5" s="2152"/>
      <c r="H5" s="2152"/>
      <c r="I5" s="2152"/>
      <c r="J5" s="2152"/>
      <c r="K5" s="2152"/>
    </row>
    <row r="6" spans="1:38" s="790" customFormat="1" ht="14.25" customHeight="1" x14ac:dyDescent="0.2">
      <c r="A6" s="2150"/>
      <c r="B6" s="2152"/>
      <c r="C6" s="2036" t="s">
        <v>383</v>
      </c>
      <c r="D6" s="2036" t="s">
        <v>384</v>
      </c>
      <c r="E6" s="2036" t="s">
        <v>385</v>
      </c>
      <c r="F6" s="2036" t="s">
        <v>369</v>
      </c>
      <c r="G6" s="2036"/>
      <c r="H6" s="2036"/>
      <c r="I6" s="2036"/>
      <c r="J6" s="2036"/>
      <c r="K6" s="2036"/>
    </row>
    <row r="7" spans="1:38" s="790" customFormat="1" ht="62.25" customHeight="1" x14ac:dyDescent="0.2">
      <c r="A7" s="2151"/>
      <c r="B7" s="2153"/>
      <c r="C7" s="2153"/>
      <c r="D7" s="2036"/>
      <c r="E7" s="2153"/>
      <c r="F7" s="638" t="s">
        <v>370</v>
      </c>
      <c r="G7" s="638" t="s">
        <v>371</v>
      </c>
      <c r="H7" s="638" t="s">
        <v>372</v>
      </c>
      <c r="I7" s="638" t="s">
        <v>373</v>
      </c>
      <c r="J7" s="638" t="s">
        <v>374</v>
      </c>
      <c r="K7" s="638" t="s">
        <v>375</v>
      </c>
    </row>
    <row r="8" spans="1:38" s="16" customFormat="1" ht="16.5" customHeight="1" x14ac:dyDescent="0.2">
      <c r="A8" s="791" t="s">
        <v>297</v>
      </c>
      <c r="B8" s="792">
        <v>4786712</v>
      </c>
      <c r="C8" s="793">
        <v>2047656</v>
      </c>
      <c r="D8" s="794">
        <v>1543096</v>
      </c>
      <c r="E8" s="795">
        <v>1195960</v>
      </c>
      <c r="F8" s="795">
        <v>176842</v>
      </c>
      <c r="G8" s="795">
        <v>341443</v>
      </c>
      <c r="H8" s="795">
        <v>150586</v>
      </c>
      <c r="I8" s="795">
        <v>196285</v>
      </c>
      <c r="J8" s="795">
        <v>90359</v>
      </c>
      <c r="K8" s="796">
        <v>240445</v>
      </c>
      <c r="M8" s="846"/>
      <c r="N8" s="846"/>
      <c r="O8" s="846"/>
      <c r="P8" s="846"/>
      <c r="Q8" s="846"/>
      <c r="R8" s="846"/>
      <c r="S8" s="846"/>
      <c r="T8" s="846"/>
      <c r="U8" s="846"/>
      <c r="V8" s="846"/>
      <c r="W8" s="846"/>
      <c r="X8" s="846"/>
      <c r="Y8" s="847"/>
      <c r="Z8" s="847"/>
      <c r="AA8" s="847"/>
      <c r="AB8" s="847"/>
      <c r="AC8" s="847"/>
      <c r="AD8" s="847"/>
      <c r="AE8" s="847"/>
      <c r="AF8" s="847"/>
      <c r="AG8" s="847"/>
      <c r="AH8" s="847"/>
      <c r="AI8" s="847"/>
      <c r="AJ8" s="847"/>
      <c r="AK8" s="847"/>
      <c r="AL8" s="847"/>
    </row>
    <row r="9" spans="1:38" s="16" customFormat="1" ht="15" customHeight="1" x14ac:dyDescent="0.2">
      <c r="A9" s="798" t="s">
        <v>45</v>
      </c>
      <c r="B9" s="799">
        <v>1220442</v>
      </c>
      <c r="C9" s="800">
        <v>458512</v>
      </c>
      <c r="D9" s="801">
        <v>477589</v>
      </c>
      <c r="E9" s="802">
        <v>284341</v>
      </c>
      <c r="F9" s="802">
        <v>42813</v>
      </c>
      <c r="G9" s="802">
        <v>74161</v>
      </c>
      <c r="H9" s="802">
        <v>33363</v>
      </c>
      <c r="I9" s="802">
        <v>41585</v>
      </c>
      <c r="J9" s="802">
        <v>28093</v>
      </c>
      <c r="K9" s="803">
        <v>64326</v>
      </c>
      <c r="M9" s="846"/>
      <c r="N9" s="846"/>
      <c r="O9" s="846"/>
      <c r="P9" s="846"/>
      <c r="Q9" s="846"/>
      <c r="R9" s="846"/>
      <c r="S9" s="846"/>
      <c r="T9" s="846"/>
      <c r="U9" s="846"/>
      <c r="V9" s="846"/>
      <c r="W9" s="846"/>
      <c r="X9" s="846"/>
      <c r="Y9" s="847"/>
      <c r="Z9" s="847"/>
      <c r="AA9" s="847"/>
      <c r="AB9" s="847"/>
      <c r="AC9" s="847"/>
      <c r="AD9" s="847"/>
      <c r="AE9" s="847"/>
      <c r="AF9" s="847"/>
      <c r="AG9" s="847"/>
    </row>
    <row r="10" spans="1:38" s="325" customFormat="1" ht="14.1" customHeight="1" x14ac:dyDescent="0.2">
      <c r="A10" s="804" t="s">
        <v>46</v>
      </c>
      <c r="B10" s="805">
        <v>55909</v>
      </c>
      <c r="C10" s="806">
        <v>26648</v>
      </c>
      <c r="D10" s="807">
        <v>17392</v>
      </c>
      <c r="E10" s="808">
        <v>11869</v>
      </c>
      <c r="F10" s="808">
        <v>1674</v>
      </c>
      <c r="G10" s="808">
        <v>3545</v>
      </c>
      <c r="H10" s="808">
        <v>1468</v>
      </c>
      <c r="I10" s="808">
        <v>2036</v>
      </c>
      <c r="J10" s="808">
        <v>1030</v>
      </c>
      <c r="K10" s="809">
        <v>2116</v>
      </c>
      <c r="M10" s="848"/>
      <c r="N10" s="848"/>
      <c r="O10" s="848"/>
      <c r="P10" s="848"/>
      <c r="Q10" s="848"/>
      <c r="R10" s="848"/>
      <c r="S10" s="848"/>
      <c r="T10" s="848"/>
      <c r="U10" s="848"/>
      <c r="V10" s="848"/>
      <c r="W10" s="846"/>
      <c r="X10" s="846"/>
      <c r="Y10" s="847"/>
      <c r="Z10" s="847"/>
      <c r="AA10" s="847"/>
      <c r="AB10" s="847"/>
      <c r="AC10" s="847"/>
      <c r="AD10" s="847"/>
      <c r="AE10" s="847"/>
      <c r="AF10" s="847"/>
      <c r="AG10" s="847"/>
    </row>
    <row r="11" spans="1:38" s="325" customFormat="1" ht="14.1" customHeight="1" x14ac:dyDescent="0.2">
      <c r="A11" s="804" t="s">
        <v>47</v>
      </c>
      <c r="B11" s="805">
        <v>41951</v>
      </c>
      <c r="C11" s="806">
        <v>20961</v>
      </c>
      <c r="D11" s="807">
        <v>8554</v>
      </c>
      <c r="E11" s="808">
        <v>12436</v>
      </c>
      <c r="F11" s="808">
        <v>2207</v>
      </c>
      <c r="G11" s="808">
        <v>3026</v>
      </c>
      <c r="H11" s="808">
        <v>1428</v>
      </c>
      <c r="I11" s="808">
        <v>2720</v>
      </c>
      <c r="J11" s="808">
        <v>1143</v>
      </c>
      <c r="K11" s="809">
        <v>1912</v>
      </c>
      <c r="M11" s="849"/>
      <c r="N11" s="849"/>
      <c r="O11" s="849"/>
      <c r="P11" s="849"/>
      <c r="Q11" s="849"/>
      <c r="R11" s="849"/>
      <c r="S11" s="849"/>
      <c r="T11" s="849"/>
      <c r="U11" s="849"/>
      <c r="V11" s="849"/>
      <c r="W11" s="846"/>
      <c r="X11" s="846"/>
      <c r="Y11" s="847"/>
      <c r="Z11" s="847"/>
      <c r="AA11" s="847"/>
      <c r="AB11" s="847"/>
      <c r="AC11" s="847"/>
      <c r="AD11" s="847"/>
      <c r="AE11" s="847"/>
      <c r="AF11" s="847"/>
      <c r="AG11" s="847"/>
    </row>
    <row r="12" spans="1:38" s="325" customFormat="1" ht="14.1" customHeight="1" x14ac:dyDescent="0.2">
      <c r="A12" s="804" t="s">
        <v>48</v>
      </c>
      <c r="B12" s="805">
        <v>39965</v>
      </c>
      <c r="C12" s="806">
        <v>16970</v>
      </c>
      <c r="D12" s="807">
        <v>10527</v>
      </c>
      <c r="E12" s="808">
        <v>12468</v>
      </c>
      <c r="F12" s="808">
        <v>2250</v>
      </c>
      <c r="G12" s="808">
        <v>3350</v>
      </c>
      <c r="H12" s="808">
        <v>1409</v>
      </c>
      <c r="I12" s="808">
        <v>2241</v>
      </c>
      <c r="J12" s="808">
        <v>1174</v>
      </c>
      <c r="K12" s="809">
        <v>2044</v>
      </c>
      <c r="M12" s="849"/>
      <c r="N12" s="849"/>
      <c r="O12" s="849"/>
      <c r="P12" s="849"/>
      <c r="Q12" s="849"/>
      <c r="R12" s="849"/>
      <c r="S12" s="849"/>
      <c r="T12" s="849"/>
      <c r="U12" s="849"/>
      <c r="V12" s="849"/>
      <c r="W12" s="846"/>
      <c r="X12" s="846"/>
      <c r="Y12" s="847"/>
      <c r="Z12" s="847"/>
      <c r="AA12" s="847"/>
      <c r="AB12" s="847"/>
      <c r="AC12" s="847"/>
      <c r="AD12" s="847"/>
      <c r="AE12" s="847"/>
      <c r="AF12" s="847"/>
      <c r="AG12" s="847"/>
    </row>
    <row r="13" spans="1:38" s="325" customFormat="1" ht="14.1" customHeight="1" x14ac:dyDescent="0.2">
      <c r="A13" s="804" t="s">
        <v>49</v>
      </c>
      <c r="B13" s="805">
        <v>80501</v>
      </c>
      <c r="C13" s="806">
        <v>32880</v>
      </c>
      <c r="D13" s="807">
        <v>31693</v>
      </c>
      <c r="E13" s="808">
        <v>15928</v>
      </c>
      <c r="F13" s="808">
        <v>2604</v>
      </c>
      <c r="G13" s="808">
        <v>4372</v>
      </c>
      <c r="H13" s="808">
        <v>2157</v>
      </c>
      <c r="I13" s="808">
        <v>2711</v>
      </c>
      <c r="J13" s="808">
        <v>1215</v>
      </c>
      <c r="K13" s="809">
        <v>2869</v>
      </c>
      <c r="M13" s="849"/>
      <c r="N13" s="849"/>
      <c r="O13" s="849"/>
      <c r="P13" s="849"/>
      <c r="Q13" s="849"/>
      <c r="R13" s="849"/>
      <c r="S13" s="849"/>
      <c r="T13" s="849"/>
      <c r="U13" s="849"/>
      <c r="V13" s="849"/>
      <c r="W13" s="846"/>
      <c r="X13" s="846"/>
      <c r="Y13" s="847"/>
      <c r="Z13" s="847"/>
      <c r="AA13" s="847"/>
      <c r="AB13" s="847"/>
      <c r="AC13" s="847"/>
      <c r="AD13" s="847"/>
      <c r="AE13" s="847"/>
      <c r="AF13" s="847"/>
      <c r="AG13" s="847"/>
    </row>
    <row r="14" spans="1:38" s="325" customFormat="1" ht="14.1" customHeight="1" x14ac:dyDescent="0.2">
      <c r="A14" s="804" t="s">
        <v>50</v>
      </c>
      <c r="B14" s="805">
        <v>32024</v>
      </c>
      <c r="C14" s="806">
        <v>13428</v>
      </c>
      <c r="D14" s="807">
        <v>8055</v>
      </c>
      <c r="E14" s="808">
        <v>10541</v>
      </c>
      <c r="F14" s="808">
        <v>2022</v>
      </c>
      <c r="G14" s="808">
        <v>3215</v>
      </c>
      <c r="H14" s="808">
        <v>1234</v>
      </c>
      <c r="I14" s="808">
        <v>1637</v>
      </c>
      <c r="J14" s="808">
        <v>740</v>
      </c>
      <c r="K14" s="809">
        <v>1693</v>
      </c>
      <c r="M14" s="849"/>
      <c r="N14" s="849"/>
      <c r="O14" s="849"/>
      <c r="P14" s="849"/>
      <c r="Q14" s="849"/>
      <c r="R14" s="849"/>
      <c r="S14" s="849"/>
      <c r="T14" s="849"/>
      <c r="U14" s="849"/>
      <c r="V14" s="849"/>
      <c r="W14" s="846"/>
      <c r="X14" s="846"/>
      <c r="Y14" s="847"/>
      <c r="Z14" s="847"/>
      <c r="AA14" s="847"/>
      <c r="AB14" s="847"/>
      <c r="AC14" s="847"/>
      <c r="AD14" s="847"/>
      <c r="AE14" s="847"/>
      <c r="AF14" s="847"/>
      <c r="AG14" s="847"/>
    </row>
    <row r="15" spans="1:38" s="325" customFormat="1" ht="14.1" customHeight="1" x14ac:dyDescent="0.2">
      <c r="A15" s="804" t="s">
        <v>51</v>
      </c>
      <c r="B15" s="805">
        <v>42991</v>
      </c>
      <c r="C15" s="806">
        <v>13852</v>
      </c>
      <c r="D15" s="807">
        <v>19085</v>
      </c>
      <c r="E15" s="808">
        <v>10054</v>
      </c>
      <c r="F15" s="808">
        <v>1538</v>
      </c>
      <c r="G15" s="808">
        <v>3134</v>
      </c>
      <c r="H15" s="808">
        <v>1231</v>
      </c>
      <c r="I15" s="808">
        <v>1465</v>
      </c>
      <c r="J15" s="808">
        <v>966</v>
      </c>
      <c r="K15" s="809">
        <v>1720</v>
      </c>
      <c r="M15" s="849"/>
      <c r="N15" s="849"/>
      <c r="O15" s="849"/>
      <c r="P15" s="849"/>
      <c r="Q15" s="849"/>
      <c r="R15" s="849"/>
      <c r="S15" s="849"/>
      <c r="T15" s="849"/>
      <c r="U15" s="849"/>
      <c r="V15" s="849"/>
      <c r="W15" s="846"/>
      <c r="X15" s="846"/>
      <c r="Y15" s="847"/>
      <c r="Z15" s="847"/>
      <c r="AA15" s="847"/>
      <c r="AB15" s="847"/>
      <c r="AC15" s="847"/>
      <c r="AD15" s="847"/>
      <c r="AE15" s="847"/>
      <c r="AF15" s="847"/>
      <c r="AG15" s="847"/>
    </row>
    <row r="16" spans="1:38" s="325" customFormat="1" ht="14.1" customHeight="1" x14ac:dyDescent="0.2">
      <c r="A16" s="804" t="s">
        <v>52</v>
      </c>
      <c r="B16" s="805">
        <v>26775</v>
      </c>
      <c r="C16" s="806">
        <v>11251</v>
      </c>
      <c r="D16" s="807">
        <v>8311</v>
      </c>
      <c r="E16" s="808">
        <v>7213</v>
      </c>
      <c r="F16" s="808">
        <v>1274</v>
      </c>
      <c r="G16" s="808">
        <v>2113</v>
      </c>
      <c r="H16" s="808">
        <v>907</v>
      </c>
      <c r="I16" s="808">
        <v>1283</v>
      </c>
      <c r="J16" s="808">
        <v>419</v>
      </c>
      <c r="K16" s="809">
        <v>1217</v>
      </c>
      <c r="M16" s="849"/>
      <c r="N16" s="849"/>
      <c r="O16" s="849"/>
      <c r="P16" s="849"/>
      <c r="Q16" s="849"/>
      <c r="R16" s="849"/>
      <c r="S16" s="849"/>
      <c r="T16" s="849"/>
      <c r="U16" s="849"/>
      <c r="V16" s="849"/>
      <c r="W16" s="846"/>
      <c r="X16" s="846"/>
      <c r="Y16" s="847"/>
      <c r="Z16" s="847"/>
      <c r="AA16" s="847"/>
      <c r="AB16" s="847"/>
      <c r="AC16" s="847"/>
      <c r="AD16" s="847"/>
      <c r="AE16" s="847"/>
      <c r="AF16" s="847"/>
      <c r="AG16" s="847"/>
    </row>
    <row r="17" spans="1:33" s="325" customFormat="1" ht="14.1" customHeight="1" x14ac:dyDescent="0.2">
      <c r="A17" s="804" t="s">
        <v>53</v>
      </c>
      <c r="B17" s="805">
        <v>44188</v>
      </c>
      <c r="C17" s="806">
        <v>18469</v>
      </c>
      <c r="D17" s="807">
        <v>14514</v>
      </c>
      <c r="E17" s="808">
        <v>11205</v>
      </c>
      <c r="F17" s="808">
        <v>1511</v>
      </c>
      <c r="G17" s="808">
        <v>2925</v>
      </c>
      <c r="H17" s="808">
        <v>1302</v>
      </c>
      <c r="I17" s="808">
        <v>1963</v>
      </c>
      <c r="J17" s="808">
        <v>873</v>
      </c>
      <c r="K17" s="809">
        <v>2631</v>
      </c>
      <c r="M17" s="849"/>
      <c r="N17" s="849"/>
      <c r="O17" s="849"/>
      <c r="P17" s="849"/>
      <c r="Q17" s="849"/>
      <c r="R17" s="849"/>
      <c r="S17" s="849"/>
      <c r="T17" s="849"/>
      <c r="U17" s="849"/>
      <c r="V17" s="849"/>
      <c r="W17" s="846"/>
      <c r="X17" s="846"/>
      <c r="Y17" s="847"/>
      <c r="Z17" s="847"/>
      <c r="AA17" s="847"/>
      <c r="AB17" s="847"/>
      <c r="AC17" s="847"/>
      <c r="AD17" s="847"/>
      <c r="AE17" s="847"/>
      <c r="AF17" s="847"/>
      <c r="AG17" s="847"/>
    </row>
    <row r="18" spans="1:33" s="325" customFormat="1" ht="14.1" customHeight="1" x14ac:dyDescent="0.2">
      <c r="A18" s="804" t="s">
        <v>54</v>
      </c>
      <c r="B18" s="805">
        <v>41407</v>
      </c>
      <c r="C18" s="806">
        <v>20701</v>
      </c>
      <c r="D18" s="807">
        <v>10939</v>
      </c>
      <c r="E18" s="808">
        <v>9767</v>
      </c>
      <c r="F18" s="808">
        <v>2187</v>
      </c>
      <c r="G18" s="808">
        <v>2612</v>
      </c>
      <c r="H18" s="808">
        <v>1145</v>
      </c>
      <c r="I18" s="808">
        <v>1378</v>
      </c>
      <c r="J18" s="808">
        <v>901</v>
      </c>
      <c r="K18" s="809">
        <v>1544</v>
      </c>
      <c r="M18" s="849"/>
      <c r="N18" s="849"/>
      <c r="O18" s="849"/>
      <c r="P18" s="849"/>
      <c r="Q18" s="849"/>
      <c r="R18" s="849"/>
      <c r="S18" s="849"/>
      <c r="T18" s="849"/>
      <c r="U18" s="849"/>
      <c r="V18" s="849"/>
      <c r="W18" s="846"/>
      <c r="X18" s="846"/>
      <c r="Y18" s="847"/>
      <c r="Z18" s="847"/>
      <c r="AA18" s="847"/>
      <c r="AB18" s="847"/>
      <c r="AC18" s="847"/>
      <c r="AD18" s="847"/>
      <c r="AE18" s="847"/>
      <c r="AF18" s="847"/>
      <c r="AG18" s="847"/>
    </row>
    <row r="19" spans="1:33" s="325" customFormat="1" ht="14.1" customHeight="1" x14ac:dyDescent="0.2">
      <c r="A19" s="804" t="s">
        <v>55</v>
      </c>
      <c r="B19" s="805">
        <v>273375</v>
      </c>
      <c r="C19" s="806">
        <v>116097</v>
      </c>
      <c r="D19" s="807">
        <v>100315</v>
      </c>
      <c r="E19" s="808">
        <v>56963</v>
      </c>
      <c r="F19" s="808">
        <v>9957</v>
      </c>
      <c r="G19" s="808">
        <v>15033</v>
      </c>
      <c r="H19" s="808">
        <v>7158</v>
      </c>
      <c r="I19" s="808">
        <v>6466</v>
      </c>
      <c r="J19" s="808">
        <v>6812</v>
      </c>
      <c r="K19" s="809">
        <v>11537</v>
      </c>
      <c r="M19" s="849"/>
      <c r="N19" s="849"/>
      <c r="O19" s="849"/>
      <c r="P19" s="849"/>
      <c r="Q19" s="849"/>
      <c r="R19" s="849"/>
      <c r="S19" s="849"/>
      <c r="T19" s="849"/>
      <c r="U19" s="849"/>
      <c r="V19" s="849"/>
      <c r="W19" s="846"/>
      <c r="X19" s="846"/>
      <c r="Y19" s="847"/>
      <c r="Z19" s="847"/>
      <c r="AA19" s="847"/>
      <c r="AB19" s="847"/>
      <c r="AC19" s="847"/>
      <c r="AD19" s="847"/>
      <c r="AE19" s="847"/>
      <c r="AF19" s="847"/>
      <c r="AG19" s="847"/>
    </row>
    <row r="20" spans="1:33" s="325" customFormat="1" ht="14.1" customHeight="1" x14ac:dyDescent="0.2">
      <c r="A20" s="804" t="s">
        <v>56</v>
      </c>
      <c r="B20" s="805">
        <v>23706</v>
      </c>
      <c r="C20" s="806">
        <v>10799</v>
      </c>
      <c r="D20" s="807">
        <v>6279</v>
      </c>
      <c r="E20" s="808">
        <v>6628</v>
      </c>
      <c r="F20" s="808">
        <v>1449</v>
      </c>
      <c r="G20" s="808">
        <v>1734</v>
      </c>
      <c r="H20" s="808">
        <v>791</v>
      </c>
      <c r="I20" s="808">
        <v>975</v>
      </c>
      <c r="J20" s="808">
        <v>609</v>
      </c>
      <c r="K20" s="809">
        <v>1070</v>
      </c>
      <c r="M20" s="849"/>
      <c r="N20" s="849"/>
      <c r="O20" s="849"/>
      <c r="P20" s="849"/>
      <c r="Q20" s="849"/>
      <c r="R20" s="849"/>
      <c r="S20" s="849"/>
      <c r="T20" s="849"/>
      <c r="U20" s="849"/>
      <c r="V20" s="849"/>
      <c r="W20" s="846"/>
      <c r="X20" s="846"/>
      <c r="Y20" s="847"/>
      <c r="Z20" s="847"/>
      <c r="AA20" s="847"/>
      <c r="AB20" s="847"/>
      <c r="AC20" s="847"/>
      <c r="AD20" s="847"/>
      <c r="AE20" s="847"/>
      <c r="AF20" s="847"/>
      <c r="AG20" s="847"/>
    </row>
    <row r="21" spans="1:33" s="325" customFormat="1" ht="14.1" customHeight="1" x14ac:dyDescent="0.2">
      <c r="A21" s="804" t="s">
        <v>57</v>
      </c>
      <c r="B21" s="805">
        <v>40002</v>
      </c>
      <c r="C21" s="806">
        <v>17132</v>
      </c>
      <c r="D21" s="807">
        <v>12561</v>
      </c>
      <c r="E21" s="808">
        <v>10309</v>
      </c>
      <c r="F21" s="808">
        <v>1487</v>
      </c>
      <c r="G21" s="808">
        <v>2944</v>
      </c>
      <c r="H21" s="808">
        <v>1136</v>
      </c>
      <c r="I21" s="808">
        <v>1749</v>
      </c>
      <c r="J21" s="808">
        <v>859</v>
      </c>
      <c r="K21" s="809">
        <v>2134</v>
      </c>
      <c r="M21" s="849"/>
      <c r="N21" s="849"/>
      <c r="O21" s="849"/>
      <c r="P21" s="849"/>
      <c r="Q21" s="849"/>
      <c r="R21" s="849"/>
      <c r="S21" s="849"/>
      <c r="T21" s="849"/>
      <c r="U21" s="849"/>
      <c r="V21" s="849"/>
      <c r="W21" s="846"/>
      <c r="X21" s="846"/>
      <c r="Y21" s="847"/>
      <c r="Z21" s="847"/>
      <c r="AA21" s="847"/>
      <c r="AB21" s="847"/>
      <c r="AC21" s="847"/>
      <c r="AD21" s="847"/>
      <c r="AE21" s="847"/>
      <c r="AF21" s="847"/>
      <c r="AG21" s="847"/>
    </row>
    <row r="22" spans="1:33" s="325" customFormat="1" ht="14.1" customHeight="1" x14ac:dyDescent="0.2">
      <c r="A22" s="804" t="s">
        <v>58</v>
      </c>
      <c r="B22" s="805">
        <v>39318</v>
      </c>
      <c r="C22" s="806">
        <v>13946</v>
      </c>
      <c r="D22" s="807">
        <v>15844</v>
      </c>
      <c r="E22" s="808">
        <v>9528</v>
      </c>
      <c r="F22" s="808">
        <v>1604</v>
      </c>
      <c r="G22" s="808">
        <v>2427</v>
      </c>
      <c r="H22" s="808">
        <v>1277</v>
      </c>
      <c r="I22" s="808">
        <v>1866</v>
      </c>
      <c r="J22" s="808">
        <v>877</v>
      </c>
      <c r="K22" s="809">
        <v>1477</v>
      </c>
      <c r="M22" s="849"/>
      <c r="N22" s="849"/>
      <c r="O22" s="849"/>
      <c r="P22" s="849"/>
      <c r="Q22" s="849"/>
      <c r="R22" s="849"/>
      <c r="S22" s="849"/>
      <c r="T22" s="849"/>
      <c r="U22" s="849"/>
      <c r="V22" s="849"/>
      <c r="W22" s="846"/>
      <c r="X22" s="846"/>
      <c r="Y22" s="847"/>
      <c r="Z22" s="847"/>
      <c r="AA22" s="847"/>
      <c r="AB22" s="847"/>
      <c r="AC22" s="847"/>
      <c r="AD22" s="847"/>
      <c r="AE22" s="847"/>
      <c r="AF22" s="847"/>
      <c r="AG22" s="847"/>
    </row>
    <row r="23" spans="1:33" s="325" customFormat="1" ht="14.1" customHeight="1" x14ac:dyDescent="0.2">
      <c r="A23" s="804" t="s">
        <v>59</v>
      </c>
      <c r="B23" s="805">
        <v>46458</v>
      </c>
      <c r="C23" s="806">
        <v>16969</v>
      </c>
      <c r="D23" s="807">
        <v>19730</v>
      </c>
      <c r="E23" s="808">
        <v>9759</v>
      </c>
      <c r="F23" s="808">
        <v>1618</v>
      </c>
      <c r="G23" s="808">
        <v>2772</v>
      </c>
      <c r="H23" s="808">
        <v>1196</v>
      </c>
      <c r="I23" s="808">
        <v>1481</v>
      </c>
      <c r="J23" s="808">
        <v>959</v>
      </c>
      <c r="K23" s="809">
        <v>1733</v>
      </c>
      <c r="M23" s="849"/>
      <c r="N23" s="849"/>
      <c r="O23" s="849"/>
      <c r="P23" s="849"/>
      <c r="Q23" s="849"/>
      <c r="R23" s="849"/>
      <c r="S23" s="849"/>
      <c r="T23" s="849"/>
      <c r="U23" s="848"/>
      <c r="V23" s="848"/>
      <c r="W23" s="846"/>
      <c r="X23" s="846"/>
      <c r="Y23" s="847"/>
      <c r="Z23" s="847"/>
      <c r="AA23" s="847"/>
      <c r="AB23" s="847"/>
      <c r="AC23" s="847"/>
      <c r="AD23" s="847"/>
      <c r="AE23" s="847"/>
      <c r="AF23" s="847"/>
      <c r="AG23" s="847"/>
    </row>
    <row r="24" spans="1:33" s="325" customFormat="1" ht="14.1" customHeight="1" x14ac:dyDescent="0.2">
      <c r="A24" s="804" t="s">
        <v>60</v>
      </c>
      <c r="B24" s="805">
        <v>43954</v>
      </c>
      <c r="C24" s="806">
        <v>19342</v>
      </c>
      <c r="D24" s="807">
        <v>11457</v>
      </c>
      <c r="E24" s="808">
        <v>13155</v>
      </c>
      <c r="F24" s="808">
        <v>2143</v>
      </c>
      <c r="G24" s="808">
        <v>3535</v>
      </c>
      <c r="H24" s="808">
        <v>1813</v>
      </c>
      <c r="I24" s="808">
        <v>2543</v>
      </c>
      <c r="J24" s="808">
        <v>1045</v>
      </c>
      <c r="K24" s="809">
        <v>2076</v>
      </c>
      <c r="M24" s="849"/>
      <c r="N24" s="849"/>
      <c r="O24" s="849"/>
      <c r="P24" s="849"/>
      <c r="Q24" s="849"/>
      <c r="R24" s="849"/>
      <c r="S24" s="849"/>
      <c r="T24" s="849"/>
      <c r="U24" s="849"/>
      <c r="V24" s="849"/>
      <c r="W24" s="846"/>
      <c r="X24" s="846"/>
      <c r="Y24" s="847"/>
      <c r="Z24" s="847"/>
      <c r="AA24" s="847"/>
      <c r="AB24" s="847"/>
      <c r="AC24" s="847"/>
      <c r="AD24" s="847"/>
      <c r="AE24" s="847"/>
      <c r="AF24" s="847"/>
      <c r="AG24" s="847"/>
    </row>
    <row r="25" spans="1:33" s="325" customFormat="1" ht="14.1" customHeight="1" x14ac:dyDescent="0.2">
      <c r="A25" s="804" t="s">
        <v>61</v>
      </c>
      <c r="B25" s="805">
        <v>52843</v>
      </c>
      <c r="C25" s="806">
        <v>19922</v>
      </c>
      <c r="D25" s="807">
        <v>19530</v>
      </c>
      <c r="E25" s="808">
        <v>13391</v>
      </c>
      <c r="F25" s="808">
        <v>2028</v>
      </c>
      <c r="G25" s="808">
        <v>3892</v>
      </c>
      <c r="H25" s="808">
        <v>1815</v>
      </c>
      <c r="I25" s="808">
        <v>1825</v>
      </c>
      <c r="J25" s="808">
        <v>1448</v>
      </c>
      <c r="K25" s="809">
        <v>2383</v>
      </c>
      <c r="M25" s="849"/>
      <c r="N25" s="849"/>
      <c r="O25" s="849"/>
      <c r="P25" s="849"/>
      <c r="Q25" s="849"/>
      <c r="R25" s="849"/>
      <c r="S25" s="849"/>
      <c r="T25" s="849"/>
      <c r="U25" s="849"/>
      <c r="V25" s="849"/>
      <c r="W25" s="846"/>
      <c r="X25" s="846"/>
      <c r="Y25" s="847"/>
      <c r="Z25" s="847"/>
      <c r="AA25" s="847"/>
      <c r="AB25" s="847"/>
      <c r="AC25" s="847"/>
      <c r="AD25" s="847"/>
      <c r="AE25" s="847"/>
      <c r="AF25" s="847"/>
      <c r="AG25" s="847"/>
    </row>
    <row r="26" spans="1:33" s="325" customFormat="1" ht="14.1" customHeight="1" x14ac:dyDescent="0.2">
      <c r="A26" s="804" t="s">
        <v>62</v>
      </c>
      <c r="B26" s="805">
        <v>40146</v>
      </c>
      <c r="C26" s="806">
        <v>13759</v>
      </c>
      <c r="D26" s="807">
        <v>15810</v>
      </c>
      <c r="E26" s="808">
        <v>10577</v>
      </c>
      <c r="F26" s="808">
        <v>1575</v>
      </c>
      <c r="G26" s="808">
        <v>2949</v>
      </c>
      <c r="H26" s="808">
        <v>1266</v>
      </c>
      <c r="I26" s="808">
        <v>1846</v>
      </c>
      <c r="J26" s="808">
        <v>883</v>
      </c>
      <c r="K26" s="809">
        <v>2058</v>
      </c>
      <c r="M26" s="849"/>
      <c r="N26" s="849"/>
      <c r="O26" s="849"/>
      <c r="P26" s="849"/>
      <c r="Q26" s="849"/>
      <c r="R26" s="849"/>
      <c r="S26" s="849"/>
      <c r="T26" s="849"/>
      <c r="U26" s="849"/>
      <c r="V26" s="849"/>
      <c r="W26" s="846"/>
      <c r="X26" s="846"/>
      <c r="Y26" s="847"/>
      <c r="Z26" s="847"/>
      <c r="AA26" s="847"/>
      <c r="AB26" s="847"/>
      <c r="AC26" s="847"/>
      <c r="AD26" s="847"/>
      <c r="AE26" s="847"/>
      <c r="AF26" s="847"/>
      <c r="AG26" s="847"/>
    </row>
    <row r="27" spans="1:33" s="325" customFormat="1" ht="14.1" customHeight="1" x14ac:dyDescent="0.2">
      <c r="A27" s="804" t="s">
        <v>63</v>
      </c>
      <c r="B27" s="805">
        <v>254929</v>
      </c>
      <c r="C27" s="806">
        <v>55386</v>
      </c>
      <c r="D27" s="807">
        <v>146993</v>
      </c>
      <c r="E27" s="808">
        <v>52550</v>
      </c>
      <c r="F27" s="808">
        <v>3685</v>
      </c>
      <c r="G27" s="808">
        <v>10583</v>
      </c>
      <c r="H27" s="808">
        <v>4630</v>
      </c>
      <c r="I27" s="808">
        <v>5400</v>
      </c>
      <c r="J27" s="808">
        <v>6140</v>
      </c>
      <c r="K27" s="809">
        <v>22112</v>
      </c>
      <c r="M27" s="849"/>
      <c r="N27" s="849"/>
      <c r="O27" s="849"/>
      <c r="P27" s="849"/>
      <c r="Q27" s="849"/>
      <c r="R27" s="849"/>
      <c r="S27" s="849"/>
      <c r="T27" s="849"/>
      <c r="U27" s="849"/>
      <c r="V27" s="849"/>
      <c r="W27" s="846"/>
      <c r="X27" s="846"/>
      <c r="Y27" s="847"/>
      <c r="Z27" s="847"/>
      <c r="AA27" s="847"/>
      <c r="AB27" s="847"/>
      <c r="AC27" s="847"/>
      <c r="AD27" s="847"/>
      <c r="AE27" s="847"/>
      <c r="AF27" s="847"/>
      <c r="AG27" s="847"/>
    </row>
    <row r="28" spans="1:33" s="16" customFormat="1" ht="12.75" customHeight="1" x14ac:dyDescent="0.2">
      <c r="A28" s="810" t="s">
        <v>64</v>
      </c>
      <c r="B28" s="811">
        <v>593987</v>
      </c>
      <c r="C28" s="812">
        <v>228302</v>
      </c>
      <c r="D28" s="813">
        <v>229770</v>
      </c>
      <c r="E28" s="814">
        <v>135915</v>
      </c>
      <c r="F28" s="814">
        <v>18809</v>
      </c>
      <c r="G28" s="814">
        <v>36773</v>
      </c>
      <c r="H28" s="814">
        <v>18242</v>
      </c>
      <c r="I28" s="814">
        <v>21403</v>
      </c>
      <c r="J28" s="814">
        <v>10296</v>
      </c>
      <c r="K28" s="815">
        <v>30392</v>
      </c>
      <c r="M28" s="846"/>
      <c r="N28" s="846"/>
      <c r="O28" s="846"/>
      <c r="P28" s="846"/>
      <c r="Q28" s="846"/>
      <c r="R28" s="846"/>
      <c r="S28" s="846"/>
      <c r="T28" s="846"/>
      <c r="U28" s="846"/>
      <c r="V28" s="846"/>
      <c r="W28" s="846"/>
      <c r="X28" s="846"/>
      <c r="Y28" s="847"/>
      <c r="Z28" s="847"/>
      <c r="AA28" s="847"/>
      <c r="AB28" s="847"/>
      <c r="AC28" s="847"/>
      <c r="AD28" s="847"/>
      <c r="AE28" s="847"/>
      <c r="AF28" s="847"/>
      <c r="AG28" s="847"/>
    </row>
    <row r="29" spans="1:33" s="325" customFormat="1" ht="14.1" customHeight="1" x14ac:dyDescent="0.2">
      <c r="A29" s="804" t="s">
        <v>65</v>
      </c>
      <c r="B29" s="805">
        <v>25034</v>
      </c>
      <c r="C29" s="806">
        <v>11635</v>
      </c>
      <c r="D29" s="807">
        <v>6760</v>
      </c>
      <c r="E29" s="808">
        <v>6639</v>
      </c>
      <c r="F29" s="808">
        <v>842</v>
      </c>
      <c r="G29" s="808">
        <v>1874</v>
      </c>
      <c r="H29" s="808">
        <v>1149</v>
      </c>
      <c r="I29" s="808">
        <v>1260</v>
      </c>
      <c r="J29" s="808">
        <v>350</v>
      </c>
      <c r="K29" s="809">
        <v>1164</v>
      </c>
      <c r="M29" s="848"/>
      <c r="N29" s="848"/>
      <c r="O29" s="848"/>
      <c r="P29" s="848"/>
      <c r="Q29" s="848"/>
      <c r="R29" s="848"/>
      <c r="S29" s="848"/>
      <c r="T29" s="848"/>
      <c r="U29" s="848"/>
      <c r="V29" s="848"/>
      <c r="W29" s="846"/>
      <c r="X29" s="846"/>
      <c r="Y29" s="847"/>
      <c r="Z29" s="847"/>
      <c r="AA29" s="847"/>
      <c r="AB29" s="847"/>
      <c r="AC29" s="847"/>
      <c r="AD29" s="847"/>
      <c r="AE29" s="847"/>
      <c r="AF29" s="847"/>
      <c r="AG29" s="847"/>
    </row>
    <row r="30" spans="1:33" s="325" customFormat="1" ht="14.1" customHeight="1" x14ac:dyDescent="0.2">
      <c r="A30" s="804" t="s">
        <v>66</v>
      </c>
      <c r="B30" s="805">
        <v>42022</v>
      </c>
      <c r="C30" s="806">
        <v>17386</v>
      </c>
      <c r="D30" s="807">
        <v>10359</v>
      </c>
      <c r="E30" s="808">
        <v>14277</v>
      </c>
      <c r="F30" s="808">
        <v>1983</v>
      </c>
      <c r="G30" s="808">
        <v>3517</v>
      </c>
      <c r="H30" s="808">
        <v>1944</v>
      </c>
      <c r="I30" s="808">
        <v>2672</v>
      </c>
      <c r="J30" s="808">
        <v>925</v>
      </c>
      <c r="K30" s="809">
        <v>3236</v>
      </c>
      <c r="M30" s="849"/>
      <c r="N30" s="849"/>
      <c r="O30" s="849"/>
      <c r="P30" s="849"/>
      <c r="Q30" s="849"/>
      <c r="R30" s="849"/>
      <c r="S30" s="849"/>
      <c r="T30" s="849"/>
      <c r="U30" s="849"/>
      <c r="V30" s="849"/>
      <c r="W30" s="846"/>
      <c r="X30" s="846"/>
      <c r="Y30" s="847"/>
      <c r="Z30" s="847"/>
      <c r="AA30" s="847"/>
      <c r="AB30" s="847"/>
      <c r="AC30" s="847"/>
      <c r="AD30" s="847"/>
      <c r="AE30" s="847"/>
      <c r="AF30" s="847"/>
      <c r="AG30" s="847"/>
    </row>
    <row r="31" spans="1:33" s="325" customFormat="1" ht="14.1" customHeight="1" x14ac:dyDescent="0.2">
      <c r="A31" s="816" t="s">
        <v>341</v>
      </c>
      <c r="B31" s="805">
        <v>50986</v>
      </c>
      <c r="C31" s="806">
        <v>18486</v>
      </c>
      <c r="D31" s="807">
        <v>14448</v>
      </c>
      <c r="E31" s="808">
        <v>18052</v>
      </c>
      <c r="F31" s="808">
        <v>2701</v>
      </c>
      <c r="G31" s="808">
        <v>4435</v>
      </c>
      <c r="H31" s="808">
        <v>3021</v>
      </c>
      <c r="I31" s="808">
        <v>3394</v>
      </c>
      <c r="J31" s="808">
        <v>1239</v>
      </c>
      <c r="K31" s="809">
        <v>3262</v>
      </c>
      <c r="M31" s="849"/>
      <c r="N31" s="849"/>
      <c r="O31" s="849"/>
      <c r="P31" s="849"/>
      <c r="Q31" s="849"/>
      <c r="R31" s="849"/>
      <c r="S31" s="849"/>
      <c r="T31" s="849"/>
      <c r="U31" s="849"/>
      <c r="V31" s="849"/>
      <c r="W31" s="846"/>
      <c r="X31" s="846"/>
      <c r="Y31" s="847"/>
      <c r="Z31" s="847"/>
      <c r="AA31" s="847"/>
      <c r="AB31" s="847"/>
      <c r="AC31" s="847"/>
      <c r="AD31" s="847"/>
      <c r="AE31" s="847"/>
      <c r="AF31" s="847"/>
      <c r="AG31" s="847"/>
    </row>
    <row r="32" spans="1:33" s="325" customFormat="1" ht="14.1" customHeight="1" x14ac:dyDescent="0.2">
      <c r="A32" s="727" t="s">
        <v>68</v>
      </c>
      <c r="B32" s="805">
        <v>2814</v>
      </c>
      <c r="C32" s="806">
        <v>853</v>
      </c>
      <c r="D32" s="807">
        <v>1057</v>
      </c>
      <c r="E32" s="808">
        <v>904</v>
      </c>
      <c r="F32" s="808">
        <v>77</v>
      </c>
      <c r="G32" s="808">
        <v>196</v>
      </c>
      <c r="H32" s="808">
        <v>127</v>
      </c>
      <c r="I32" s="808">
        <v>138</v>
      </c>
      <c r="J32" s="808">
        <v>83</v>
      </c>
      <c r="K32" s="809">
        <v>283</v>
      </c>
      <c r="M32" s="849"/>
      <c r="N32" s="849"/>
      <c r="O32" s="849"/>
      <c r="P32" s="849"/>
      <c r="Q32" s="849"/>
      <c r="R32" s="849"/>
      <c r="S32" s="849"/>
      <c r="T32" s="849"/>
      <c r="U32" s="849"/>
      <c r="V32" s="849"/>
      <c r="W32" s="846"/>
      <c r="X32" s="846"/>
      <c r="Y32" s="847"/>
      <c r="Z32" s="847"/>
      <c r="AA32" s="847"/>
      <c r="AB32" s="847"/>
      <c r="AC32" s="847"/>
      <c r="AD32" s="847"/>
      <c r="AE32" s="847"/>
      <c r="AF32" s="847"/>
      <c r="AG32" s="847"/>
    </row>
    <row r="33" spans="1:33" s="325" customFormat="1" ht="24" customHeight="1" x14ac:dyDescent="0.2">
      <c r="A33" s="727" t="s">
        <v>377</v>
      </c>
      <c r="B33" s="805">
        <v>48172</v>
      </c>
      <c r="C33" s="806">
        <v>17633</v>
      </c>
      <c r="D33" s="807">
        <v>13391</v>
      </c>
      <c r="E33" s="808">
        <v>17148</v>
      </c>
      <c r="F33" s="808">
        <v>2624</v>
      </c>
      <c r="G33" s="808">
        <v>4239</v>
      </c>
      <c r="H33" s="808">
        <v>2894</v>
      </c>
      <c r="I33" s="808">
        <v>3256</v>
      </c>
      <c r="J33" s="808">
        <v>1156</v>
      </c>
      <c r="K33" s="809">
        <v>2979</v>
      </c>
      <c r="M33" s="849"/>
      <c r="N33" s="849"/>
      <c r="O33" s="849"/>
      <c r="P33" s="849"/>
      <c r="Q33" s="849"/>
      <c r="R33" s="849"/>
      <c r="S33" s="849"/>
      <c r="T33" s="849"/>
      <c r="U33" s="849"/>
      <c r="V33" s="849"/>
      <c r="W33" s="846"/>
      <c r="X33" s="846"/>
      <c r="Y33" s="847"/>
      <c r="Z33" s="847"/>
      <c r="AA33" s="847"/>
      <c r="AB33" s="847"/>
      <c r="AC33" s="847"/>
      <c r="AD33" s="847"/>
      <c r="AE33" s="847"/>
      <c r="AF33" s="847"/>
      <c r="AG33" s="847"/>
    </row>
    <row r="34" spans="1:33" s="325" customFormat="1" ht="14.1" customHeight="1" x14ac:dyDescent="0.2">
      <c r="A34" s="804" t="s">
        <v>70</v>
      </c>
      <c r="B34" s="805">
        <v>34975</v>
      </c>
      <c r="C34" s="806">
        <v>14715</v>
      </c>
      <c r="D34" s="807">
        <v>9522</v>
      </c>
      <c r="E34" s="808">
        <v>10738</v>
      </c>
      <c r="F34" s="808">
        <v>1429</v>
      </c>
      <c r="G34" s="808">
        <v>3226</v>
      </c>
      <c r="H34" s="808">
        <v>1391</v>
      </c>
      <c r="I34" s="808">
        <v>1994</v>
      </c>
      <c r="J34" s="808">
        <v>600</v>
      </c>
      <c r="K34" s="809">
        <v>2098</v>
      </c>
      <c r="M34" s="849"/>
      <c r="N34" s="849"/>
      <c r="O34" s="849"/>
      <c r="P34" s="849"/>
      <c r="Q34" s="849"/>
      <c r="R34" s="849"/>
      <c r="S34" s="849"/>
      <c r="T34" s="849"/>
      <c r="U34" s="849"/>
      <c r="V34" s="849"/>
      <c r="W34" s="846"/>
      <c r="X34" s="846"/>
      <c r="Y34" s="847"/>
      <c r="Z34" s="847"/>
      <c r="AA34" s="847"/>
      <c r="AB34" s="847"/>
      <c r="AC34" s="847"/>
      <c r="AD34" s="847"/>
      <c r="AE34" s="847"/>
      <c r="AF34" s="847"/>
      <c r="AG34" s="847"/>
    </row>
    <row r="35" spans="1:33" s="325" customFormat="1" ht="14.1" customHeight="1" x14ac:dyDescent="0.2">
      <c r="A35" s="804" t="s">
        <v>71</v>
      </c>
      <c r="B35" s="805">
        <v>37799</v>
      </c>
      <c r="C35" s="806">
        <v>16264</v>
      </c>
      <c r="D35" s="807">
        <v>12583</v>
      </c>
      <c r="E35" s="808">
        <v>8952</v>
      </c>
      <c r="F35" s="808">
        <v>1314</v>
      </c>
      <c r="G35" s="808">
        <v>2512</v>
      </c>
      <c r="H35" s="808">
        <v>1241</v>
      </c>
      <c r="I35" s="808">
        <v>1482</v>
      </c>
      <c r="J35" s="808">
        <v>754</v>
      </c>
      <c r="K35" s="809">
        <v>1649</v>
      </c>
      <c r="M35" s="849"/>
      <c r="N35" s="849"/>
      <c r="O35" s="849"/>
      <c r="P35" s="849"/>
      <c r="Q35" s="849"/>
      <c r="R35" s="849"/>
      <c r="S35" s="849"/>
      <c r="T35" s="849"/>
      <c r="U35" s="849"/>
      <c r="V35" s="849"/>
      <c r="W35" s="846"/>
      <c r="X35" s="846"/>
      <c r="Y35" s="847"/>
      <c r="Z35" s="847"/>
      <c r="AA35" s="847"/>
      <c r="AB35" s="847"/>
      <c r="AC35" s="847"/>
      <c r="AD35" s="847"/>
      <c r="AE35" s="847"/>
      <c r="AF35" s="847"/>
      <c r="AG35" s="847"/>
    </row>
    <row r="36" spans="1:33" s="325" customFormat="1" ht="14.1" customHeight="1" x14ac:dyDescent="0.2">
      <c r="A36" s="804" t="s">
        <v>72</v>
      </c>
      <c r="B36" s="805">
        <v>80436</v>
      </c>
      <c r="C36" s="806">
        <v>30159</v>
      </c>
      <c r="D36" s="807">
        <v>34142</v>
      </c>
      <c r="E36" s="808">
        <v>16135</v>
      </c>
      <c r="F36" s="808">
        <v>2432</v>
      </c>
      <c r="G36" s="808">
        <v>4949</v>
      </c>
      <c r="H36" s="808">
        <v>2071</v>
      </c>
      <c r="I36" s="808">
        <v>2325</v>
      </c>
      <c r="J36" s="808">
        <v>1192</v>
      </c>
      <c r="K36" s="809">
        <v>3166</v>
      </c>
      <c r="M36" s="849"/>
      <c r="N36" s="849"/>
      <c r="O36" s="849"/>
      <c r="P36" s="849"/>
      <c r="Q36" s="849"/>
      <c r="R36" s="849"/>
      <c r="S36" s="849"/>
      <c r="T36" s="849"/>
      <c r="U36" s="849"/>
      <c r="V36" s="849"/>
      <c r="W36" s="846"/>
      <c r="X36" s="846"/>
      <c r="Y36" s="847"/>
      <c r="Z36" s="847"/>
      <c r="AA36" s="847"/>
      <c r="AB36" s="847"/>
      <c r="AC36" s="847"/>
      <c r="AD36" s="847"/>
      <c r="AE36" s="847"/>
      <c r="AF36" s="847"/>
      <c r="AG36" s="847"/>
    </row>
    <row r="37" spans="1:33" s="325" customFormat="1" ht="14.1" customHeight="1" x14ac:dyDescent="0.2">
      <c r="A37" s="804" t="s">
        <v>73</v>
      </c>
      <c r="B37" s="805">
        <v>43595</v>
      </c>
      <c r="C37" s="806">
        <v>16710</v>
      </c>
      <c r="D37" s="807">
        <v>15028</v>
      </c>
      <c r="E37" s="808">
        <v>11857</v>
      </c>
      <c r="F37" s="808">
        <v>1436</v>
      </c>
      <c r="G37" s="808">
        <v>2980</v>
      </c>
      <c r="H37" s="808">
        <v>1352</v>
      </c>
      <c r="I37" s="808">
        <v>2097</v>
      </c>
      <c r="J37" s="808">
        <v>876</v>
      </c>
      <c r="K37" s="809">
        <v>3116</v>
      </c>
      <c r="M37" s="849"/>
      <c r="N37" s="849"/>
      <c r="O37" s="849"/>
      <c r="P37" s="849"/>
      <c r="Q37" s="849"/>
      <c r="R37" s="849"/>
      <c r="S37" s="849"/>
      <c r="T37" s="849"/>
      <c r="U37" s="849"/>
      <c r="V37" s="849"/>
      <c r="W37" s="846"/>
      <c r="X37" s="846"/>
      <c r="Y37" s="847"/>
      <c r="Z37" s="847"/>
      <c r="AA37" s="847"/>
      <c r="AB37" s="847"/>
      <c r="AC37" s="847"/>
      <c r="AD37" s="847"/>
      <c r="AE37" s="847"/>
      <c r="AF37" s="847"/>
      <c r="AG37" s="847"/>
    </row>
    <row r="38" spans="1:33" s="325" customFormat="1" ht="14.1" customHeight="1" x14ac:dyDescent="0.2">
      <c r="A38" s="804" t="s">
        <v>74</v>
      </c>
      <c r="B38" s="805">
        <v>25097</v>
      </c>
      <c r="C38" s="806">
        <v>10359</v>
      </c>
      <c r="D38" s="807">
        <v>7024</v>
      </c>
      <c r="E38" s="808">
        <v>7714</v>
      </c>
      <c r="F38" s="808">
        <v>981</v>
      </c>
      <c r="G38" s="808">
        <v>2131</v>
      </c>
      <c r="H38" s="808">
        <v>1097</v>
      </c>
      <c r="I38" s="808">
        <v>1509</v>
      </c>
      <c r="J38" s="808">
        <v>545</v>
      </c>
      <c r="K38" s="809">
        <v>1451</v>
      </c>
      <c r="M38" s="849"/>
      <c r="N38" s="849"/>
      <c r="O38" s="849"/>
      <c r="P38" s="849"/>
      <c r="Q38" s="849"/>
      <c r="R38" s="849"/>
      <c r="S38" s="849"/>
      <c r="T38" s="849"/>
      <c r="U38" s="848"/>
      <c r="V38" s="848"/>
      <c r="W38" s="846"/>
      <c r="X38" s="846"/>
      <c r="Y38" s="847"/>
      <c r="Z38" s="847"/>
      <c r="AA38" s="847"/>
      <c r="AB38" s="847"/>
      <c r="AC38" s="847"/>
      <c r="AD38" s="847"/>
      <c r="AE38" s="847"/>
      <c r="AF38" s="847"/>
      <c r="AG38" s="847"/>
    </row>
    <row r="39" spans="1:33" s="325" customFormat="1" ht="14.1" customHeight="1" x14ac:dyDescent="0.2">
      <c r="A39" s="818" t="s">
        <v>75</v>
      </c>
      <c r="B39" s="805">
        <v>31077</v>
      </c>
      <c r="C39" s="806">
        <v>10702</v>
      </c>
      <c r="D39" s="807">
        <v>11876</v>
      </c>
      <c r="E39" s="808">
        <v>8499</v>
      </c>
      <c r="F39" s="808">
        <v>1142</v>
      </c>
      <c r="G39" s="808">
        <v>2532</v>
      </c>
      <c r="H39" s="808">
        <v>1266</v>
      </c>
      <c r="I39" s="808">
        <v>1421</v>
      </c>
      <c r="J39" s="808">
        <v>533</v>
      </c>
      <c r="K39" s="809">
        <v>1605</v>
      </c>
      <c r="M39" s="849"/>
      <c r="N39" s="849"/>
      <c r="O39" s="849"/>
      <c r="P39" s="849"/>
      <c r="Q39" s="849"/>
      <c r="R39" s="849"/>
      <c r="S39" s="849"/>
      <c r="T39" s="849"/>
      <c r="U39" s="849"/>
      <c r="V39" s="849"/>
      <c r="W39" s="846"/>
      <c r="X39" s="846"/>
      <c r="Y39" s="847"/>
      <c r="Z39" s="847"/>
      <c r="AA39" s="847"/>
      <c r="AB39" s="847"/>
      <c r="AC39" s="847"/>
      <c r="AD39" s="847"/>
      <c r="AE39" s="847"/>
      <c r="AF39" s="847"/>
      <c r="AG39" s="847"/>
    </row>
    <row r="40" spans="1:33" s="325" customFormat="1" ht="14.1" customHeight="1" x14ac:dyDescent="0.2">
      <c r="A40" s="819" t="s">
        <v>300</v>
      </c>
      <c r="B40" s="820">
        <v>222966</v>
      </c>
      <c r="C40" s="821">
        <v>81886</v>
      </c>
      <c r="D40" s="822">
        <v>108028</v>
      </c>
      <c r="E40" s="823">
        <v>33052</v>
      </c>
      <c r="F40" s="823">
        <v>4549</v>
      </c>
      <c r="G40" s="823">
        <v>8617</v>
      </c>
      <c r="H40" s="823">
        <v>3710</v>
      </c>
      <c r="I40" s="823">
        <v>3249</v>
      </c>
      <c r="J40" s="823">
        <v>3282</v>
      </c>
      <c r="K40" s="824">
        <v>9645</v>
      </c>
      <c r="M40" s="849"/>
      <c r="N40" s="849"/>
      <c r="O40" s="849"/>
      <c r="P40" s="849"/>
      <c r="Q40" s="849"/>
      <c r="R40" s="849"/>
      <c r="S40" s="849"/>
      <c r="T40" s="849"/>
      <c r="U40" s="849"/>
      <c r="V40" s="849"/>
      <c r="W40" s="846"/>
      <c r="X40" s="846"/>
      <c r="Y40" s="847"/>
      <c r="Z40" s="847"/>
      <c r="AA40" s="847"/>
      <c r="AB40" s="847"/>
      <c r="AC40" s="847"/>
      <c r="AD40" s="847"/>
      <c r="AE40" s="847"/>
      <c r="AF40" s="847"/>
      <c r="AG40" s="847"/>
    </row>
    <row r="41" spans="1:33" ht="13.5" customHeight="1" x14ac:dyDescent="0.2">
      <c r="A41" s="810" t="s">
        <v>77</v>
      </c>
      <c r="B41" s="825">
        <v>453697</v>
      </c>
      <c r="C41" s="826">
        <v>195728</v>
      </c>
      <c r="D41" s="827">
        <v>139186</v>
      </c>
      <c r="E41" s="828">
        <v>118783</v>
      </c>
      <c r="F41" s="828">
        <v>16683</v>
      </c>
      <c r="G41" s="828">
        <v>35070</v>
      </c>
      <c r="H41" s="828">
        <v>15054</v>
      </c>
      <c r="I41" s="828">
        <v>20428</v>
      </c>
      <c r="J41" s="828">
        <v>9165</v>
      </c>
      <c r="K41" s="829">
        <v>22383</v>
      </c>
      <c r="M41" s="846"/>
      <c r="N41" s="846"/>
      <c r="O41" s="846"/>
      <c r="P41" s="846"/>
      <c r="Q41" s="846"/>
      <c r="R41" s="846"/>
      <c r="S41" s="846"/>
      <c r="T41" s="846"/>
      <c r="U41" s="846"/>
      <c r="V41" s="846"/>
      <c r="W41" s="846"/>
      <c r="X41" s="846"/>
      <c r="Y41" s="847"/>
      <c r="Z41" s="847"/>
      <c r="AA41" s="847"/>
      <c r="AB41" s="847"/>
      <c r="AC41" s="847"/>
      <c r="AD41" s="847"/>
      <c r="AE41" s="847"/>
      <c r="AF41" s="847"/>
      <c r="AG41" s="847"/>
    </row>
    <row r="42" spans="1:33" s="325" customFormat="1" ht="15.6" customHeight="1" x14ac:dyDescent="0.2">
      <c r="A42" s="804" t="s">
        <v>78</v>
      </c>
      <c r="B42" s="805">
        <v>14996</v>
      </c>
      <c r="C42" s="806">
        <v>6012</v>
      </c>
      <c r="D42" s="807">
        <v>5800</v>
      </c>
      <c r="E42" s="808">
        <v>3184</v>
      </c>
      <c r="F42" s="808">
        <v>356</v>
      </c>
      <c r="G42" s="808">
        <v>960</v>
      </c>
      <c r="H42" s="808">
        <v>358</v>
      </c>
      <c r="I42" s="808">
        <v>464</v>
      </c>
      <c r="J42" s="808">
        <v>245</v>
      </c>
      <c r="K42" s="809">
        <v>801</v>
      </c>
      <c r="M42" s="848"/>
      <c r="N42" s="848"/>
      <c r="O42" s="848"/>
      <c r="P42" s="848"/>
      <c r="Q42" s="848"/>
      <c r="R42" s="848"/>
      <c r="S42" s="848"/>
      <c r="T42" s="848"/>
      <c r="U42" s="848"/>
      <c r="V42" s="848"/>
      <c r="W42" s="846"/>
      <c r="X42" s="846"/>
      <c r="Y42" s="847"/>
      <c r="Z42" s="847"/>
      <c r="AA42" s="847"/>
      <c r="AB42" s="847"/>
      <c r="AC42" s="847"/>
      <c r="AD42" s="847"/>
      <c r="AE42" s="847"/>
      <c r="AF42" s="847"/>
      <c r="AG42" s="847"/>
    </row>
    <row r="43" spans="1:33" s="325" customFormat="1" ht="15.6" customHeight="1" x14ac:dyDescent="0.2">
      <c r="A43" s="804" t="s">
        <v>79</v>
      </c>
      <c r="B43" s="805">
        <v>15686</v>
      </c>
      <c r="C43" s="806">
        <v>8105</v>
      </c>
      <c r="D43" s="807">
        <v>2242</v>
      </c>
      <c r="E43" s="808">
        <v>5339</v>
      </c>
      <c r="F43" s="808">
        <v>897</v>
      </c>
      <c r="G43" s="808">
        <v>1563</v>
      </c>
      <c r="H43" s="808">
        <v>703</v>
      </c>
      <c r="I43" s="808">
        <v>958</v>
      </c>
      <c r="J43" s="808">
        <v>374</v>
      </c>
      <c r="K43" s="809">
        <v>844</v>
      </c>
      <c r="M43" s="849"/>
      <c r="N43" s="849"/>
      <c r="O43" s="849"/>
      <c r="P43" s="849"/>
      <c r="Q43" s="849"/>
      <c r="R43" s="849"/>
      <c r="S43" s="849"/>
      <c r="T43" s="849"/>
      <c r="U43" s="849"/>
      <c r="V43" s="849"/>
      <c r="W43" s="846"/>
      <c r="X43" s="846"/>
      <c r="Y43" s="847"/>
      <c r="Z43" s="847"/>
      <c r="AA43" s="847"/>
      <c r="AB43" s="847"/>
      <c r="AC43" s="847"/>
      <c r="AD43" s="847"/>
      <c r="AE43" s="847"/>
      <c r="AF43" s="847"/>
      <c r="AG43" s="847"/>
    </row>
    <row r="44" spans="1:33" s="325" customFormat="1" ht="15.6" customHeight="1" x14ac:dyDescent="0.2">
      <c r="A44" s="804" t="s">
        <v>80</v>
      </c>
      <c r="B44" s="805">
        <v>40091</v>
      </c>
      <c r="C44" s="806">
        <v>16737</v>
      </c>
      <c r="D44" s="807">
        <v>11730</v>
      </c>
      <c r="E44" s="808">
        <v>11624</v>
      </c>
      <c r="F44" s="808">
        <v>1352</v>
      </c>
      <c r="G44" s="808">
        <v>3153</v>
      </c>
      <c r="H44" s="808">
        <v>1929</v>
      </c>
      <c r="I44" s="808">
        <v>2630</v>
      </c>
      <c r="J44" s="808">
        <v>957</v>
      </c>
      <c r="K44" s="809">
        <v>1603</v>
      </c>
      <c r="M44" s="849"/>
      <c r="N44" s="849"/>
      <c r="O44" s="849"/>
      <c r="P44" s="849"/>
      <c r="Q44" s="849"/>
      <c r="R44" s="849"/>
      <c r="S44" s="849"/>
      <c r="T44" s="849"/>
      <c r="U44" s="849"/>
      <c r="V44" s="849"/>
      <c r="W44" s="846"/>
      <c r="X44" s="846"/>
      <c r="Y44" s="847"/>
      <c r="Z44" s="847"/>
      <c r="AA44" s="847"/>
      <c r="AB44" s="847"/>
      <c r="AC44" s="847"/>
      <c r="AD44" s="847"/>
      <c r="AE44" s="847"/>
      <c r="AF44" s="847"/>
      <c r="AG44" s="847"/>
    </row>
    <row r="45" spans="1:33" s="325" customFormat="1" ht="15.6" customHeight="1" x14ac:dyDescent="0.2">
      <c r="A45" s="804" t="s">
        <v>81</v>
      </c>
      <c r="B45" s="805">
        <v>153058</v>
      </c>
      <c r="C45" s="806">
        <v>58392</v>
      </c>
      <c r="D45" s="807">
        <v>54576</v>
      </c>
      <c r="E45" s="808">
        <v>40090</v>
      </c>
      <c r="F45" s="808">
        <v>4699</v>
      </c>
      <c r="G45" s="808">
        <v>11621</v>
      </c>
      <c r="H45" s="808">
        <v>4769</v>
      </c>
      <c r="I45" s="808">
        <v>6847</v>
      </c>
      <c r="J45" s="808">
        <v>3118</v>
      </c>
      <c r="K45" s="809">
        <v>9036</v>
      </c>
      <c r="M45" s="849"/>
      <c r="N45" s="849"/>
      <c r="O45" s="849"/>
      <c r="P45" s="849"/>
      <c r="Q45" s="849"/>
      <c r="R45" s="849"/>
      <c r="S45" s="849"/>
      <c r="T45" s="849"/>
      <c r="U45" s="849"/>
      <c r="V45" s="849"/>
      <c r="W45" s="846"/>
      <c r="X45" s="846"/>
      <c r="Y45" s="847"/>
      <c r="Z45" s="847"/>
      <c r="AA45" s="847"/>
      <c r="AB45" s="847"/>
      <c r="AC45" s="847"/>
      <c r="AD45" s="847"/>
      <c r="AE45" s="847"/>
      <c r="AF45" s="847"/>
      <c r="AG45" s="847"/>
    </row>
    <row r="46" spans="1:33" s="325" customFormat="1" ht="15.6" customHeight="1" x14ac:dyDescent="0.2">
      <c r="A46" s="804" t="s">
        <v>82</v>
      </c>
      <c r="B46" s="805">
        <v>31654</v>
      </c>
      <c r="C46" s="806">
        <v>12090</v>
      </c>
      <c r="D46" s="807">
        <v>12664</v>
      </c>
      <c r="E46" s="808">
        <v>6900</v>
      </c>
      <c r="F46" s="808">
        <v>1231</v>
      </c>
      <c r="G46" s="808">
        <v>2168</v>
      </c>
      <c r="H46" s="808">
        <v>876</v>
      </c>
      <c r="I46" s="808">
        <v>1112</v>
      </c>
      <c r="J46" s="808">
        <v>546</v>
      </c>
      <c r="K46" s="809">
        <v>967</v>
      </c>
      <c r="M46" s="849"/>
      <c r="N46" s="849"/>
      <c r="O46" s="849"/>
      <c r="P46" s="849"/>
      <c r="Q46" s="849"/>
      <c r="R46" s="849"/>
      <c r="S46" s="849"/>
      <c r="T46" s="849"/>
      <c r="U46" s="849"/>
      <c r="V46" s="849"/>
      <c r="W46" s="846"/>
      <c r="X46" s="846"/>
      <c r="Y46" s="847"/>
      <c r="Z46" s="847"/>
      <c r="AA46" s="847"/>
      <c r="AB46" s="847"/>
      <c r="AC46" s="847"/>
      <c r="AD46" s="847"/>
      <c r="AE46" s="847"/>
      <c r="AF46" s="847"/>
      <c r="AG46" s="847"/>
    </row>
    <row r="47" spans="1:33" s="325" customFormat="1" ht="15.6" customHeight="1" x14ac:dyDescent="0.2">
      <c r="A47" s="804" t="s">
        <v>83</v>
      </c>
      <c r="B47" s="805">
        <v>72451</v>
      </c>
      <c r="C47" s="806">
        <v>34836</v>
      </c>
      <c r="D47" s="807">
        <v>16814</v>
      </c>
      <c r="E47" s="808">
        <v>20801</v>
      </c>
      <c r="F47" s="808">
        <v>3966</v>
      </c>
      <c r="G47" s="808">
        <v>6205</v>
      </c>
      <c r="H47" s="808">
        <v>2509</v>
      </c>
      <c r="I47" s="808">
        <v>3341</v>
      </c>
      <c r="J47" s="808">
        <v>1373</v>
      </c>
      <c r="K47" s="809">
        <v>3407</v>
      </c>
      <c r="M47" s="849"/>
      <c r="N47" s="849"/>
      <c r="O47" s="849"/>
      <c r="P47" s="849"/>
      <c r="Q47" s="849"/>
      <c r="R47" s="849"/>
      <c r="S47" s="849"/>
      <c r="T47" s="849"/>
      <c r="U47" s="849"/>
      <c r="V47" s="849"/>
      <c r="W47" s="846"/>
      <c r="X47" s="846"/>
      <c r="Y47" s="847"/>
      <c r="Z47" s="847"/>
      <c r="AA47" s="847"/>
      <c r="AB47" s="847"/>
      <c r="AC47" s="847"/>
      <c r="AD47" s="847"/>
      <c r="AE47" s="847"/>
      <c r="AF47" s="847"/>
      <c r="AG47" s="847"/>
    </row>
    <row r="48" spans="1:33" s="325" customFormat="1" ht="15.6" customHeight="1" x14ac:dyDescent="0.2">
      <c r="A48" s="804" t="s">
        <v>84</v>
      </c>
      <c r="B48" s="805">
        <v>112374</v>
      </c>
      <c r="C48" s="806">
        <v>53167</v>
      </c>
      <c r="D48" s="807">
        <v>30541</v>
      </c>
      <c r="E48" s="808">
        <v>28666</v>
      </c>
      <c r="F48" s="808">
        <v>3910</v>
      </c>
      <c r="G48" s="808">
        <v>8707</v>
      </c>
      <c r="H48" s="808">
        <v>3634</v>
      </c>
      <c r="I48" s="808">
        <v>4745</v>
      </c>
      <c r="J48" s="808">
        <v>2359</v>
      </c>
      <c r="K48" s="809">
        <v>5311</v>
      </c>
      <c r="M48" s="848"/>
      <c r="N48" s="848"/>
      <c r="O48" s="848"/>
      <c r="P48" s="848"/>
      <c r="Q48" s="848"/>
      <c r="R48" s="848"/>
      <c r="S48" s="848"/>
      <c r="T48" s="848"/>
      <c r="U48" s="848"/>
      <c r="V48" s="848"/>
      <c r="W48" s="846"/>
      <c r="X48" s="846"/>
      <c r="Y48" s="847"/>
      <c r="Z48" s="847"/>
      <c r="AA48" s="847"/>
      <c r="AB48" s="847"/>
      <c r="AC48" s="847"/>
      <c r="AD48" s="847"/>
      <c r="AE48" s="847"/>
      <c r="AF48" s="847"/>
      <c r="AG48" s="847"/>
    </row>
    <row r="49" spans="1:33" s="325" customFormat="1" ht="12.75" customHeight="1" x14ac:dyDescent="0.2">
      <c r="A49" s="804" t="s">
        <v>226</v>
      </c>
      <c r="B49" s="830">
        <v>13387</v>
      </c>
      <c r="C49" s="831">
        <v>6389</v>
      </c>
      <c r="D49" s="832">
        <v>4819</v>
      </c>
      <c r="E49" s="833">
        <v>2179</v>
      </c>
      <c r="F49" s="833">
        <v>272</v>
      </c>
      <c r="G49" s="833">
        <v>693</v>
      </c>
      <c r="H49" s="833">
        <v>276</v>
      </c>
      <c r="I49" s="833">
        <v>331</v>
      </c>
      <c r="J49" s="833">
        <v>193</v>
      </c>
      <c r="K49" s="834">
        <v>414</v>
      </c>
      <c r="M49" s="848"/>
      <c r="N49" s="848"/>
      <c r="O49" s="848"/>
      <c r="P49" s="848"/>
      <c r="Q49" s="848"/>
      <c r="R49" s="848"/>
      <c r="S49" s="848"/>
      <c r="T49" s="848"/>
      <c r="U49" s="848"/>
      <c r="V49" s="848"/>
      <c r="W49" s="846"/>
      <c r="X49" s="846"/>
      <c r="Y49" s="847"/>
      <c r="Z49" s="847"/>
      <c r="AA49" s="847"/>
      <c r="AB49" s="847"/>
      <c r="AC49" s="847"/>
      <c r="AD49" s="847"/>
      <c r="AE49" s="847"/>
      <c r="AF49" s="847"/>
      <c r="AG49" s="847"/>
    </row>
    <row r="50" spans="1:33" ht="24.75" customHeight="1" x14ac:dyDescent="0.2">
      <c r="A50" s="810" t="s">
        <v>86</v>
      </c>
      <c r="B50" s="825">
        <v>212401</v>
      </c>
      <c r="C50" s="826">
        <v>118317</v>
      </c>
      <c r="D50" s="827">
        <v>35687</v>
      </c>
      <c r="E50" s="828">
        <v>58397</v>
      </c>
      <c r="F50" s="828">
        <v>9017</v>
      </c>
      <c r="G50" s="828">
        <v>19242</v>
      </c>
      <c r="H50" s="828">
        <v>7288</v>
      </c>
      <c r="I50" s="828">
        <v>9177</v>
      </c>
      <c r="J50" s="828">
        <v>4287</v>
      </c>
      <c r="K50" s="829">
        <v>9386</v>
      </c>
      <c r="M50" s="846"/>
      <c r="N50" s="846"/>
      <c r="O50" s="846"/>
      <c r="P50" s="846"/>
      <c r="Q50" s="846"/>
      <c r="R50" s="846"/>
      <c r="S50" s="846"/>
      <c r="T50" s="846"/>
      <c r="U50" s="846"/>
      <c r="V50" s="846"/>
      <c r="W50" s="846"/>
      <c r="X50" s="846"/>
      <c r="Y50" s="847"/>
      <c r="Z50" s="847"/>
      <c r="AA50" s="847"/>
      <c r="AB50" s="847"/>
      <c r="AC50" s="847"/>
      <c r="AD50" s="847"/>
      <c r="AE50" s="847"/>
      <c r="AF50" s="847"/>
      <c r="AG50" s="847"/>
    </row>
    <row r="51" spans="1:33" s="325" customFormat="1" ht="15.6" customHeight="1" x14ac:dyDescent="0.2">
      <c r="A51" s="804" t="s">
        <v>87</v>
      </c>
      <c r="B51" s="805">
        <v>56694</v>
      </c>
      <c r="C51" s="806">
        <v>36577</v>
      </c>
      <c r="D51" s="807">
        <v>3422</v>
      </c>
      <c r="E51" s="808">
        <v>16695</v>
      </c>
      <c r="F51" s="808">
        <v>2964</v>
      </c>
      <c r="G51" s="808">
        <v>5802</v>
      </c>
      <c r="H51" s="808">
        <v>2315</v>
      </c>
      <c r="I51" s="808">
        <v>2450</v>
      </c>
      <c r="J51" s="808">
        <v>1120</v>
      </c>
      <c r="K51" s="809">
        <v>2044</v>
      </c>
      <c r="M51" s="849"/>
      <c r="N51" s="849"/>
      <c r="O51" s="849"/>
      <c r="P51" s="849"/>
      <c r="Q51" s="849"/>
      <c r="R51" s="849"/>
      <c r="S51" s="849"/>
      <c r="T51" s="849"/>
      <c r="U51" s="849"/>
      <c r="V51" s="849"/>
      <c r="W51" s="846"/>
      <c r="X51" s="846"/>
      <c r="Y51" s="847"/>
      <c r="Z51" s="847"/>
      <c r="AA51" s="847"/>
      <c r="AB51" s="847"/>
      <c r="AC51" s="847"/>
      <c r="AD51" s="847"/>
      <c r="AE51" s="847"/>
      <c r="AF51" s="847"/>
      <c r="AG51" s="847"/>
    </row>
    <row r="52" spans="1:33" s="325" customFormat="1" ht="15.6" customHeight="1" x14ac:dyDescent="0.2">
      <c r="A52" s="804" t="s">
        <v>88</v>
      </c>
      <c r="B52" s="805">
        <v>6923</v>
      </c>
      <c r="C52" s="806">
        <v>5121</v>
      </c>
      <c r="D52" s="807">
        <v>134</v>
      </c>
      <c r="E52" s="808">
        <v>1668</v>
      </c>
      <c r="F52" s="808">
        <v>249</v>
      </c>
      <c r="G52" s="808">
        <v>515</v>
      </c>
      <c r="H52" s="808">
        <v>201</v>
      </c>
      <c r="I52" s="808">
        <v>287</v>
      </c>
      <c r="J52" s="808">
        <v>131</v>
      </c>
      <c r="K52" s="809">
        <v>285</v>
      </c>
      <c r="M52" s="849"/>
      <c r="N52" s="849"/>
      <c r="O52" s="849"/>
      <c r="P52" s="849"/>
      <c r="Q52" s="849"/>
      <c r="R52" s="849"/>
      <c r="S52" s="849"/>
      <c r="T52" s="849"/>
      <c r="U52" s="849"/>
      <c r="V52" s="849"/>
      <c r="W52" s="846"/>
      <c r="X52" s="846"/>
      <c r="Y52" s="847"/>
      <c r="Z52" s="847"/>
      <c r="AA52" s="847"/>
      <c r="AB52" s="847"/>
      <c r="AC52" s="847"/>
      <c r="AD52" s="847"/>
      <c r="AE52" s="847"/>
      <c r="AF52" s="847"/>
      <c r="AG52" s="847"/>
    </row>
    <row r="53" spans="1:33" s="325" customFormat="1" ht="15.6" customHeight="1" x14ac:dyDescent="0.2">
      <c r="A53" s="804" t="s">
        <v>89</v>
      </c>
      <c r="B53" s="805">
        <v>14974</v>
      </c>
      <c r="C53" s="806">
        <v>8082</v>
      </c>
      <c r="D53" s="807">
        <v>2043</v>
      </c>
      <c r="E53" s="808">
        <v>4849</v>
      </c>
      <c r="F53" s="808">
        <v>900</v>
      </c>
      <c r="G53" s="808">
        <v>1568</v>
      </c>
      <c r="H53" s="808">
        <v>621</v>
      </c>
      <c r="I53" s="808">
        <v>657</v>
      </c>
      <c r="J53" s="808">
        <v>421</v>
      </c>
      <c r="K53" s="809">
        <v>682</v>
      </c>
      <c r="M53" s="849"/>
      <c r="N53" s="849"/>
      <c r="O53" s="849"/>
      <c r="P53" s="849"/>
      <c r="Q53" s="849"/>
      <c r="R53" s="849"/>
      <c r="S53" s="849"/>
      <c r="T53" s="849"/>
      <c r="U53" s="848"/>
      <c r="V53" s="848"/>
      <c r="W53" s="846"/>
      <c r="X53" s="846"/>
      <c r="Y53" s="847"/>
      <c r="Z53" s="847"/>
      <c r="AA53" s="847"/>
      <c r="AB53" s="847"/>
      <c r="AC53" s="847"/>
      <c r="AD53" s="847"/>
      <c r="AE53" s="847"/>
      <c r="AF53" s="847"/>
      <c r="AG53" s="847"/>
    </row>
    <row r="54" spans="1:33" s="325" customFormat="1" ht="15.6" customHeight="1" x14ac:dyDescent="0.2">
      <c r="A54" s="804" t="s">
        <v>90</v>
      </c>
      <c r="B54" s="805">
        <v>11959</v>
      </c>
      <c r="C54" s="806">
        <v>6397</v>
      </c>
      <c r="D54" s="807">
        <v>2201</v>
      </c>
      <c r="E54" s="808">
        <v>3361</v>
      </c>
      <c r="F54" s="808">
        <v>353</v>
      </c>
      <c r="G54" s="808">
        <v>1108</v>
      </c>
      <c r="H54" s="808">
        <v>373</v>
      </c>
      <c r="I54" s="808">
        <v>520</v>
      </c>
      <c r="J54" s="808">
        <v>240</v>
      </c>
      <c r="K54" s="809">
        <v>767</v>
      </c>
      <c r="M54" s="849"/>
      <c r="N54" s="849"/>
      <c r="O54" s="849"/>
      <c r="P54" s="849"/>
      <c r="Q54" s="849"/>
      <c r="R54" s="849"/>
      <c r="S54" s="849"/>
      <c r="T54" s="849"/>
      <c r="U54" s="849"/>
      <c r="V54" s="849"/>
      <c r="W54" s="846"/>
      <c r="X54" s="846"/>
      <c r="Y54" s="847"/>
      <c r="Z54" s="847"/>
      <c r="AA54" s="847"/>
      <c r="AB54" s="847"/>
      <c r="AC54" s="847"/>
      <c r="AD54" s="847"/>
      <c r="AE54" s="847"/>
      <c r="AF54" s="847"/>
      <c r="AG54" s="847"/>
    </row>
    <row r="55" spans="1:33" s="325" customFormat="1" ht="15.6" customHeight="1" x14ac:dyDescent="0.2">
      <c r="A55" s="804" t="s">
        <v>91</v>
      </c>
      <c r="B55" s="805">
        <v>17013</v>
      </c>
      <c r="C55" s="806">
        <v>9026</v>
      </c>
      <c r="D55" s="807">
        <v>3384</v>
      </c>
      <c r="E55" s="808">
        <v>4603</v>
      </c>
      <c r="F55" s="808">
        <v>819</v>
      </c>
      <c r="G55" s="808">
        <v>1443</v>
      </c>
      <c r="H55" s="808">
        <v>510</v>
      </c>
      <c r="I55" s="808">
        <v>668</v>
      </c>
      <c r="J55" s="808">
        <v>387</v>
      </c>
      <c r="K55" s="809">
        <v>776</v>
      </c>
      <c r="M55" s="849"/>
      <c r="N55" s="849"/>
      <c r="O55" s="849"/>
      <c r="P55" s="849"/>
      <c r="Q55" s="849"/>
      <c r="R55" s="849"/>
      <c r="S55" s="849"/>
      <c r="T55" s="849"/>
      <c r="U55" s="849"/>
      <c r="V55" s="849"/>
      <c r="W55" s="846"/>
      <c r="X55" s="846"/>
      <c r="Y55" s="847"/>
      <c r="Z55" s="847"/>
      <c r="AA55" s="847"/>
      <c r="AB55" s="847"/>
      <c r="AC55" s="847"/>
      <c r="AD55" s="847"/>
      <c r="AE55" s="847"/>
      <c r="AF55" s="847"/>
      <c r="AG55" s="847"/>
    </row>
    <row r="56" spans="1:33" s="325" customFormat="1" ht="15.6" customHeight="1" x14ac:dyDescent="0.2">
      <c r="A56" s="804" t="s">
        <v>92</v>
      </c>
      <c r="B56" s="805">
        <v>20929</v>
      </c>
      <c r="C56" s="806">
        <v>11860</v>
      </c>
      <c r="D56" s="807">
        <v>3971</v>
      </c>
      <c r="E56" s="808">
        <v>5098</v>
      </c>
      <c r="F56" s="808">
        <v>652</v>
      </c>
      <c r="G56" s="808">
        <v>1898</v>
      </c>
      <c r="H56" s="808">
        <v>599</v>
      </c>
      <c r="I56" s="808">
        <v>735</v>
      </c>
      <c r="J56" s="808">
        <v>295</v>
      </c>
      <c r="K56" s="809">
        <v>919</v>
      </c>
      <c r="M56" s="848"/>
      <c r="N56" s="848"/>
      <c r="O56" s="848"/>
      <c r="P56" s="848"/>
      <c r="Q56" s="848"/>
      <c r="R56" s="848"/>
      <c r="S56" s="848"/>
      <c r="T56" s="848"/>
      <c r="U56" s="848"/>
      <c r="V56" s="848"/>
      <c r="W56" s="846"/>
      <c r="X56" s="846"/>
      <c r="Y56" s="847"/>
      <c r="Z56" s="847"/>
      <c r="AA56" s="847"/>
      <c r="AB56" s="847"/>
      <c r="AC56" s="847"/>
      <c r="AD56" s="847"/>
      <c r="AE56" s="847"/>
      <c r="AF56" s="847"/>
      <c r="AG56" s="847"/>
    </row>
    <row r="57" spans="1:33" s="325" customFormat="1" ht="13.5" customHeight="1" x14ac:dyDescent="0.2">
      <c r="A57" s="804" t="s">
        <v>93</v>
      </c>
      <c r="B57" s="805">
        <v>83909</v>
      </c>
      <c r="C57" s="806">
        <v>41254</v>
      </c>
      <c r="D57" s="807">
        <v>20532</v>
      </c>
      <c r="E57" s="808">
        <v>22123</v>
      </c>
      <c r="F57" s="808">
        <v>3080</v>
      </c>
      <c r="G57" s="808">
        <v>6908</v>
      </c>
      <c r="H57" s="808">
        <v>2669</v>
      </c>
      <c r="I57" s="808">
        <v>3860</v>
      </c>
      <c r="J57" s="808">
        <v>1693</v>
      </c>
      <c r="K57" s="809">
        <v>3913</v>
      </c>
      <c r="M57" s="848"/>
      <c r="N57" s="848"/>
      <c r="O57" s="848"/>
      <c r="P57" s="848"/>
      <c r="Q57" s="848"/>
      <c r="R57" s="848"/>
      <c r="S57" s="848"/>
      <c r="T57" s="848"/>
      <c r="U57" s="848"/>
      <c r="V57" s="848"/>
      <c r="W57" s="846"/>
      <c r="X57" s="846"/>
      <c r="Y57" s="847"/>
      <c r="Z57" s="847"/>
      <c r="AA57" s="847"/>
      <c r="AB57" s="847"/>
      <c r="AC57" s="847"/>
      <c r="AD57" s="847"/>
      <c r="AE57" s="847"/>
      <c r="AF57" s="847"/>
      <c r="AG57" s="847"/>
    </row>
    <row r="58" spans="1:33" ht="15" customHeight="1" x14ac:dyDescent="0.2">
      <c r="A58" s="810" t="s">
        <v>94</v>
      </c>
      <c r="B58" s="825">
        <v>902832</v>
      </c>
      <c r="C58" s="826">
        <v>436288</v>
      </c>
      <c r="D58" s="827">
        <v>237401</v>
      </c>
      <c r="E58" s="828">
        <v>229143</v>
      </c>
      <c r="F58" s="828">
        <v>37058</v>
      </c>
      <c r="G58" s="828">
        <v>67488</v>
      </c>
      <c r="H58" s="828">
        <v>29383</v>
      </c>
      <c r="I58" s="828">
        <v>40368</v>
      </c>
      <c r="J58" s="828">
        <v>14940</v>
      </c>
      <c r="K58" s="829">
        <v>39906</v>
      </c>
      <c r="M58" s="846"/>
      <c r="N58" s="846"/>
      <c r="O58" s="846"/>
      <c r="P58" s="846"/>
      <c r="Q58" s="846"/>
      <c r="R58" s="846"/>
      <c r="S58" s="846"/>
      <c r="T58" s="846"/>
      <c r="U58" s="846"/>
      <c r="V58" s="846"/>
      <c r="W58" s="846"/>
      <c r="X58" s="846"/>
      <c r="Y58" s="847"/>
      <c r="Z58" s="847"/>
      <c r="AA58" s="847"/>
      <c r="AB58" s="847"/>
      <c r="AC58" s="847"/>
      <c r="AD58" s="847"/>
      <c r="AE58" s="847"/>
      <c r="AF58" s="847"/>
      <c r="AG58" s="847"/>
    </row>
    <row r="59" spans="1:33" s="325" customFormat="1" ht="15.6" customHeight="1" x14ac:dyDescent="0.2">
      <c r="A59" s="804" t="s">
        <v>95</v>
      </c>
      <c r="B59" s="805">
        <v>153302</v>
      </c>
      <c r="C59" s="806">
        <v>74683</v>
      </c>
      <c r="D59" s="807">
        <v>40165</v>
      </c>
      <c r="E59" s="808">
        <v>38454</v>
      </c>
      <c r="F59" s="808">
        <v>5102</v>
      </c>
      <c r="G59" s="808">
        <v>11319</v>
      </c>
      <c r="H59" s="808">
        <v>5806</v>
      </c>
      <c r="I59" s="808">
        <v>8415</v>
      </c>
      <c r="J59" s="808">
        <v>2181</v>
      </c>
      <c r="K59" s="809">
        <v>5631</v>
      </c>
      <c r="M59" s="849"/>
      <c r="N59" s="849"/>
      <c r="O59" s="849"/>
      <c r="P59" s="849"/>
      <c r="Q59" s="849"/>
      <c r="R59" s="849"/>
      <c r="S59" s="849"/>
      <c r="T59" s="849"/>
      <c r="U59" s="849"/>
      <c r="V59" s="849"/>
      <c r="W59" s="846"/>
      <c r="X59" s="846"/>
      <c r="Y59" s="847"/>
      <c r="Z59" s="847"/>
      <c r="AA59" s="847"/>
      <c r="AB59" s="847"/>
      <c r="AC59" s="847"/>
      <c r="AD59" s="847"/>
      <c r="AE59" s="847"/>
      <c r="AF59" s="847"/>
      <c r="AG59" s="847"/>
    </row>
    <row r="60" spans="1:33" s="325" customFormat="1" ht="15.6" customHeight="1" x14ac:dyDescent="0.2">
      <c r="A60" s="804" t="s">
        <v>302</v>
      </c>
      <c r="B60" s="805">
        <v>21656</v>
      </c>
      <c r="C60" s="806">
        <v>10733</v>
      </c>
      <c r="D60" s="807">
        <v>4941</v>
      </c>
      <c r="E60" s="808">
        <v>5982</v>
      </c>
      <c r="F60" s="808">
        <v>1050</v>
      </c>
      <c r="G60" s="808">
        <v>2045</v>
      </c>
      <c r="H60" s="808">
        <v>688</v>
      </c>
      <c r="I60" s="808">
        <v>737</v>
      </c>
      <c r="J60" s="808">
        <v>415</v>
      </c>
      <c r="K60" s="809">
        <v>1047</v>
      </c>
      <c r="M60" s="849"/>
      <c r="N60" s="849"/>
      <c r="O60" s="849"/>
      <c r="P60" s="849"/>
      <c r="Q60" s="849"/>
      <c r="R60" s="849"/>
      <c r="S60" s="849"/>
      <c r="T60" s="849"/>
      <c r="U60" s="849"/>
      <c r="V60" s="849"/>
      <c r="W60" s="846"/>
      <c r="X60" s="846"/>
      <c r="Y60" s="847"/>
      <c r="Z60" s="847"/>
      <c r="AA60" s="847"/>
      <c r="AB60" s="847"/>
      <c r="AC60" s="847"/>
      <c r="AD60" s="847"/>
      <c r="AE60" s="847"/>
      <c r="AF60" s="847"/>
      <c r="AG60" s="847"/>
    </row>
    <row r="61" spans="1:33" s="325" customFormat="1" ht="15.6" customHeight="1" x14ac:dyDescent="0.2">
      <c r="A61" s="804" t="s">
        <v>97</v>
      </c>
      <c r="B61" s="805">
        <v>31350</v>
      </c>
      <c r="C61" s="806">
        <v>11374</v>
      </c>
      <c r="D61" s="807">
        <v>12490</v>
      </c>
      <c r="E61" s="808">
        <v>7486</v>
      </c>
      <c r="F61" s="808">
        <v>1310</v>
      </c>
      <c r="G61" s="808">
        <v>2089</v>
      </c>
      <c r="H61" s="808">
        <v>954</v>
      </c>
      <c r="I61" s="808">
        <v>1173</v>
      </c>
      <c r="J61" s="808">
        <v>800</v>
      </c>
      <c r="K61" s="809">
        <v>1160</v>
      </c>
      <c r="M61" s="849"/>
      <c r="N61" s="849"/>
      <c r="O61" s="849"/>
      <c r="P61" s="849"/>
      <c r="Q61" s="849"/>
      <c r="R61" s="849"/>
      <c r="S61" s="849"/>
      <c r="T61" s="849"/>
      <c r="U61" s="849"/>
      <c r="V61" s="849"/>
      <c r="W61" s="846"/>
      <c r="X61" s="846"/>
      <c r="Y61" s="847"/>
      <c r="Z61" s="847"/>
      <c r="AA61" s="847"/>
      <c r="AB61" s="847"/>
      <c r="AC61" s="847"/>
      <c r="AD61" s="847"/>
      <c r="AE61" s="847"/>
      <c r="AF61" s="847"/>
      <c r="AG61" s="847"/>
    </row>
    <row r="62" spans="1:33" s="325" customFormat="1" ht="15.6" customHeight="1" x14ac:dyDescent="0.2">
      <c r="A62" s="804" t="s">
        <v>98</v>
      </c>
      <c r="B62" s="805">
        <v>93012</v>
      </c>
      <c r="C62" s="806">
        <v>53072</v>
      </c>
      <c r="D62" s="807">
        <v>22492</v>
      </c>
      <c r="E62" s="808">
        <v>17448</v>
      </c>
      <c r="F62" s="808">
        <v>3563</v>
      </c>
      <c r="G62" s="808">
        <v>4899</v>
      </c>
      <c r="H62" s="808">
        <v>2200</v>
      </c>
      <c r="I62" s="808">
        <v>2659</v>
      </c>
      <c r="J62" s="808">
        <v>1177</v>
      </c>
      <c r="K62" s="809">
        <v>2950</v>
      </c>
      <c r="M62" s="849"/>
      <c r="N62" s="849"/>
      <c r="O62" s="849"/>
      <c r="P62" s="849"/>
      <c r="Q62" s="849"/>
      <c r="R62" s="849"/>
      <c r="S62" s="849"/>
      <c r="T62" s="849"/>
      <c r="U62" s="849"/>
      <c r="V62" s="849"/>
      <c r="W62" s="846"/>
      <c r="X62" s="846"/>
      <c r="Y62" s="847"/>
      <c r="Z62" s="847"/>
      <c r="AA62" s="847"/>
      <c r="AB62" s="847"/>
      <c r="AC62" s="847"/>
      <c r="AD62" s="847"/>
      <c r="AE62" s="847"/>
      <c r="AF62" s="847"/>
      <c r="AG62" s="847"/>
    </row>
    <row r="63" spans="1:33" s="325" customFormat="1" ht="15.6" customHeight="1" x14ac:dyDescent="0.2">
      <c r="A63" s="804" t="s">
        <v>99</v>
      </c>
      <c r="B63" s="805">
        <v>49087</v>
      </c>
      <c r="C63" s="806">
        <v>19877</v>
      </c>
      <c r="D63" s="807">
        <v>14196</v>
      </c>
      <c r="E63" s="808">
        <v>15014</v>
      </c>
      <c r="F63" s="808">
        <v>2728</v>
      </c>
      <c r="G63" s="808">
        <v>4615</v>
      </c>
      <c r="H63" s="808">
        <v>1733</v>
      </c>
      <c r="I63" s="808">
        <v>2627</v>
      </c>
      <c r="J63" s="808">
        <v>781</v>
      </c>
      <c r="K63" s="809">
        <v>2530</v>
      </c>
      <c r="M63" s="849"/>
      <c r="N63" s="849"/>
      <c r="O63" s="849"/>
      <c r="P63" s="849"/>
      <c r="Q63" s="849"/>
      <c r="R63" s="849"/>
      <c r="S63" s="849"/>
      <c r="T63" s="849"/>
      <c r="U63" s="849"/>
      <c r="V63" s="849"/>
      <c r="W63" s="846"/>
      <c r="X63" s="846"/>
      <c r="Y63" s="847"/>
      <c r="Z63" s="847"/>
      <c r="AA63" s="847"/>
      <c r="AB63" s="847"/>
      <c r="AC63" s="847"/>
      <c r="AD63" s="847"/>
      <c r="AE63" s="847"/>
      <c r="AF63" s="847"/>
      <c r="AG63" s="847"/>
    </row>
    <row r="64" spans="1:33" s="325" customFormat="1" ht="15.6" customHeight="1" x14ac:dyDescent="0.2">
      <c r="A64" s="804" t="s">
        <v>100</v>
      </c>
      <c r="B64" s="805">
        <v>51126</v>
      </c>
      <c r="C64" s="806">
        <v>24439</v>
      </c>
      <c r="D64" s="807">
        <v>12062</v>
      </c>
      <c r="E64" s="808">
        <v>14625</v>
      </c>
      <c r="F64" s="808">
        <v>2310</v>
      </c>
      <c r="G64" s="808">
        <v>4090</v>
      </c>
      <c r="H64" s="808">
        <v>1798</v>
      </c>
      <c r="I64" s="808">
        <v>2408</v>
      </c>
      <c r="J64" s="808">
        <v>899</v>
      </c>
      <c r="K64" s="809">
        <v>3120</v>
      </c>
      <c r="M64" s="849"/>
      <c r="N64" s="849"/>
      <c r="O64" s="849"/>
      <c r="P64" s="849"/>
      <c r="Q64" s="849"/>
      <c r="R64" s="849"/>
      <c r="S64" s="849"/>
      <c r="T64" s="849"/>
      <c r="U64" s="849"/>
      <c r="V64" s="849"/>
      <c r="W64" s="846"/>
      <c r="X64" s="846"/>
      <c r="Y64" s="847"/>
      <c r="Z64" s="847"/>
      <c r="AA64" s="847"/>
      <c r="AB64" s="847"/>
      <c r="AC64" s="847"/>
      <c r="AD64" s="847"/>
      <c r="AE64" s="847"/>
      <c r="AF64" s="847"/>
      <c r="AG64" s="847"/>
    </row>
    <row r="65" spans="1:33" s="325" customFormat="1" ht="15.6" customHeight="1" x14ac:dyDescent="0.2">
      <c r="A65" s="804" t="s">
        <v>101</v>
      </c>
      <c r="B65" s="805">
        <v>90791</v>
      </c>
      <c r="C65" s="806">
        <v>40315</v>
      </c>
      <c r="D65" s="807">
        <v>24143</v>
      </c>
      <c r="E65" s="808">
        <v>26333</v>
      </c>
      <c r="F65" s="808">
        <v>3123</v>
      </c>
      <c r="G65" s="808">
        <v>7726</v>
      </c>
      <c r="H65" s="808">
        <v>3649</v>
      </c>
      <c r="I65" s="808">
        <v>5603</v>
      </c>
      <c r="J65" s="808">
        <v>1467</v>
      </c>
      <c r="K65" s="809">
        <v>4765</v>
      </c>
      <c r="M65" s="849"/>
      <c r="N65" s="849"/>
      <c r="O65" s="849"/>
      <c r="P65" s="849"/>
      <c r="Q65" s="849"/>
      <c r="R65" s="849"/>
      <c r="S65" s="849"/>
      <c r="T65" s="849"/>
      <c r="U65" s="849"/>
      <c r="V65" s="849"/>
      <c r="W65" s="846"/>
      <c r="X65" s="846"/>
      <c r="Y65" s="847"/>
      <c r="Z65" s="847"/>
      <c r="AA65" s="847"/>
      <c r="AB65" s="847"/>
      <c r="AC65" s="847"/>
      <c r="AD65" s="847"/>
      <c r="AE65" s="847"/>
      <c r="AF65" s="847"/>
      <c r="AG65" s="847"/>
    </row>
    <row r="66" spans="1:33" s="325" customFormat="1" ht="15.6" customHeight="1" x14ac:dyDescent="0.2">
      <c r="A66" s="804" t="s">
        <v>102</v>
      </c>
      <c r="B66" s="805">
        <v>54615</v>
      </c>
      <c r="C66" s="806">
        <v>25433</v>
      </c>
      <c r="D66" s="807">
        <v>13796</v>
      </c>
      <c r="E66" s="808">
        <v>15386</v>
      </c>
      <c r="F66" s="808">
        <v>3413</v>
      </c>
      <c r="G66" s="808">
        <v>4739</v>
      </c>
      <c r="H66" s="808">
        <v>2015</v>
      </c>
      <c r="I66" s="808">
        <v>2616</v>
      </c>
      <c r="J66" s="808">
        <v>657</v>
      </c>
      <c r="K66" s="809">
        <v>1946</v>
      </c>
      <c r="M66" s="849"/>
      <c r="N66" s="849"/>
      <c r="O66" s="849"/>
      <c r="P66" s="849"/>
      <c r="Q66" s="849"/>
      <c r="R66" s="849"/>
      <c r="S66" s="849"/>
      <c r="T66" s="849"/>
      <c r="U66" s="849"/>
      <c r="V66" s="849"/>
      <c r="W66" s="846"/>
      <c r="X66" s="846"/>
      <c r="Y66" s="847"/>
      <c r="Z66" s="847"/>
      <c r="AA66" s="847"/>
      <c r="AB66" s="847"/>
      <c r="AC66" s="847"/>
      <c r="AD66" s="847"/>
      <c r="AE66" s="847"/>
      <c r="AF66" s="847"/>
      <c r="AG66" s="847"/>
    </row>
    <row r="67" spans="1:33" s="325" customFormat="1" ht="15.6" customHeight="1" x14ac:dyDescent="0.2">
      <c r="A67" s="804" t="s">
        <v>103</v>
      </c>
      <c r="B67" s="805">
        <v>79851</v>
      </c>
      <c r="C67" s="806">
        <v>34231</v>
      </c>
      <c r="D67" s="807">
        <v>27090</v>
      </c>
      <c r="E67" s="808">
        <v>18530</v>
      </c>
      <c r="F67" s="808">
        <v>2678</v>
      </c>
      <c r="G67" s="808">
        <v>4836</v>
      </c>
      <c r="H67" s="808">
        <v>2141</v>
      </c>
      <c r="I67" s="808">
        <v>3054</v>
      </c>
      <c r="J67" s="808">
        <v>1436</v>
      </c>
      <c r="K67" s="809">
        <v>4385</v>
      </c>
      <c r="M67" s="849"/>
      <c r="N67" s="849"/>
      <c r="O67" s="849"/>
      <c r="P67" s="849"/>
      <c r="Q67" s="849"/>
      <c r="R67" s="849"/>
      <c r="S67" s="849"/>
      <c r="T67" s="849"/>
      <c r="U67" s="849"/>
      <c r="V67" s="849"/>
      <c r="W67" s="846"/>
      <c r="X67" s="846"/>
      <c r="Y67" s="847"/>
      <c r="Z67" s="847"/>
      <c r="AA67" s="847"/>
      <c r="AB67" s="847"/>
      <c r="AC67" s="847"/>
      <c r="AD67" s="847"/>
      <c r="AE67" s="847"/>
      <c r="AF67" s="847"/>
      <c r="AG67" s="847"/>
    </row>
    <row r="68" spans="1:33" s="325" customFormat="1" ht="15.6" customHeight="1" x14ac:dyDescent="0.2">
      <c r="A68" s="804" t="s">
        <v>104</v>
      </c>
      <c r="B68" s="805">
        <v>56279</v>
      </c>
      <c r="C68" s="806">
        <v>34090</v>
      </c>
      <c r="D68" s="807">
        <v>7648</v>
      </c>
      <c r="E68" s="808">
        <v>14541</v>
      </c>
      <c r="F68" s="808">
        <v>2414</v>
      </c>
      <c r="G68" s="808">
        <v>4837</v>
      </c>
      <c r="H68" s="808">
        <v>1815</v>
      </c>
      <c r="I68" s="808">
        <v>2396</v>
      </c>
      <c r="J68" s="808">
        <v>909</v>
      </c>
      <c r="K68" s="809">
        <v>2170</v>
      </c>
      <c r="M68" s="849"/>
      <c r="N68" s="849"/>
      <c r="O68" s="849"/>
      <c r="P68" s="849"/>
      <c r="Q68" s="849"/>
      <c r="R68" s="849"/>
      <c r="S68" s="849"/>
      <c r="T68" s="849"/>
      <c r="U68" s="848"/>
      <c r="V68" s="848"/>
      <c r="W68" s="846"/>
      <c r="X68" s="846"/>
      <c r="Y68" s="847"/>
      <c r="Z68" s="847"/>
      <c r="AA68" s="847"/>
      <c r="AB68" s="847"/>
      <c r="AC68" s="847"/>
      <c r="AD68" s="847"/>
      <c r="AE68" s="847"/>
      <c r="AF68" s="847"/>
      <c r="AG68" s="847"/>
    </row>
    <row r="69" spans="1:33" s="325" customFormat="1" ht="15.6" customHeight="1" x14ac:dyDescent="0.2">
      <c r="A69" s="804" t="s">
        <v>105</v>
      </c>
      <c r="B69" s="805">
        <v>38920</v>
      </c>
      <c r="C69" s="806">
        <v>18178</v>
      </c>
      <c r="D69" s="807">
        <v>11029</v>
      </c>
      <c r="E69" s="808">
        <v>9713</v>
      </c>
      <c r="F69" s="808">
        <v>1538</v>
      </c>
      <c r="G69" s="808">
        <v>2728</v>
      </c>
      <c r="H69" s="808">
        <v>1063</v>
      </c>
      <c r="I69" s="808">
        <v>1383</v>
      </c>
      <c r="J69" s="808">
        <v>838</v>
      </c>
      <c r="K69" s="809">
        <v>2163</v>
      </c>
      <c r="M69" s="849"/>
      <c r="N69" s="849"/>
      <c r="O69" s="849"/>
      <c r="P69" s="849"/>
      <c r="Q69" s="849"/>
      <c r="R69" s="849"/>
      <c r="S69" s="849"/>
      <c r="T69" s="849"/>
      <c r="U69" s="849"/>
      <c r="V69" s="849"/>
      <c r="W69" s="846"/>
      <c r="X69" s="846"/>
      <c r="Y69" s="847"/>
      <c r="Z69" s="847"/>
      <c r="AA69" s="847"/>
      <c r="AB69" s="847"/>
      <c r="AC69" s="847"/>
      <c r="AD69" s="847"/>
      <c r="AE69" s="847"/>
      <c r="AF69" s="847"/>
      <c r="AG69" s="847"/>
    </row>
    <row r="70" spans="1:33" s="325" customFormat="1" ht="15.6" customHeight="1" x14ac:dyDescent="0.2">
      <c r="A70" s="804" t="s">
        <v>106</v>
      </c>
      <c r="B70" s="805">
        <v>76326</v>
      </c>
      <c r="C70" s="806">
        <v>37889</v>
      </c>
      <c r="D70" s="807">
        <v>20625</v>
      </c>
      <c r="E70" s="808">
        <v>17812</v>
      </c>
      <c r="F70" s="808">
        <v>2751</v>
      </c>
      <c r="G70" s="808">
        <v>5504</v>
      </c>
      <c r="H70" s="808">
        <v>2015</v>
      </c>
      <c r="I70" s="808">
        <v>2981</v>
      </c>
      <c r="J70" s="808">
        <v>1127</v>
      </c>
      <c r="K70" s="809">
        <v>3434</v>
      </c>
      <c r="M70" s="849"/>
      <c r="N70" s="849"/>
      <c r="O70" s="849"/>
      <c r="P70" s="849"/>
      <c r="Q70" s="849"/>
      <c r="R70" s="849"/>
      <c r="S70" s="849"/>
      <c r="T70" s="849"/>
      <c r="U70" s="849"/>
      <c r="V70" s="849"/>
      <c r="W70" s="846"/>
      <c r="X70" s="846"/>
      <c r="Y70" s="847"/>
      <c r="Z70" s="847"/>
      <c r="AA70" s="847"/>
      <c r="AB70" s="847"/>
      <c r="AC70" s="847"/>
      <c r="AD70" s="847"/>
      <c r="AE70" s="847"/>
      <c r="AF70" s="847"/>
      <c r="AG70" s="847"/>
    </row>
    <row r="71" spans="1:33" s="325" customFormat="1" ht="13.5" customHeight="1" x14ac:dyDescent="0.2">
      <c r="A71" s="804" t="s">
        <v>107</v>
      </c>
      <c r="B71" s="805">
        <v>74164</v>
      </c>
      <c r="C71" s="806">
        <v>34709</v>
      </c>
      <c r="D71" s="807">
        <v>20497</v>
      </c>
      <c r="E71" s="808">
        <v>18958</v>
      </c>
      <c r="F71" s="808">
        <v>3539</v>
      </c>
      <c r="G71" s="808">
        <v>5463</v>
      </c>
      <c r="H71" s="808">
        <v>2423</v>
      </c>
      <c r="I71" s="808">
        <v>2932</v>
      </c>
      <c r="J71" s="808">
        <v>1492</v>
      </c>
      <c r="K71" s="809">
        <v>3109</v>
      </c>
      <c r="M71" s="848"/>
      <c r="N71" s="848"/>
      <c r="O71" s="848"/>
      <c r="P71" s="848"/>
      <c r="Q71" s="848"/>
      <c r="R71" s="848"/>
      <c r="S71" s="848"/>
      <c r="T71" s="848"/>
      <c r="U71" s="848"/>
      <c r="V71" s="848"/>
      <c r="W71" s="846"/>
      <c r="X71" s="846"/>
      <c r="Y71" s="847"/>
      <c r="Z71" s="847"/>
      <c r="AA71" s="847"/>
      <c r="AB71" s="847"/>
      <c r="AC71" s="847"/>
      <c r="AD71" s="847"/>
      <c r="AE71" s="847"/>
      <c r="AF71" s="847"/>
      <c r="AG71" s="847"/>
    </row>
    <row r="72" spans="1:33" s="325" customFormat="1" ht="15.6" customHeight="1" x14ac:dyDescent="0.2">
      <c r="A72" s="819" t="s">
        <v>108</v>
      </c>
      <c r="B72" s="820">
        <v>32353</v>
      </c>
      <c r="C72" s="821">
        <v>17265</v>
      </c>
      <c r="D72" s="822">
        <v>6227</v>
      </c>
      <c r="E72" s="823">
        <v>8861</v>
      </c>
      <c r="F72" s="823">
        <v>1539</v>
      </c>
      <c r="G72" s="823">
        <v>2598</v>
      </c>
      <c r="H72" s="823">
        <v>1083</v>
      </c>
      <c r="I72" s="823">
        <v>1384</v>
      </c>
      <c r="J72" s="823">
        <v>761</v>
      </c>
      <c r="K72" s="824">
        <v>1496</v>
      </c>
      <c r="M72" s="848"/>
      <c r="N72" s="848"/>
      <c r="O72" s="848"/>
      <c r="P72" s="848"/>
      <c r="Q72" s="848"/>
      <c r="R72" s="848"/>
      <c r="S72" s="848"/>
      <c r="T72" s="848"/>
      <c r="U72" s="848"/>
      <c r="V72" s="848"/>
      <c r="W72" s="846"/>
      <c r="X72" s="846"/>
      <c r="Y72" s="847"/>
      <c r="Z72" s="847"/>
      <c r="AA72" s="847"/>
      <c r="AB72" s="847"/>
      <c r="AC72" s="847"/>
      <c r="AD72" s="847"/>
      <c r="AE72" s="847"/>
      <c r="AF72" s="847"/>
      <c r="AG72" s="847"/>
    </row>
    <row r="73" spans="1:33" ht="15.75" customHeight="1" x14ac:dyDescent="0.2">
      <c r="A73" s="810" t="s">
        <v>109</v>
      </c>
      <c r="B73" s="825">
        <v>425510</v>
      </c>
      <c r="C73" s="826">
        <v>179366</v>
      </c>
      <c r="D73" s="827">
        <v>128699</v>
      </c>
      <c r="E73" s="828">
        <v>117445</v>
      </c>
      <c r="F73" s="828">
        <v>17066</v>
      </c>
      <c r="G73" s="828">
        <v>31606</v>
      </c>
      <c r="H73" s="828">
        <v>13173</v>
      </c>
      <c r="I73" s="828">
        <v>18105</v>
      </c>
      <c r="J73" s="828">
        <v>7696</v>
      </c>
      <c r="K73" s="829">
        <v>29799</v>
      </c>
      <c r="M73" s="846"/>
      <c r="N73" s="846"/>
      <c r="O73" s="846"/>
      <c r="P73" s="846"/>
      <c r="Q73" s="846"/>
      <c r="R73" s="846"/>
      <c r="S73" s="846"/>
      <c r="T73" s="846"/>
      <c r="U73" s="846"/>
      <c r="V73" s="846"/>
      <c r="W73" s="846"/>
      <c r="X73" s="846"/>
      <c r="Y73" s="847"/>
      <c r="Z73" s="847"/>
      <c r="AA73" s="847"/>
      <c r="AB73" s="847"/>
      <c r="AC73" s="847"/>
      <c r="AD73" s="847"/>
      <c r="AE73" s="847"/>
      <c r="AF73" s="847"/>
      <c r="AG73" s="847"/>
    </row>
    <row r="74" spans="1:33" s="325" customFormat="1" ht="15" customHeight="1" x14ac:dyDescent="0.2">
      <c r="A74" s="804" t="s">
        <v>110</v>
      </c>
      <c r="B74" s="805">
        <v>36123</v>
      </c>
      <c r="C74" s="806">
        <v>17867</v>
      </c>
      <c r="D74" s="807">
        <v>7256</v>
      </c>
      <c r="E74" s="808">
        <v>11000</v>
      </c>
      <c r="F74" s="808">
        <v>1662</v>
      </c>
      <c r="G74" s="808">
        <v>3132</v>
      </c>
      <c r="H74" s="808">
        <v>1525</v>
      </c>
      <c r="I74" s="808">
        <v>2178</v>
      </c>
      <c r="J74" s="808">
        <v>614</v>
      </c>
      <c r="K74" s="809">
        <v>1889</v>
      </c>
      <c r="M74" s="849"/>
      <c r="N74" s="849"/>
      <c r="O74" s="849"/>
      <c r="P74" s="849"/>
      <c r="Q74" s="849"/>
      <c r="R74" s="849"/>
      <c r="S74" s="849"/>
      <c r="T74" s="849"/>
      <c r="U74" s="849"/>
      <c r="V74" s="849"/>
      <c r="W74" s="846"/>
      <c r="X74" s="846"/>
      <c r="Y74" s="847"/>
      <c r="Z74" s="847"/>
      <c r="AA74" s="847"/>
      <c r="AB74" s="847"/>
      <c r="AC74" s="847"/>
      <c r="AD74" s="847"/>
      <c r="AE74" s="847"/>
      <c r="AF74" s="847"/>
      <c r="AG74" s="847"/>
    </row>
    <row r="75" spans="1:33" s="325" customFormat="1" ht="15" customHeight="1" x14ac:dyDescent="0.2">
      <c r="A75" s="804" t="s">
        <v>111</v>
      </c>
      <c r="B75" s="805">
        <v>121994</v>
      </c>
      <c r="C75" s="806">
        <v>48407</v>
      </c>
      <c r="D75" s="807">
        <v>39800</v>
      </c>
      <c r="E75" s="808">
        <v>33787</v>
      </c>
      <c r="F75" s="808">
        <v>6440</v>
      </c>
      <c r="G75" s="808">
        <v>9945</v>
      </c>
      <c r="H75" s="808">
        <v>3987</v>
      </c>
      <c r="I75" s="808">
        <v>4957</v>
      </c>
      <c r="J75" s="808">
        <v>2148</v>
      </c>
      <c r="K75" s="809">
        <v>6310</v>
      </c>
      <c r="M75" s="849"/>
      <c r="N75" s="849"/>
      <c r="O75" s="849"/>
      <c r="P75" s="849"/>
      <c r="Q75" s="849"/>
      <c r="R75" s="849"/>
      <c r="S75" s="849"/>
      <c r="T75" s="849"/>
      <c r="U75" s="849"/>
      <c r="V75" s="849"/>
      <c r="W75" s="846"/>
      <c r="X75" s="846"/>
      <c r="Y75" s="847"/>
      <c r="Z75" s="847"/>
      <c r="AA75" s="847"/>
      <c r="AB75" s="847"/>
      <c r="AC75" s="847"/>
      <c r="AD75" s="847"/>
      <c r="AE75" s="847"/>
      <c r="AF75" s="847"/>
      <c r="AG75" s="847"/>
    </row>
    <row r="76" spans="1:33" s="325" customFormat="1" ht="12.75" customHeight="1" x14ac:dyDescent="0.2">
      <c r="A76" s="804" t="s">
        <v>343</v>
      </c>
      <c r="B76" s="805">
        <v>166540</v>
      </c>
      <c r="C76" s="806">
        <v>65588</v>
      </c>
      <c r="D76" s="807">
        <v>53732</v>
      </c>
      <c r="E76" s="808">
        <v>47220</v>
      </c>
      <c r="F76" s="808">
        <v>4896</v>
      </c>
      <c r="G76" s="808">
        <v>10864</v>
      </c>
      <c r="H76" s="808">
        <v>4607</v>
      </c>
      <c r="I76" s="808">
        <v>7117</v>
      </c>
      <c r="J76" s="808">
        <v>3256</v>
      </c>
      <c r="K76" s="809">
        <v>16480</v>
      </c>
      <c r="M76" s="849"/>
      <c r="N76" s="849"/>
      <c r="O76" s="849"/>
      <c r="P76" s="849"/>
      <c r="Q76" s="849"/>
      <c r="R76" s="849"/>
      <c r="S76" s="849"/>
      <c r="T76" s="849"/>
      <c r="U76" s="849"/>
      <c r="V76" s="849"/>
      <c r="W76" s="846"/>
      <c r="X76" s="846"/>
      <c r="Y76" s="847"/>
      <c r="Z76" s="847"/>
      <c r="AA76" s="847"/>
      <c r="AB76" s="847"/>
      <c r="AC76" s="847"/>
      <c r="AD76" s="847"/>
      <c r="AE76" s="847"/>
      <c r="AF76" s="847"/>
      <c r="AG76" s="847"/>
    </row>
    <row r="77" spans="1:33" s="325" customFormat="1" ht="24" customHeight="1" x14ac:dyDescent="0.2">
      <c r="A77" s="727" t="s">
        <v>344</v>
      </c>
      <c r="B77" s="805">
        <v>79006</v>
      </c>
      <c r="C77" s="806">
        <v>31485</v>
      </c>
      <c r="D77" s="807">
        <v>22948</v>
      </c>
      <c r="E77" s="808">
        <v>24573</v>
      </c>
      <c r="F77" s="808">
        <v>2228</v>
      </c>
      <c r="G77" s="808">
        <v>5424</v>
      </c>
      <c r="H77" s="808">
        <v>2392</v>
      </c>
      <c r="I77" s="808">
        <v>3983</v>
      </c>
      <c r="J77" s="808">
        <v>1727</v>
      </c>
      <c r="K77" s="809">
        <v>8819</v>
      </c>
      <c r="M77" s="849"/>
      <c r="N77" s="849"/>
      <c r="O77" s="849"/>
      <c r="P77" s="849"/>
      <c r="Q77" s="849"/>
      <c r="R77" s="849"/>
      <c r="S77" s="849"/>
      <c r="T77" s="849"/>
      <c r="U77" s="849"/>
      <c r="V77" s="849"/>
      <c r="W77" s="846"/>
      <c r="X77" s="846"/>
      <c r="Y77" s="847"/>
      <c r="Z77" s="847"/>
      <c r="AA77" s="847"/>
      <c r="AB77" s="847"/>
      <c r="AC77" s="847"/>
      <c r="AD77" s="847"/>
      <c r="AE77" s="847"/>
      <c r="AF77" s="847"/>
      <c r="AG77" s="847"/>
    </row>
    <row r="78" spans="1:33" s="325" customFormat="1" ht="15" customHeight="1" x14ac:dyDescent="0.2">
      <c r="A78" s="751" t="s">
        <v>114</v>
      </c>
      <c r="B78" s="805">
        <v>37787</v>
      </c>
      <c r="C78" s="806">
        <v>12075</v>
      </c>
      <c r="D78" s="807">
        <v>12898</v>
      </c>
      <c r="E78" s="808">
        <v>12814</v>
      </c>
      <c r="F78" s="808">
        <v>1109</v>
      </c>
      <c r="G78" s="808">
        <v>2349</v>
      </c>
      <c r="H78" s="808">
        <v>1033</v>
      </c>
      <c r="I78" s="808">
        <v>1764</v>
      </c>
      <c r="J78" s="808">
        <v>968</v>
      </c>
      <c r="K78" s="809">
        <v>5591</v>
      </c>
      <c r="M78" s="849"/>
      <c r="N78" s="849"/>
      <c r="O78" s="849"/>
      <c r="P78" s="849"/>
      <c r="Q78" s="849"/>
      <c r="R78" s="849"/>
      <c r="S78" s="849"/>
      <c r="T78" s="849"/>
      <c r="U78" s="849"/>
      <c r="V78" s="849"/>
      <c r="W78" s="846"/>
      <c r="X78" s="846"/>
      <c r="Y78" s="847"/>
      <c r="Z78" s="847"/>
      <c r="AA78" s="847"/>
      <c r="AB78" s="847"/>
      <c r="AC78" s="847"/>
      <c r="AD78" s="847"/>
      <c r="AE78" s="847"/>
      <c r="AF78" s="847"/>
      <c r="AG78" s="847"/>
    </row>
    <row r="79" spans="1:33" s="325" customFormat="1" ht="13.5" customHeight="1" x14ac:dyDescent="0.2">
      <c r="A79" s="751" t="s">
        <v>154</v>
      </c>
      <c r="B79" s="805">
        <v>49747</v>
      </c>
      <c r="C79" s="806">
        <v>22028</v>
      </c>
      <c r="D79" s="807">
        <v>17886</v>
      </c>
      <c r="E79" s="808">
        <v>9833</v>
      </c>
      <c r="F79" s="808">
        <v>1559</v>
      </c>
      <c r="G79" s="808">
        <v>3091</v>
      </c>
      <c r="H79" s="808">
        <v>1182</v>
      </c>
      <c r="I79" s="808">
        <v>1370</v>
      </c>
      <c r="J79" s="808">
        <v>561</v>
      </c>
      <c r="K79" s="809">
        <v>2070</v>
      </c>
      <c r="M79" s="848"/>
      <c r="N79" s="848"/>
      <c r="O79" s="848"/>
      <c r="P79" s="848"/>
      <c r="Q79" s="848"/>
      <c r="R79" s="848"/>
      <c r="S79" s="848"/>
      <c r="T79" s="848"/>
      <c r="U79" s="848"/>
      <c r="V79" s="848"/>
      <c r="W79" s="846"/>
      <c r="X79" s="846"/>
      <c r="Y79" s="847"/>
      <c r="Z79" s="847"/>
      <c r="AA79" s="847"/>
      <c r="AB79" s="847"/>
      <c r="AC79" s="847"/>
      <c r="AD79" s="847"/>
      <c r="AE79" s="847"/>
      <c r="AF79" s="847"/>
      <c r="AG79" s="847"/>
    </row>
    <row r="80" spans="1:33" s="325" customFormat="1" ht="15" customHeight="1" x14ac:dyDescent="0.2">
      <c r="A80" s="804" t="s">
        <v>116</v>
      </c>
      <c r="B80" s="805">
        <v>100853</v>
      </c>
      <c r="C80" s="806">
        <v>47504</v>
      </c>
      <c r="D80" s="807">
        <v>27911</v>
      </c>
      <c r="E80" s="808">
        <v>25438</v>
      </c>
      <c r="F80" s="808">
        <v>4068</v>
      </c>
      <c r="G80" s="808">
        <v>7665</v>
      </c>
      <c r="H80" s="808">
        <v>3054</v>
      </c>
      <c r="I80" s="808">
        <v>3853</v>
      </c>
      <c r="J80" s="808">
        <v>1678</v>
      </c>
      <c r="K80" s="809">
        <v>5120</v>
      </c>
      <c r="M80" s="848"/>
      <c r="N80" s="848"/>
      <c r="O80" s="848"/>
      <c r="P80" s="848"/>
      <c r="Q80" s="848"/>
      <c r="R80" s="848"/>
      <c r="S80" s="848"/>
      <c r="T80" s="848"/>
      <c r="U80" s="848"/>
      <c r="V80" s="848"/>
      <c r="W80" s="846"/>
      <c r="X80" s="846"/>
      <c r="Y80" s="847"/>
      <c r="Z80" s="847"/>
      <c r="AA80" s="847"/>
      <c r="AB80" s="847"/>
      <c r="AC80" s="847"/>
      <c r="AD80" s="847"/>
      <c r="AE80" s="847"/>
      <c r="AF80" s="847"/>
      <c r="AG80" s="847"/>
    </row>
    <row r="81" spans="1:33" ht="14.25" customHeight="1" x14ac:dyDescent="0.2">
      <c r="A81" s="810" t="s">
        <v>117</v>
      </c>
      <c r="B81" s="825">
        <v>616234</v>
      </c>
      <c r="C81" s="826">
        <v>273646</v>
      </c>
      <c r="D81" s="827">
        <v>183731</v>
      </c>
      <c r="E81" s="828">
        <v>158857</v>
      </c>
      <c r="F81" s="828">
        <v>21750</v>
      </c>
      <c r="G81" s="828">
        <v>50050</v>
      </c>
      <c r="H81" s="828">
        <v>21045</v>
      </c>
      <c r="I81" s="828">
        <v>28818</v>
      </c>
      <c r="J81" s="828">
        <v>9156</v>
      </c>
      <c r="K81" s="829">
        <v>28038</v>
      </c>
      <c r="M81" s="846"/>
      <c r="N81" s="846"/>
      <c r="O81" s="846"/>
      <c r="P81" s="846"/>
      <c r="Q81" s="846"/>
      <c r="R81" s="846"/>
      <c r="S81" s="846"/>
      <c r="T81" s="846"/>
      <c r="U81" s="846"/>
      <c r="V81" s="846"/>
      <c r="W81" s="846"/>
      <c r="X81" s="846"/>
      <c r="Y81" s="847"/>
      <c r="Z81" s="847"/>
      <c r="AA81" s="847"/>
      <c r="AB81" s="847"/>
      <c r="AC81" s="847"/>
      <c r="AD81" s="847"/>
      <c r="AE81" s="847"/>
      <c r="AF81" s="847"/>
      <c r="AG81" s="847"/>
    </row>
    <row r="82" spans="1:33" s="325" customFormat="1" ht="14.25" customHeight="1" x14ac:dyDescent="0.2">
      <c r="A82" s="804" t="s">
        <v>118</v>
      </c>
      <c r="B82" s="805">
        <v>13037</v>
      </c>
      <c r="C82" s="806">
        <v>5821</v>
      </c>
      <c r="D82" s="807">
        <v>2822</v>
      </c>
      <c r="E82" s="808">
        <v>4394</v>
      </c>
      <c r="F82" s="808">
        <v>694</v>
      </c>
      <c r="G82" s="808">
        <v>1324</v>
      </c>
      <c r="H82" s="808">
        <v>701</v>
      </c>
      <c r="I82" s="808">
        <v>873</v>
      </c>
      <c r="J82" s="808">
        <v>211</v>
      </c>
      <c r="K82" s="809">
        <v>591</v>
      </c>
      <c r="M82" s="849"/>
      <c r="N82" s="849"/>
      <c r="O82" s="849"/>
      <c r="P82" s="849"/>
      <c r="Q82" s="849"/>
      <c r="R82" s="849"/>
      <c r="S82" s="849"/>
      <c r="T82" s="849"/>
      <c r="U82" s="849"/>
      <c r="V82" s="849"/>
      <c r="W82" s="846"/>
      <c r="X82" s="846"/>
      <c r="Y82" s="847"/>
      <c r="Z82" s="847"/>
      <c r="AA82" s="847"/>
      <c r="AB82" s="847"/>
      <c r="AC82" s="847"/>
      <c r="AD82" s="847"/>
      <c r="AE82" s="847"/>
      <c r="AF82" s="847"/>
      <c r="AG82" s="847"/>
    </row>
    <row r="83" spans="1:33" s="325" customFormat="1" ht="14.25" customHeight="1" x14ac:dyDescent="0.2">
      <c r="A83" s="804" t="s">
        <v>119</v>
      </c>
      <c r="B83" s="805">
        <v>13476</v>
      </c>
      <c r="C83" s="806">
        <v>7255</v>
      </c>
      <c r="D83" s="807">
        <v>1425</v>
      </c>
      <c r="E83" s="808">
        <v>4796</v>
      </c>
      <c r="F83" s="808">
        <v>729</v>
      </c>
      <c r="G83" s="808">
        <v>1396</v>
      </c>
      <c r="H83" s="808">
        <v>789</v>
      </c>
      <c r="I83" s="808">
        <v>1119</v>
      </c>
      <c r="J83" s="808">
        <v>282</v>
      </c>
      <c r="K83" s="809">
        <v>481</v>
      </c>
      <c r="M83" s="849"/>
      <c r="N83" s="849"/>
      <c r="O83" s="849"/>
      <c r="P83" s="849"/>
      <c r="Q83" s="849"/>
      <c r="R83" s="849"/>
      <c r="S83" s="849"/>
      <c r="T83" s="849"/>
      <c r="U83" s="848"/>
      <c r="V83" s="848"/>
      <c r="W83" s="846"/>
      <c r="X83" s="846"/>
      <c r="Y83" s="847"/>
      <c r="Z83" s="847"/>
      <c r="AA83" s="847"/>
      <c r="AB83" s="847"/>
      <c r="AC83" s="847"/>
      <c r="AD83" s="847"/>
      <c r="AE83" s="847"/>
      <c r="AF83" s="847"/>
      <c r="AG83" s="847"/>
    </row>
    <row r="84" spans="1:33" s="325" customFormat="1" ht="14.25" customHeight="1" x14ac:dyDescent="0.2">
      <c r="A84" s="804" t="s">
        <v>120</v>
      </c>
      <c r="B84" s="805">
        <v>24024</v>
      </c>
      <c r="C84" s="806">
        <v>9471</v>
      </c>
      <c r="D84" s="807">
        <v>6683</v>
      </c>
      <c r="E84" s="808">
        <v>7870</v>
      </c>
      <c r="F84" s="808">
        <v>960</v>
      </c>
      <c r="G84" s="808">
        <v>2453</v>
      </c>
      <c r="H84" s="808">
        <v>1120</v>
      </c>
      <c r="I84" s="808">
        <v>1820</v>
      </c>
      <c r="J84" s="808">
        <v>412</v>
      </c>
      <c r="K84" s="809">
        <v>1105</v>
      </c>
      <c r="M84" s="849"/>
      <c r="N84" s="849"/>
      <c r="O84" s="849"/>
      <c r="P84" s="849"/>
      <c r="Q84" s="849"/>
      <c r="R84" s="849"/>
      <c r="S84" s="849"/>
      <c r="T84" s="849"/>
      <c r="U84" s="849"/>
      <c r="V84" s="849"/>
      <c r="W84" s="846"/>
      <c r="X84" s="846"/>
      <c r="Y84" s="847"/>
      <c r="Z84" s="847"/>
      <c r="AA84" s="847"/>
      <c r="AB84" s="847"/>
      <c r="AC84" s="847"/>
      <c r="AD84" s="847"/>
      <c r="AE84" s="847"/>
      <c r="AF84" s="847"/>
      <c r="AG84" s="847"/>
    </row>
    <row r="85" spans="1:33" s="325" customFormat="1" ht="14.25" customHeight="1" x14ac:dyDescent="0.2">
      <c r="A85" s="804" t="s">
        <v>121</v>
      </c>
      <c r="B85" s="805">
        <v>86819</v>
      </c>
      <c r="C85" s="806">
        <v>41047</v>
      </c>
      <c r="D85" s="807">
        <v>23539</v>
      </c>
      <c r="E85" s="808">
        <v>22233</v>
      </c>
      <c r="F85" s="808">
        <v>2702</v>
      </c>
      <c r="G85" s="808">
        <v>8039</v>
      </c>
      <c r="H85" s="808">
        <v>3076</v>
      </c>
      <c r="I85" s="808">
        <v>3969</v>
      </c>
      <c r="J85" s="808">
        <v>1294</v>
      </c>
      <c r="K85" s="809">
        <v>3153</v>
      </c>
      <c r="M85" s="849"/>
      <c r="N85" s="849"/>
      <c r="O85" s="849"/>
      <c r="P85" s="849"/>
      <c r="Q85" s="849"/>
      <c r="R85" s="849"/>
      <c r="S85" s="849"/>
      <c r="T85" s="849"/>
      <c r="U85" s="849"/>
      <c r="V85" s="849"/>
      <c r="W85" s="846"/>
      <c r="X85" s="846"/>
      <c r="Y85" s="847"/>
      <c r="Z85" s="847"/>
      <c r="AA85" s="847"/>
      <c r="AB85" s="847"/>
      <c r="AC85" s="847"/>
      <c r="AD85" s="847"/>
      <c r="AE85" s="847"/>
      <c r="AF85" s="847"/>
      <c r="AG85" s="847"/>
    </row>
    <row r="86" spans="1:33" s="325" customFormat="1" ht="14.25" customHeight="1" x14ac:dyDescent="0.2">
      <c r="A86" s="804" t="s">
        <v>122</v>
      </c>
      <c r="B86" s="805">
        <v>131272</v>
      </c>
      <c r="C86" s="806">
        <v>49855</v>
      </c>
      <c r="D86" s="807">
        <v>47111</v>
      </c>
      <c r="E86" s="808">
        <v>34306</v>
      </c>
      <c r="F86" s="808">
        <v>4083</v>
      </c>
      <c r="G86" s="808">
        <v>10061</v>
      </c>
      <c r="H86" s="808">
        <v>4864</v>
      </c>
      <c r="I86" s="808">
        <v>6342</v>
      </c>
      <c r="J86" s="808">
        <v>2094</v>
      </c>
      <c r="K86" s="809">
        <v>6862</v>
      </c>
      <c r="M86" s="849"/>
      <c r="N86" s="849"/>
      <c r="O86" s="849"/>
      <c r="P86" s="849"/>
      <c r="Q86" s="849"/>
      <c r="R86" s="849"/>
      <c r="S86" s="849"/>
      <c r="T86" s="849"/>
      <c r="U86" s="849"/>
      <c r="V86" s="849"/>
      <c r="W86" s="846"/>
      <c r="X86" s="846"/>
      <c r="Y86" s="847"/>
      <c r="Z86" s="847"/>
      <c r="AA86" s="847"/>
      <c r="AB86" s="847"/>
      <c r="AC86" s="847"/>
      <c r="AD86" s="847"/>
      <c r="AE86" s="847"/>
      <c r="AF86" s="847"/>
      <c r="AG86" s="847"/>
    </row>
    <row r="87" spans="1:33" s="325" customFormat="1" ht="14.25" customHeight="1" x14ac:dyDescent="0.2">
      <c r="A87" s="804" t="s">
        <v>123</v>
      </c>
      <c r="B87" s="805">
        <v>74040</v>
      </c>
      <c r="C87" s="806">
        <v>38943</v>
      </c>
      <c r="D87" s="807">
        <v>17242</v>
      </c>
      <c r="E87" s="808">
        <v>17855</v>
      </c>
      <c r="F87" s="808">
        <v>2571</v>
      </c>
      <c r="G87" s="808">
        <v>5729</v>
      </c>
      <c r="H87" s="808">
        <v>2231</v>
      </c>
      <c r="I87" s="808">
        <v>3131</v>
      </c>
      <c r="J87" s="808">
        <v>979</v>
      </c>
      <c r="K87" s="809">
        <v>3214</v>
      </c>
      <c r="M87" s="849"/>
      <c r="N87" s="849"/>
      <c r="O87" s="849"/>
      <c r="P87" s="849"/>
      <c r="Q87" s="849"/>
      <c r="R87" s="849"/>
      <c r="S87" s="849"/>
      <c r="T87" s="849"/>
      <c r="U87" s="849"/>
      <c r="V87" s="849"/>
      <c r="W87" s="846"/>
      <c r="X87" s="846"/>
      <c r="Y87" s="847"/>
      <c r="Z87" s="847"/>
      <c r="AA87" s="847"/>
      <c r="AB87" s="847"/>
      <c r="AC87" s="847"/>
      <c r="AD87" s="847"/>
      <c r="AE87" s="847"/>
      <c r="AF87" s="847"/>
      <c r="AG87" s="847"/>
    </row>
    <row r="88" spans="1:33" s="325" customFormat="1" ht="14.25" customHeight="1" x14ac:dyDescent="0.2">
      <c r="A88" s="804" t="s">
        <v>124</v>
      </c>
      <c r="B88" s="805">
        <v>82915</v>
      </c>
      <c r="C88" s="806">
        <v>40260</v>
      </c>
      <c r="D88" s="807">
        <v>19077</v>
      </c>
      <c r="E88" s="808">
        <v>23578</v>
      </c>
      <c r="F88" s="808">
        <v>3310</v>
      </c>
      <c r="G88" s="808">
        <v>6901</v>
      </c>
      <c r="H88" s="808">
        <v>2677</v>
      </c>
      <c r="I88" s="808">
        <v>4704</v>
      </c>
      <c r="J88" s="808">
        <v>1330</v>
      </c>
      <c r="K88" s="809">
        <v>4656</v>
      </c>
      <c r="M88" s="849"/>
      <c r="N88" s="849"/>
      <c r="O88" s="849"/>
      <c r="P88" s="849"/>
      <c r="Q88" s="849"/>
      <c r="R88" s="849"/>
      <c r="S88" s="849"/>
      <c r="T88" s="849"/>
      <c r="U88" s="849"/>
      <c r="V88" s="849"/>
      <c r="W88" s="846"/>
      <c r="X88" s="846"/>
      <c r="Y88" s="847"/>
      <c r="Z88" s="847"/>
      <c r="AA88" s="847"/>
      <c r="AB88" s="847"/>
      <c r="AC88" s="847"/>
      <c r="AD88" s="847"/>
      <c r="AE88" s="847"/>
      <c r="AF88" s="847"/>
      <c r="AG88" s="847"/>
    </row>
    <row r="89" spans="1:33" s="325" customFormat="1" ht="14.25" customHeight="1" x14ac:dyDescent="0.2">
      <c r="A89" s="804" t="s">
        <v>125</v>
      </c>
      <c r="B89" s="805">
        <v>82839</v>
      </c>
      <c r="C89" s="806">
        <v>34527</v>
      </c>
      <c r="D89" s="807">
        <v>32253</v>
      </c>
      <c r="E89" s="808">
        <v>16059</v>
      </c>
      <c r="F89" s="808">
        <v>2386</v>
      </c>
      <c r="G89" s="808">
        <v>5311</v>
      </c>
      <c r="H89" s="808">
        <v>2107</v>
      </c>
      <c r="I89" s="808">
        <v>2581</v>
      </c>
      <c r="J89" s="808">
        <v>927</v>
      </c>
      <c r="K89" s="809">
        <v>2747</v>
      </c>
      <c r="M89" s="849"/>
      <c r="N89" s="849"/>
      <c r="O89" s="849"/>
      <c r="P89" s="849"/>
      <c r="Q89" s="849"/>
      <c r="R89" s="849"/>
      <c r="S89" s="849"/>
      <c r="T89" s="849"/>
      <c r="U89" s="849"/>
      <c r="V89" s="849"/>
      <c r="W89" s="846"/>
      <c r="X89" s="846"/>
      <c r="Y89" s="847"/>
      <c r="Z89" s="847"/>
      <c r="AA89" s="847"/>
      <c r="AB89" s="847"/>
      <c r="AC89" s="847"/>
      <c r="AD89" s="847"/>
      <c r="AE89" s="847"/>
      <c r="AF89" s="847"/>
      <c r="AG89" s="847"/>
    </row>
    <row r="90" spans="1:33" s="325" customFormat="1" ht="14.25" customHeight="1" x14ac:dyDescent="0.2">
      <c r="A90" s="804" t="s">
        <v>126</v>
      </c>
      <c r="B90" s="805">
        <v>66707</v>
      </c>
      <c r="C90" s="806">
        <v>31807</v>
      </c>
      <c r="D90" s="807">
        <v>18507</v>
      </c>
      <c r="E90" s="808">
        <v>16393</v>
      </c>
      <c r="F90" s="808">
        <v>2560</v>
      </c>
      <c r="G90" s="808">
        <v>5065</v>
      </c>
      <c r="H90" s="808">
        <v>2047</v>
      </c>
      <c r="I90" s="808">
        <v>2614</v>
      </c>
      <c r="J90" s="808">
        <v>1035</v>
      </c>
      <c r="K90" s="809">
        <v>3072</v>
      </c>
      <c r="M90" s="849"/>
      <c r="N90" s="849"/>
      <c r="O90" s="849"/>
      <c r="P90" s="849"/>
      <c r="Q90" s="849"/>
      <c r="R90" s="849"/>
      <c r="S90" s="849"/>
      <c r="T90" s="849"/>
      <c r="U90" s="849"/>
      <c r="V90" s="849"/>
      <c r="W90" s="846"/>
      <c r="X90" s="846"/>
      <c r="Y90" s="847"/>
      <c r="Z90" s="847"/>
      <c r="AA90" s="847"/>
      <c r="AB90" s="847"/>
      <c r="AC90" s="847"/>
      <c r="AD90" s="847"/>
      <c r="AE90" s="847"/>
      <c r="AF90" s="847"/>
      <c r="AG90" s="847"/>
    </row>
    <row r="91" spans="1:33" s="325" customFormat="1" ht="14.25" customHeight="1" x14ac:dyDescent="0.2">
      <c r="A91" s="804" t="s">
        <v>127</v>
      </c>
      <c r="B91" s="805">
        <v>41105</v>
      </c>
      <c r="C91" s="806">
        <v>14660</v>
      </c>
      <c r="D91" s="807">
        <v>15072</v>
      </c>
      <c r="E91" s="808">
        <v>11373</v>
      </c>
      <c r="F91" s="808">
        <v>1755</v>
      </c>
      <c r="G91" s="808">
        <v>3771</v>
      </c>
      <c r="H91" s="808">
        <v>1433</v>
      </c>
      <c r="I91" s="808">
        <v>1665</v>
      </c>
      <c r="J91" s="808">
        <v>592</v>
      </c>
      <c r="K91" s="809">
        <v>2157</v>
      </c>
      <c r="M91" s="849"/>
      <c r="N91" s="849"/>
      <c r="O91" s="849"/>
      <c r="P91" s="849"/>
      <c r="Q91" s="849"/>
      <c r="R91" s="849"/>
      <c r="S91" s="849"/>
      <c r="T91" s="849"/>
      <c r="U91" s="849"/>
      <c r="V91" s="849"/>
      <c r="W91" s="846"/>
      <c r="X91" s="846"/>
      <c r="Y91" s="847"/>
      <c r="Z91" s="847"/>
      <c r="AA91" s="847"/>
      <c r="AB91" s="847"/>
      <c r="AC91" s="847"/>
      <c r="AD91" s="847"/>
      <c r="AE91" s="847"/>
      <c r="AF91" s="847"/>
      <c r="AG91" s="847"/>
    </row>
    <row r="92" spans="1:33" ht="15.75" customHeight="1" x14ac:dyDescent="0.2">
      <c r="A92" s="810" t="s">
        <v>128</v>
      </c>
      <c r="B92" s="835">
        <v>361609</v>
      </c>
      <c r="C92" s="836">
        <v>157497</v>
      </c>
      <c r="D92" s="837">
        <v>111033</v>
      </c>
      <c r="E92" s="838">
        <v>93079</v>
      </c>
      <c r="F92" s="838">
        <v>13646</v>
      </c>
      <c r="G92" s="838">
        <v>27053</v>
      </c>
      <c r="H92" s="838">
        <v>13038</v>
      </c>
      <c r="I92" s="838">
        <v>16401</v>
      </c>
      <c r="J92" s="838">
        <v>6726</v>
      </c>
      <c r="K92" s="839">
        <v>16215</v>
      </c>
      <c r="M92" s="846"/>
      <c r="N92" s="846"/>
      <c r="O92" s="846"/>
      <c r="P92" s="846"/>
      <c r="Q92" s="846"/>
      <c r="R92" s="846"/>
      <c r="S92" s="846"/>
      <c r="T92" s="846"/>
      <c r="U92" s="846"/>
      <c r="V92" s="846"/>
      <c r="W92" s="846"/>
      <c r="X92" s="846"/>
      <c r="Y92" s="847"/>
      <c r="Z92" s="847"/>
      <c r="AA92" s="847"/>
      <c r="AB92" s="847"/>
      <c r="AC92" s="847"/>
      <c r="AD92" s="847"/>
      <c r="AE92" s="847"/>
      <c r="AF92" s="847"/>
      <c r="AG92" s="847"/>
    </row>
    <row r="93" spans="1:33" s="325" customFormat="1" ht="14.25" customHeight="1" x14ac:dyDescent="0.2">
      <c r="A93" s="804" t="s">
        <v>129</v>
      </c>
      <c r="B93" s="805">
        <v>45751</v>
      </c>
      <c r="C93" s="806">
        <v>24197</v>
      </c>
      <c r="D93" s="807">
        <v>9596</v>
      </c>
      <c r="E93" s="808">
        <v>11958</v>
      </c>
      <c r="F93" s="808">
        <v>1501</v>
      </c>
      <c r="G93" s="808">
        <v>3900</v>
      </c>
      <c r="H93" s="808">
        <v>1537</v>
      </c>
      <c r="I93" s="808">
        <v>2315</v>
      </c>
      <c r="J93" s="808">
        <v>680</v>
      </c>
      <c r="K93" s="809">
        <v>2025</v>
      </c>
      <c r="M93" s="848"/>
      <c r="N93" s="848"/>
      <c r="O93" s="848"/>
      <c r="P93" s="848"/>
      <c r="Q93" s="848"/>
      <c r="R93" s="848"/>
      <c r="S93" s="848"/>
      <c r="T93" s="848"/>
      <c r="U93" s="848"/>
      <c r="V93" s="848"/>
      <c r="W93" s="846"/>
      <c r="X93" s="846"/>
      <c r="Y93" s="847"/>
      <c r="Z93" s="847"/>
      <c r="AA93" s="847"/>
      <c r="AB93" s="847"/>
      <c r="AC93" s="847"/>
      <c r="AD93" s="847"/>
      <c r="AE93" s="847"/>
      <c r="AF93" s="847"/>
      <c r="AG93" s="847"/>
    </row>
    <row r="94" spans="1:33" s="325" customFormat="1" ht="14.25" customHeight="1" x14ac:dyDescent="0.2">
      <c r="A94" s="804" t="s">
        <v>130</v>
      </c>
      <c r="B94" s="840">
        <v>45278</v>
      </c>
      <c r="C94" s="841">
        <v>19939</v>
      </c>
      <c r="D94" s="842">
        <v>11450</v>
      </c>
      <c r="E94" s="843">
        <v>13889</v>
      </c>
      <c r="F94" s="843">
        <v>1392</v>
      </c>
      <c r="G94" s="843">
        <v>3655</v>
      </c>
      <c r="H94" s="843">
        <v>2248</v>
      </c>
      <c r="I94" s="843">
        <v>3013</v>
      </c>
      <c r="J94" s="843">
        <v>1006</v>
      </c>
      <c r="K94" s="844">
        <v>2575</v>
      </c>
      <c r="M94" s="848"/>
      <c r="N94" s="848"/>
      <c r="O94" s="848"/>
      <c r="P94" s="848"/>
      <c r="Q94" s="848"/>
      <c r="R94" s="848"/>
      <c r="S94" s="848"/>
      <c r="T94" s="848"/>
      <c r="U94" s="848"/>
      <c r="V94" s="848"/>
      <c r="W94" s="846"/>
      <c r="X94" s="846"/>
      <c r="Y94" s="847"/>
      <c r="Z94" s="847"/>
      <c r="AA94" s="847"/>
      <c r="AB94" s="847"/>
      <c r="AC94" s="847"/>
      <c r="AD94" s="847"/>
      <c r="AE94" s="847"/>
      <c r="AF94" s="847"/>
      <c r="AG94" s="847"/>
    </row>
    <row r="95" spans="1:33" s="325" customFormat="1" ht="14.25" customHeight="1" x14ac:dyDescent="0.2">
      <c r="A95" s="804" t="s">
        <v>131</v>
      </c>
      <c r="B95" s="805">
        <v>36683</v>
      </c>
      <c r="C95" s="806">
        <v>20606</v>
      </c>
      <c r="D95" s="807">
        <v>5713</v>
      </c>
      <c r="E95" s="808">
        <v>10364</v>
      </c>
      <c r="F95" s="808">
        <v>1574</v>
      </c>
      <c r="G95" s="808">
        <v>3349</v>
      </c>
      <c r="H95" s="808">
        <v>1356</v>
      </c>
      <c r="I95" s="808">
        <v>1931</v>
      </c>
      <c r="J95" s="808">
        <v>670</v>
      </c>
      <c r="K95" s="809">
        <v>1484</v>
      </c>
      <c r="M95" s="849"/>
      <c r="N95" s="849"/>
      <c r="O95" s="849"/>
      <c r="P95" s="849"/>
      <c r="Q95" s="849"/>
      <c r="R95" s="849"/>
      <c r="S95" s="849"/>
      <c r="T95" s="849"/>
      <c r="U95" s="849"/>
      <c r="V95" s="849"/>
      <c r="W95" s="846"/>
      <c r="X95" s="846"/>
      <c r="Y95" s="847"/>
      <c r="Z95" s="847"/>
      <c r="AA95" s="847"/>
      <c r="AB95" s="847"/>
      <c r="AC95" s="847"/>
      <c r="AD95" s="847"/>
      <c r="AE95" s="847"/>
      <c r="AF95" s="847"/>
      <c r="AG95" s="847"/>
    </row>
    <row r="96" spans="1:33" s="325" customFormat="1" ht="14.25" customHeight="1" x14ac:dyDescent="0.2">
      <c r="A96" s="804" t="s">
        <v>132</v>
      </c>
      <c r="B96" s="805">
        <v>15539</v>
      </c>
      <c r="C96" s="806">
        <v>6121</v>
      </c>
      <c r="D96" s="807">
        <v>5394</v>
      </c>
      <c r="E96" s="808">
        <v>4024</v>
      </c>
      <c r="F96" s="808">
        <v>560</v>
      </c>
      <c r="G96" s="808">
        <v>1097</v>
      </c>
      <c r="H96" s="808">
        <v>561</v>
      </c>
      <c r="I96" s="808">
        <v>543</v>
      </c>
      <c r="J96" s="808">
        <v>304</v>
      </c>
      <c r="K96" s="809">
        <v>959</v>
      </c>
      <c r="M96" s="849"/>
      <c r="N96" s="849"/>
      <c r="O96" s="849"/>
      <c r="P96" s="849"/>
      <c r="Q96" s="849"/>
      <c r="R96" s="849"/>
      <c r="S96" s="849"/>
      <c r="T96" s="849"/>
      <c r="U96" s="849"/>
      <c r="V96" s="849"/>
      <c r="W96" s="846"/>
      <c r="X96" s="846"/>
      <c r="Y96" s="847"/>
      <c r="Z96" s="847"/>
      <c r="AA96" s="847"/>
      <c r="AB96" s="847"/>
      <c r="AC96" s="847"/>
      <c r="AD96" s="847"/>
      <c r="AE96" s="847"/>
      <c r="AF96" s="847"/>
      <c r="AG96" s="847"/>
    </row>
    <row r="97" spans="1:33" s="325" customFormat="1" ht="14.25" customHeight="1" x14ac:dyDescent="0.2">
      <c r="A97" s="804" t="s">
        <v>133</v>
      </c>
      <c r="B97" s="805">
        <v>82567</v>
      </c>
      <c r="C97" s="806">
        <v>30670</v>
      </c>
      <c r="D97" s="807">
        <v>30646</v>
      </c>
      <c r="E97" s="808">
        <v>21251</v>
      </c>
      <c r="F97" s="808">
        <v>3482</v>
      </c>
      <c r="G97" s="808">
        <v>5844</v>
      </c>
      <c r="H97" s="808">
        <v>2964</v>
      </c>
      <c r="I97" s="808">
        <v>3444</v>
      </c>
      <c r="J97" s="808">
        <v>1872</v>
      </c>
      <c r="K97" s="809">
        <v>3645</v>
      </c>
      <c r="M97" s="849"/>
      <c r="N97" s="849"/>
      <c r="O97" s="849"/>
      <c r="P97" s="849"/>
      <c r="Q97" s="849"/>
      <c r="R97" s="849"/>
      <c r="S97" s="849"/>
      <c r="T97" s="849"/>
      <c r="U97" s="849"/>
      <c r="V97" s="849"/>
      <c r="W97" s="846"/>
      <c r="X97" s="846"/>
      <c r="Y97" s="847"/>
      <c r="Z97" s="847"/>
      <c r="AA97" s="847"/>
      <c r="AB97" s="847"/>
      <c r="AC97" s="847"/>
      <c r="AD97" s="847"/>
      <c r="AE97" s="847"/>
      <c r="AF97" s="847"/>
      <c r="AG97" s="847"/>
    </row>
    <row r="98" spans="1:33" s="325" customFormat="1" ht="14.25" customHeight="1" x14ac:dyDescent="0.2">
      <c r="A98" s="804" t="s">
        <v>134</v>
      </c>
      <c r="B98" s="805">
        <v>58143</v>
      </c>
      <c r="C98" s="806">
        <v>23000</v>
      </c>
      <c r="D98" s="807">
        <v>23101</v>
      </c>
      <c r="E98" s="808">
        <v>12042</v>
      </c>
      <c r="F98" s="808">
        <v>1925</v>
      </c>
      <c r="G98" s="808">
        <v>3760</v>
      </c>
      <c r="H98" s="808">
        <v>1717</v>
      </c>
      <c r="I98" s="808">
        <v>2012</v>
      </c>
      <c r="J98" s="808">
        <v>809</v>
      </c>
      <c r="K98" s="809">
        <v>1819</v>
      </c>
      <c r="M98" s="849"/>
      <c r="N98" s="849"/>
      <c r="O98" s="849"/>
      <c r="P98" s="849"/>
      <c r="Q98" s="849"/>
      <c r="R98" s="849"/>
      <c r="S98" s="849"/>
      <c r="T98" s="849"/>
      <c r="U98" s="848"/>
      <c r="V98" s="848"/>
      <c r="W98" s="846"/>
      <c r="X98" s="846"/>
      <c r="Y98" s="847"/>
      <c r="Z98" s="847"/>
      <c r="AA98" s="847"/>
      <c r="AB98" s="847"/>
      <c r="AC98" s="847"/>
      <c r="AD98" s="847"/>
      <c r="AE98" s="847"/>
      <c r="AF98" s="847"/>
      <c r="AG98" s="847"/>
    </row>
    <row r="99" spans="1:33" s="325" customFormat="1" ht="14.25" customHeight="1" x14ac:dyDescent="0.2">
      <c r="A99" s="804" t="s">
        <v>135</v>
      </c>
      <c r="B99" s="805">
        <v>32788</v>
      </c>
      <c r="C99" s="806">
        <v>17331</v>
      </c>
      <c r="D99" s="807">
        <v>8026</v>
      </c>
      <c r="E99" s="808">
        <v>7431</v>
      </c>
      <c r="F99" s="808">
        <v>1301</v>
      </c>
      <c r="G99" s="808">
        <v>2224</v>
      </c>
      <c r="H99" s="808">
        <v>1081</v>
      </c>
      <c r="I99" s="808">
        <v>1140</v>
      </c>
      <c r="J99" s="808">
        <v>469</v>
      </c>
      <c r="K99" s="809">
        <v>1216</v>
      </c>
      <c r="M99" s="849"/>
      <c r="N99" s="849"/>
      <c r="O99" s="849"/>
      <c r="P99" s="849"/>
      <c r="Q99" s="849"/>
      <c r="R99" s="849"/>
      <c r="S99" s="849"/>
      <c r="T99" s="849"/>
      <c r="U99" s="849"/>
      <c r="V99" s="849"/>
      <c r="W99" s="846"/>
      <c r="X99" s="846"/>
      <c r="Y99" s="847"/>
      <c r="Z99" s="847"/>
      <c r="AA99" s="847"/>
      <c r="AB99" s="847"/>
      <c r="AC99" s="847"/>
      <c r="AD99" s="847"/>
      <c r="AE99" s="847"/>
      <c r="AF99" s="847"/>
      <c r="AG99" s="847"/>
    </row>
    <row r="100" spans="1:33" s="325" customFormat="1" ht="14.25" customHeight="1" x14ac:dyDescent="0.2">
      <c r="A100" s="804" t="s">
        <v>136</v>
      </c>
      <c r="B100" s="805">
        <v>9746</v>
      </c>
      <c r="C100" s="806">
        <v>4080</v>
      </c>
      <c r="D100" s="807">
        <v>3305</v>
      </c>
      <c r="E100" s="808">
        <v>2361</v>
      </c>
      <c r="F100" s="808">
        <v>315</v>
      </c>
      <c r="G100" s="808">
        <v>592</v>
      </c>
      <c r="H100" s="808">
        <v>329</v>
      </c>
      <c r="I100" s="808">
        <v>397</v>
      </c>
      <c r="J100" s="808">
        <v>181</v>
      </c>
      <c r="K100" s="809">
        <v>547</v>
      </c>
      <c r="M100" s="849"/>
      <c r="N100" s="849"/>
      <c r="O100" s="849"/>
      <c r="P100" s="849"/>
      <c r="Q100" s="849"/>
      <c r="R100" s="849"/>
      <c r="S100" s="849"/>
      <c r="T100" s="849"/>
      <c r="U100" s="849"/>
      <c r="V100" s="849"/>
      <c r="W100" s="846"/>
      <c r="X100" s="846"/>
      <c r="Y100" s="847"/>
      <c r="Z100" s="847"/>
      <c r="AA100" s="847"/>
      <c r="AB100" s="847"/>
      <c r="AC100" s="847"/>
      <c r="AD100" s="847"/>
      <c r="AE100" s="847"/>
      <c r="AF100" s="847"/>
      <c r="AG100" s="847"/>
    </row>
    <row r="101" spans="1:33" s="325" customFormat="1" ht="14.25" customHeight="1" x14ac:dyDescent="0.2">
      <c r="A101" s="804" t="s">
        <v>137</v>
      </c>
      <c r="B101" s="805">
        <v>24651</v>
      </c>
      <c r="C101" s="806">
        <v>7932</v>
      </c>
      <c r="D101" s="807">
        <v>10386</v>
      </c>
      <c r="E101" s="808">
        <v>6333</v>
      </c>
      <c r="F101" s="808">
        <v>1040</v>
      </c>
      <c r="G101" s="808">
        <v>1721</v>
      </c>
      <c r="H101" s="808">
        <v>781</v>
      </c>
      <c r="I101" s="808">
        <v>1066</v>
      </c>
      <c r="J101" s="808">
        <v>406</v>
      </c>
      <c r="K101" s="809">
        <v>1319</v>
      </c>
      <c r="M101" s="849"/>
      <c r="N101" s="849"/>
      <c r="O101" s="849"/>
      <c r="P101" s="849"/>
      <c r="Q101" s="849"/>
      <c r="R101" s="849"/>
      <c r="S101" s="849"/>
      <c r="T101" s="849"/>
      <c r="U101" s="849"/>
      <c r="V101" s="849"/>
      <c r="W101" s="846"/>
      <c r="X101" s="846"/>
      <c r="Y101" s="847"/>
      <c r="Z101" s="847"/>
      <c r="AA101" s="847"/>
      <c r="AB101" s="847"/>
      <c r="AC101" s="847"/>
      <c r="AD101" s="847"/>
      <c r="AE101" s="847"/>
      <c r="AF101" s="847"/>
      <c r="AG101" s="847"/>
    </row>
    <row r="102" spans="1:33" s="325" customFormat="1" ht="14.25" customHeight="1" x14ac:dyDescent="0.2">
      <c r="A102" s="804" t="s">
        <v>138</v>
      </c>
      <c r="B102" s="805">
        <v>5299</v>
      </c>
      <c r="C102" s="806">
        <v>2458</v>
      </c>
      <c r="D102" s="807">
        <v>861</v>
      </c>
      <c r="E102" s="808">
        <v>1980</v>
      </c>
      <c r="F102" s="808">
        <v>334</v>
      </c>
      <c r="G102" s="808">
        <v>618</v>
      </c>
      <c r="H102" s="808">
        <v>281</v>
      </c>
      <c r="I102" s="808">
        <v>364</v>
      </c>
      <c r="J102" s="808">
        <v>157</v>
      </c>
      <c r="K102" s="809">
        <v>226</v>
      </c>
      <c r="M102" s="848"/>
      <c r="N102" s="848"/>
      <c r="O102" s="848"/>
      <c r="P102" s="848"/>
      <c r="Q102" s="848"/>
      <c r="R102" s="848"/>
      <c r="S102" s="848"/>
      <c r="T102" s="848"/>
      <c r="U102" s="848"/>
      <c r="V102" s="848"/>
      <c r="W102" s="846"/>
      <c r="X102" s="846"/>
      <c r="Y102" s="847"/>
      <c r="Z102" s="847"/>
      <c r="AA102" s="847"/>
      <c r="AB102" s="847"/>
      <c r="AC102" s="847"/>
      <c r="AD102" s="847"/>
      <c r="AE102" s="847"/>
      <c r="AF102" s="847"/>
      <c r="AG102" s="847"/>
    </row>
    <row r="103" spans="1:33" s="325" customFormat="1" ht="14.25" customHeight="1" x14ac:dyDescent="0.2">
      <c r="A103" s="819" t="s">
        <v>139</v>
      </c>
      <c r="B103" s="820">
        <v>5164</v>
      </c>
      <c r="C103" s="821">
        <v>1163</v>
      </c>
      <c r="D103" s="822">
        <v>2555</v>
      </c>
      <c r="E103" s="823">
        <v>1446</v>
      </c>
      <c r="F103" s="823">
        <v>222</v>
      </c>
      <c r="G103" s="823">
        <v>293</v>
      </c>
      <c r="H103" s="823">
        <v>183</v>
      </c>
      <c r="I103" s="823">
        <v>176</v>
      </c>
      <c r="J103" s="823">
        <v>172</v>
      </c>
      <c r="K103" s="824">
        <v>400</v>
      </c>
      <c r="M103" s="848"/>
      <c r="N103" s="848"/>
      <c r="O103" s="848"/>
      <c r="P103" s="848"/>
      <c r="Q103" s="848"/>
      <c r="R103" s="848"/>
      <c r="S103" s="848"/>
      <c r="T103" s="848"/>
      <c r="U103" s="848"/>
      <c r="V103" s="848"/>
      <c r="W103" s="846"/>
      <c r="X103" s="846"/>
      <c r="Y103" s="847"/>
      <c r="Z103" s="847"/>
      <c r="AA103" s="847"/>
      <c r="AB103" s="847"/>
      <c r="AC103" s="847"/>
      <c r="AD103" s="847"/>
      <c r="AE103" s="847"/>
      <c r="AF103" s="847"/>
      <c r="AG103" s="847"/>
    </row>
    <row r="104" spans="1:33" x14ac:dyDescent="0.2">
      <c r="A104" s="845"/>
    </row>
    <row r="105" spans="1:33" x14ac:dyDescent="0.2">
      <c r="A105" s="21"/>
    </row>
    <row r="106" spans="1:33" x14ac:dyDescent="0.2">
      <c r="A106" s="850"/>
      <c r="B106" s="851"/>
      <c r="C106" s="851"/>
      <c r="D106" s="851"/>
      <c r="E106" s="851"/>
      <c r="F106" s="851"/>
      <c r="G106" s="851"/>
      <c r="H106" s="851"/>
      <c r="I106" s="851"/>
      <c r="J106" s="851"/>
      <c r="K106" s="851"/>
      <c r="L106" s="852"/>
    </row>
    <row r="107" spans="1:33" x14ac:dyDescent="0.2">
      <c r="A107" s="850"/>
      <c r="B107" s="851"/>
      <c r="C107" s="851"/>
      <c r="D107" s="851"/>
      <c r="E107" s="851"/>
      <c r="F107" s="851"/>
      <c r="G107" s="851"/>
      <c r="H107" s="851"/>
      <c r="I107" s="851"/>
      <c r="J107" s="851"/>
      <c r="K107" s="851"/>
    </row>
    <row r="108" spans="1:33" ht="14.25" x14ac:dyDescent="0.2">
      <c r="A108" s="853"/>
      <c r="B108" s="851"/>
      <c r="C108" s="851"/>
      <c r="D108" s="851"/>
      <c r="E108" s="851"/>
      <c r="F108" s="851"/>
      <c r="G108" s="851"/>
      <c r="H108" s="851"/>
      <c r="I108" s="851"/>
      <c r="J108" s="851"/>
      <c r="K108" s="851"/>
    </row>
    <row r="109" spans="1:33" ht="14.25" x14ac:dyDescent="0.2">
      <c r="A109" s="853"/>
      <c r="B109" s="851"/>
      <c r="C109" s="851"/>
      <c r="D109" s="851"/>
      <c r="E109" s="851"/>
      <c r="F109" s="851"/>
      <c r="G109" s="851"/>
      <c r="H109" s="851"/>
      <c r="I109" s="851"/>
      <c r="J109" s="851"/>
      <c r="K109" s="851"/>
    </row>
    <row r="110" spans="1:33" ht="14.25" x14ac:dyDescent="0.2">
      <c r="A110" s="853"/>
      <c r="B110" s="851"/>
      <c r="C110" s="851"/>
      <c r="D110" s="851"/>
      <c r="E110" s="851"/>
      <c r="F110" s="851"/>
      <c r="G110" s="851"/>
      <c r="H110" s="851"/>
      <c r="I110" s="851"/>
      <c r="J110" s="851"/>
      <c r="K110" s="851"/>
    </row>
    <row r="111" spans="1:33" ht="14.25" x14ac:dyDescent="0.2">
      <c r="A111" s="853"/>
      <c r="B111" s="851"/>
      <c r="C111" s="851"/>
      <c r="D111" s="851"/>
      <c r="E111" s="851"/>
      <c r="F111" s="851"/>
      <c r="G111" s="851"/>
      <c r="H111" s="851"/>
      <c r="I111" s="851"/>
      <c r="J111" s="851"/>
      <c r="K111" s="851"/>
    </row>
    <row r="112" spans="1:33" ht="14.25" x14ac:dyDescent="0.2">
      <c r="A112" s="853"/>
      <c r="B112" s="851"/>
      <c r="C112" s="851"/>
      <c r="D112" s="851"/>
      <c r="E112" s="851"/>
      <c r="F112" s="851"/>
      <c r="G112" s="851"/>
      <c r="H112" s="851"/>
      <c r="I112" s="851"/>
      <c r="J112" s="851"/>
      <c r="K112" s="851"/>
    </row>
    <row r="113" spans="1:11" ht="14.25" x14ac:dyDescent="0.2">
      <c r="A113" s="853"/>
      <c r="B113" s="851"/>
      <c r="C113" s="851"/>
      <c r="D113" s="851"/>
      <c r="E113" s="851"/>
      <c r="F113" s="851"/>
      <c r="G113" s="851"/>
      <c r="H113" s="851"/>
      <c r="I113" s="851"/>
      <c r="J113" s="851"/>
      <c r="K113" s="851"/>
    </row>
    <row r="114" spans="1:11" ht="14.25" x14ac:dyDescent="0.2">
      <c r="A114" s="853"/>
      <c r="B114" s="851"/>
      <c r="C114" s="851"/>
      <c r="D114" s="851"/>
      <c r="E114" s="851"/>
      <c r="F114" s="851"/>
      <c r="G114" s="851"/>
      <c r="H114" s="851"/>
      <c r="I114" s="851"/>
      <c r="J114" s="851"/>
      <c r="K114" s="851"/>
    </row>
    <row r="115" spans="1:11" ht="13.5" x14ac:dyDescent="0.2">
      <c r="A115" s="854"/>
      <c r="F115" s="852"/>
      <c r="G115" s="852"/>
      <c r="H115" s="852"/>
      <c r="I115" s="852"/>
      <c r="J115" s="852"/>
      <c r="K115" s="852"/>
    </row>
    <row r="116" spans="1:11" x14ac:dyDescent="0.2">
      <c r="A116" s="850"/>
      <c r="B116" s="851"/>
    </row>
    <row r="117" spans="1:11" x14ac:dyDescent="0.2">
      <c r="A117" s="850"/>
      <c r="B117" s="851"/>
    </row>
    <row r="118" spans="1:11" ht="14.25" x14ac:dyDescent="0.2">
      <c r="A118" s="853"/>
      <c r="B118" s="851"/>
    </row>
    <row r="119" spans="1:11" ht="14.25" x14ac:dyDescent="0.2">
      <c r="A119" s="853"/>
      <c r="B119" s="851"/>
    </row>
    <row r="120" spans="1:11" ht="14.25" x14ac:dyDescent="0.2">
      <c r="A120" s="853"/>
      <c r="B120" s="851"/>
    </row>
    <row r="121" spans="1:11" ht="14.25" x14ac:dyDescent="0.2">
      <c r="A121" s="853"/>
      <c r="B121" s="851"/>
    </row>
    <row r="122" spans="1:11" ht="14.25" x14ac:dyDescent="0.2">
      <c r="A122" s="853"/>
      <c r="B122" s="851"/>
    </row>
    <row r="123" spans="1:11" ht="14.25" x14ac:dyDescent="0.2">
      <c r="A123" s="853"/>
      <c r="B123" s="851"/>
    </row>
    <row r="124" spans="1:11" ht="14.25" x14ac:dyDescent="0.2">
      <c r="A124" s="853"/>
      <c r="B124" s="851"/>
    </row>
    <row r="125" spans="1:11" ht="14.25" x14ac:dyDescent="0.2">
      <c r="A125" s="853"/>
      <c r="B125" s="851"/>
    </row>
    <row r="126" spans="1:11" x14ac:dyDescent="0.2">
      <c r="A126" s="21"/>
    </row>
    <row r="127" spans="1:11" x14ac:dyDescent="0.2">
      <c r="A127" s="21"/>
    </row>
    <row r="128" spans="1:11" x14ac:dyDescent="0.2">
      <c r="A128" s="21"/>
    </row>
    <row r="129" spans="1:1" x14ac:dyDescent="0.2">
      <c r="A129" s="21"/>
    </row>
    <row r="130" spans="1:1" x14ac:dyDescent="0.2">
      <c r="A130" s="21"/>
    </row>
    <row r="131" spans="1:1" x14ac:dyDescent="0.2">
      <c r="A131" s="21"/>
    </row>
    <row r="132" spans="1:1" x14ac:dyDescent="0.2">
      <c r="A132" s="21"/>
    </row>
    <row r="133" spans="1:1" x14ac:dyDescent="0.2">
      <c r="A133" s="21"/>
    </row>
    <row r="134" spans="1:1" x14ac:dyDescent="0.2">
      <c r="A134" s="21"/>
    </row>
    <row r="135" spans="1:1" x14ac:dyDescent="0.2">
      <c r="A135" s="21"/>
    </row>
    <row r="136" spans="1:1" x14ac:dyDescent="0.2">
      <c r="A136" s="21"/>
    </row>
    <row r="137" spans="1:1" x14ac:dyDescent="0.2">
      <c r="A137" s="21"/>
    </row>
    <row r="138" spans="1:1" x14ac:dyDescent="0.2">
      <c r="A138" s="21"/>
    </row>
    <row r="139" spans="1:1" x14ac:dyDescent="0.2">
      <c r="A139" s="21"/>
    </row>
    <row r="140" spans="1:1" x14ac:dyDescent="0.2">
      <c r="A140" s="21"/>
    </row>
    <row r="141" spans="1:1" x14ac:dyDescent="0.2">
      <c r="A141" s="21"/>
    </row>
    <row r="142" spans="1:1" x14ac:dyDescent="0.2">
      <c r="A142" s="21"/>
    </row>
    <row r="143" spans="1:1" x14ac:dyDescent="0.2">
      <c r="A143" s="21"/>
    </row>
    <row r="144" spans="1:1" x14ac:dyDescent="0.2">
      <c r="A144" s="21"/>
    </row>
    <row r="145" spans="1:1" x14ac:dyDescent="0.2">
      <c r="A145" s="21"/>
    </row>
    <row r="146" spans="1:1" x14ac:dyDescent="0.2">
      <c r="A146" s="21"/>
    </row>
    <row r="147" spans="1:1" x14ac:dyDescent="0.2">
      <c r="A147" s="21"/>
    </row>
    <row r="148" spans="1:1" x14ac:dyDescent="0.2">
      <c r="A148" s="21"/>
    </row>
    <row r="149" spans="1:1" x14ac:dyDescent="0.2">
      <c r="A149" s="21"/>
    </row>
    <row r="150" spans="1:1" x14ac:dyDescent="0.2">
      <c r="A150" s="21"/>
    </row>
    <row r="151" spans="1:1" x14ac:dyDescent="0.2">
      <c r="A151" s="21"/>
    </row>
    <row r="152" spans="1:1" x14ac:dyDescent="0.2">
      <c r="A152" s="21"/>
    </row>
    <row r="153" spans="1:1" x14ac:dyDescent="0.2">
      <c r="A153" s="21"/>
    </row>
    <row r="154" spans="1:1" x14ac:dyDescent="0.2">
      <c r="A154" s="21"/>
    </row>
    <row r="155" spans="1:1" x14ac:dyDescent="0.2">
      <c r="A155" s="21"/>
    </row>
    <row r="156" spans="1:1" x14ac:dyDescent="0.2">
      <c r="A156" s="21"/>
    </row>
    <row r="157" spans="1:1" x14ac:dyDescent="0.2">
      <c r="A157" s="21"/>
    </row>
    <row r="158" spans="1:1" x14ac:dyDescent="0.2">
      <c r="A158" s="21"/>
    </row>
    <row r="159" spans="1:1" x14ac:dyDescent="0.2">
      <c r="A159" s="21"/>
    </row>
    <row r="160" spans="1:1" x14ac:dyDescent="0.2">
      <c r="A160" s="21"/>
    </row>
    <row r="161" spans="1:1" x14ac:dyDescent="0.2">
      <c r="A161" s="21"/>
    </row>
    <row r="162" spans="1:1" x14ac:dyDescent="0.2">
      <c r="A162" s="21"/>
    </row>
    <row r="163" spans="1:1" x14ac:dyDescent="0.2">
      <c r="A163" s="21"/>
    </row>
    <row r="164" spans="1:1" x14ac:dyDescent="0.2">
      <c r="A164" s="21"/>
    </row>
    <row r="165" spans="1:1" x14ac:dyDescent="0.2">
      <c r="A165" s="21"/>
    </row>
    <row r="166" spans="1:1" x14ac:dyDescent="0.2">
      <c r="A166" s="21"/>
    </row>
    <row r="167" spans="1:1" x14ac:dyDescent="0.2">
      <c r="A167" s="21"/>
    </row>
    <row r="168" spans="1:1" x14ac:dyDescent="0.2">
      <c r="A168" s="21"/>
    </row>
    <row r="169" spans="1:1" x14ac:dyDescent="0.2">
      <c r="A169" s="21"/>
    </row>
    <row r="170" spans="1:1" x14ac:dyDescent="0.2">
      <c r="A170" s="21"/>
    </row>
    <row r="171" spans="1:1" x14ac:dyDescent="0.2">
      <c r="A171" s="21"/>
    </row>
    <row r="172" spans="1:1" x14ac:dyDescent="0.2">
      <c r="A172" s="21"/>
    </row>
    <row r="173" spans="1:1" x14ac:dyDescent="0.2">
      <c r="A173" s="21"/>
    </row>
    <row r="174" spans="1:1" x14ac:dyDescent="0.2">
      <c r="A174" s="21"/>
    </row>
    <row r="175" spans="1:1" x14ac:dyDescent="0.2">
      <c r="A175" s="21"/>
    </row>
    <row r="176" spans="1:1" x14ac:dyDescent="0.2">
      <c r="A176" s="21"/>
    </row>
    <row r="177" spans="1:1" x14ac:dyDescent="0.2">
      <c r="A177" s="21"/>
    </row>
    <row r="178" spans="1:1" x14ac:dyDescent="0.2">
      <c r="A178" s="21"/>
    </row>
    <row r="179" spans="1:1" x14ac:dyDescent="0.2">
      <c r="A179" s="21"/>
    </row>
    <row r="180" spans="1:1" x14ac:dyDescent="0.2">
      <c r="A180" s="21"/>
    </row>
    <row r="181" spans="1:1" x14ac:dyDescent="0.2">
      <c r="A181" s="21"/>
    </row>
    <row r="182" spans="1:1" x14ac:dyDescent="0.2">
      <c r="A182" s="21"/>
    </row>
    <row r="183" spans="1:1" x14ac:dyDescent="0.2">
      <c r="A183" s="21"/>
    </row>
    <row r="184" spans="1:1" x14ac:dyDescent="0.2">
      <c r="A184" s="21"/>
    </row>
    <row r="185" spans="1:1" x14ac:dyDescent="0.2">
      <c r="A185" s="21"/>
    </row>
    <row r="186" spans="1:1" x14ac:dyDescent="0.2">
      <c r="A186" s="21"/>
    </row>
    <row r="187" spans="1:1" x14ac:dyDescent="0.2">
      <c r="A187" s="21"/>
    </row>
    <row r="188" spans="1:1" x14ac:dyDescent="0.2">
      <c r="A188" s="21"/>
    </row>
    <row r="189" spans="1:1" x14ac:dyDescent="0.2">
      <c r="A189" s="21"/>
    </row>
    <row r="190" spans="1:1" x14ac:dyDescent="0.2">
      <c r="A190" s="21"/>
    </row>
    <row r="191" spans="1:1" x14ac:dyDescent="0.2">
      <c r="A191" s="21"/>
    </row>
    <row r="192" spans="1:1" x14ac:dyDescent="0.2">
      <c r="A192" s="21"/>
    </row>
    <row r="193" spans="1:1" x14ac:dyDescent="0.2">
      <c r="A193" s="21"/>
    </row>
    <row r="194" spans="1:1" x14ac:dyDescent="0.2">
      <c r="A194" s="21"/>
    </row>
    <row r="195" spans="1:1" x14ac:dyDescent="0.2">
      <c r="A195" s="21"/>
    </row>
    <row r="196" spans="1:1" x14ac:dyDescent="0.2">
      <c r="A196" s="21"/>
    </row>
    <row r="197" spans="1:1" x14ac:dyDescent="0.2">
      <c r="A197" s="21"/>
    </row>
    <row r="198" spans="1:1" x14ac:dyDescent="0.2">
      <c r="A198" s="21"/>
    </row>
    <row r="199" spans="1:1" x14ac:dyDescent="0.2">
      <c r="A199" s="21"/>
    </row>
    <row r="200" spans="1:1" x14ac:dyDescent="0.2">
      <c r="A200" s="21"/>
    </row>
    <row r="201" spans="1:1" x14ac:dyDescent="0.2">
      <c r="A201" s="21"/>
    </row>
    <row r="202" spans="1:1" x14ac:dyDescent="0.2">
      <c r="A202" s="21"/>
    </row>
    <row r="203" spans="1:1" x14ac:dyDescent="0.2">
      <c r="A203" s="21"/>
    </row>
    <row r="204" spans="1:1" x14ac:dyDescent="0.2">
      <c r="A204" s="21"/>
    </row>
    <row r="205" spans="1:1" x14ac:dyDescent="0.2">
      <c r="A205" s="21"/>
    </row>
    <row r="206" spans="1:1" x14ac:dyDescent="0.2">
      <c r="A206" s="21"/>
    </row>
    <row r="207" spans="1:1" x14ac:dyDescent="0.2">
      <c r="A207" s="21"/>
    </row>
    <row r="208" spans="1:1" x14ac:dyDescent="0.2">
      <c r="A208" s="21"/>
    </row>
    <row r="209" spans="1:1" x14ac:dyDescent="0.2">
      <c r="A209" s="21"/>
    </row>
    <row r="210" spans="1:1" x14ac:dyDescent="0.2">
      <c r="A210" s="21"/>
    </row>
    <row r="211" spans="1:1" x14ac:dyDescent="0.2">
      <c r="A211" s="21"/>
    </row>
    <row r="212" spans="1:1" x14ac:dyDescent="0.2">
      <c r="A212" s="21"/>
    </row>
    <row r="213" spans="1:1" x14ac:dyDescent="0.2">
      <c r="A213" s="21"/>
    </row>
    <row r="214" spans="1:1" x14ac:dyDescent="0.2">
      <c r="A214" s="21"/>
    </row>
    <row r="215" spans="1:1" x14ac:dyDescent="0.2">
      <c r="A215" s="21"/>
    </row>
    <row r="216" spans="1:1" x14ac:dyDescent="0.2">
      <c r="A216" s="21"/>
    </row>
    <row r="217" spans="1:1" x14ac:dyDescent="0.2">
      <c r="A217" s="21"/>
    </row>
    <row r="218" spans="1:1" x14ac:dyDescent="0.2">
      <c r="A218" s="21"/>
    </row>
    <row r="219" spans="1:1" x14ac:dyDescent="0.2">
      <c r="A219" s="21"/>
    </row>
    <row r="220" spans="1:1" x14ac:dyDescent="0.2">
      <c r="A220" s="21"/>
    </row>
    <row r="221" spans="1:1" x14ac:dyDescent="0.2">
      <c r="A221" s="21"/>
    </row>
    <row r="222" spans="1:1" x14ac:dyDescent="0.2">
      <c r="A222" s="21"/>
    </row>
    <row r="223" spans="1:1" x14ac:dyDescent="0.2">
      <c r="A223" s="21"/>
    </row>
    <row r="224" spans="1:1" x14ac:dyDescent="0.2">
      <c r="A224" s="21"/>
    </row>
    <row r="225" spans="1:1" x14ac:dyDescent="0.2">
      <c r="A225" s="21"/>
    </row>
    <row r="226" spans="1:1" x14ac:dyDescent="0.2">
      <c r="A226" s="21"/>
    </row>
    <row r="227" spans="1:1" x14ac:dyDescent="0.2">
      <c r="A227" s="21"/>
    </row>
    <row r="228" spans="1:1" x14ac:dyDescent="0.2">
      <c r="A228" s="21"/>
    </row>
    <row r="229" spans="1:1" x14ac:dyDescent="0.2">
      <c r="A229" s="21"/>
    </row>
    <row r="230" spans="1:1" x14ac:dyDescent="0.2">
      <c r="A230" s="21"/>
    </row>
    <row r="231" spans="1:1" x14ac:dyDescent="0.2">
      <c r="A231" s="21"/>
    </row>
    <row r="232" spans="1:1" x14ac:dyDescent="0.2">
      <c r="A232" s="21"/>
    </row>
    <row r="233" spans="1:1" x14ac:dyDescent="0.2">
      <c r="A233" s="21"/>
    </row>
    <row r="234" spans="1:1" x14ac:dyDescent="0.2">
      <c r="A234" s="21"/>
    </row>
    <row r="235" spans="1:1" x14ac:dyDescent="0.2">
      <c r="A235" s="21"/>
    </row>
    <row r="236" spans="1:1" x14ac:dyDescent="0.2">
      <c r="A236" s="21"/>
    </row>
    <row r="237" spans="1:1" x14ac:dyDescent="0.2">
      <c r="A237" s="21"/>
    </row>
    <row r="238" spans="1:1" x14ac:dyDescent="0.2">
      <c r="A238" s="21"/>
    </row>
    <row r="239" spans="1:1" x14ac:dyDescent="0.2">
      <c r="A239" s="21"/>
    </row>
    <row r="240" spans="1:1" x14ac:dyDescent="0.2">
      <c r="A240" s="21"/>
    </row>
    <row r="241" spans="1:1" x14ac:dyDescent="0.2">
      <c r="A241" s="21"/>
    </row>
    <row r="242" spans="1:1" x14ac:dyDescent="0.2">
      <c r="A242" s="21"/>
    </row>
    <row r="243" spans="1:1" x14ac:dyDescent="0.2">
      <c r="A243" s="21"/>
    </row>
    <row r="244" spans="1:1" x14ac:dyDescent="0.2">
      <c r="A244" s="21"/>
    </row>
    <row r="245" spans="1:1" x14ac:dyDescent="0.2">
      <c r="A245" s="21"/>
    </row>
    <row r="246" spans="1:1" x14ac:dyDescent="0.2">
      <c r="A246" s="21"/>
    </row>
    <row r="247" spans="1:1" x14ac:dyDescent="0.2">
      <c r="A247" s="21"/>
    </row>
    <row r="248" spans="1:1" x14ac:dyDescent="0.2">
      <c r="A248" s="21"/>
    </row>
    <row r="249" spans="1:1" x14ac:dyDescent="0.2">
      <c r="A249" s="21"/>
    </row>
    <row r="250" spans="1:1" x14ac:dyDescent="0.2">
      <c r="A250" s="21"/>
    </row>
    <row r="251" spans="1:1" x14ac:dyDescent="0.2">
      <c r="A251" s="21"/>
    </row>
    <row r="252" spans="1:1" x14ac:dyDescent="0.2">
      <c r="A252" s="21"/>
    </row>
    <row r="253" spans="1:1" x14ac:dyDescent="0.2">
      <c r="A253" s="21"/>
    </row>
  </sheetData>
  <mergeCells count="8">
    <mergeCell ref="A3:K3"/>
    <mergeCell ref="A5:A7"/>
    <mergeCell ref="B5:B7"/>
    <mergeCell ref="C5:K5"/>
    <mergeCell ref="C6:C7"/>
    <mergeCell ref="D6:D7"/>
    <mergeCell ref="E6:E7"/>
    <mergeCell ref="F6:K6"/>
  </mergeCells>
  <hyperlinks>
    <hyperlink ref="A1" location="Содержание!A32" display="Содержание"/>
  </hyperlinks>
  <printOptions horizontalCentered="1" verticalCentered="1"/>
  <pageMargins left="0.6692913385826772" right="0.6692913385826772" top="0.70866141732283472" bottom="0.59055118110236227" header="0.39370078740157483" footer="0.51181102362204722"/>
  <pageSetup paperSize="9" scale="88" firstPageNumber="60" orientation="landscape" useFirstPageNumber="1" r:id="rId1"/>
  <headerFooter alignWithMargins="0">
    <oddHeader>&amp;C&amp;9&amp;P</oddHeader>
  </headerFooter>
  <rowBreaks count="1" manualBreakCount="1">
    <brk id="72"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1"/>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2.140625" style="700" customWidth="1"/>
    <col min="2" max="2" width="11.85546875" style="25" bestFit="1" customWidth="1"/>
    <col min="3" max="3" width="12.5703125" style="25" customWidth="1"/>
    <col min="4" max="5" width="10.140625" style="25" customWidth="1"/>
    <col min="6" max="6" width="10.7109375" style="25" customWidth="1"/>
    <col min="7" max="7" width="12.42578125" style="25" customWidth="1"/>
    <col min="8" max="8" width="9.7109375" style="25" customWidth="1"/>
    <col min="9" max="9" width="10.42578125" style="25" customWidth="1"/>
    <col min="10" max="10" width="10.140625" style="25" customWidth="1"/>
    <col min="11" max="11" width="9.140625" style="25"/>
    <col min="12" max="12" width="9.140625" style="786"/>
    <col min="13" max="256" width="9.140625" style="25"/>
    <col min="257" max="257" width="32.140625" style="25" customWidth="1"/>
    <col min="258" max="258" width="11.85546875" style="25" bestFit="1" customWidth="1"/>
    <col min="259" max="259" width="12.5703125" style="25" customWidth="1"/>
    <col min="260" max="261" width="10.140625" style="25" customWidth="1"/>
    <col min="262" max="262" width="10.7109375" style="25" customWidth="1"/>
    <col min="263" max="263" width="12.42578125" style="25" customWidth="1"/>
    <col min="264" max="264" width="9.7109375" style="25" customWidth="1"/>
    <col min="265" max="265" width="10.42578125" style="25" customWidth="1"/>
    <col min="266" max="266" width="10.140625" style="25" customWidth="1"/>
    <col min="267" max="512" width="9.140625" style="25"/>
    <col min="513" max="513" width="32.140625" style="25" customWidth="1"/>
    <col min="514" max="514" width="11.85546875" style="25" bestFit="1" customWidth="1"/>
    <col min="515" max="515" width="12.5703125" style="25" customWidth="1"/>
    <col min="516" max="517" width="10.140625" style="25" customWidth="1"/>
    <col min="518" max="518" width="10.7109375" style="25" customWidth="1"/>
    <col min="519" max="519" width="12.42578125" style="25" customWidth="1"/>
    <col min="520" max="520" width="9.7109375" style="25" customWidth="1"/>
    <col min="521" max="521" width="10.42578125" style="25" customWidth="1"/>
    <col min="522" max="522" width="10.140625" style="25" customWidth="1"/>
    <col min="523" max="768" width="9.140625" style="25"/>
    <col min="769" max="769" width="32.140625" style="25" customWidth="1"/>
    <col min="770" max="770" width="11.85546875" style="25" bestFit="1" customWidth="1"/>
    <col min="771" max="771" width="12.5703125" style="25" customWidth="1"/>
    <col min="772" max="773" width="10.140625" style="25" customWidth="1"/>
    <col min="774" max="774" width="10.7109375" style="25" customWidth="1"/>
    <col min="775" max="775" width="12.42578125" style="25" customWidth="1"/>
    <col min="776" max="776" width="9.7109375" style="25" customWidth="1"/>
    <col min="777" max="777" width="10.42578125" style="25" customWidth="1"/>
    <col min="778" max="778" width="10.140625" style="25" customWidth="1"/>
    <col min="779" max="1024" width="9.140625" style="25"/>
    <col min="1025" max="1025" width="32.140625" style="25" customWidth="1"/>
    <col min="1026" max="1026" width="11.85546875" style="25" bestFit="1" customWidth="1"/>
    <col min="1027" max="1027" width="12.5703125" style="25" customWidth="1"/>
    <col min="1028" max="1029" width="10.140625" style="25" customWidth="1"/>
    <col min="1030" max="1030" width="10.7109375" style="25" customWidth="1"/>
    <col min="1031" max="1031" width="12.42578125" style="25" customWidth="1"/>
    <col min="1032" max="1032" width="9.7109375" style="25" customWidth="1"/>
    <col min="1033" max="1033" width="10.42578125" style="25" customWidth="1"/>
    <col min="1034" max="1034" width="10.140625" style="25" customWidth="1"/>
    <col min="1035" max="1280" width="9.140625" style="25"/>
    <col min="1281" max="1281" width="32.140625" style="25" customWidth="1"/>
    <col min="1282" max="1282" width="11.85546875" style="25" bestFit="1" customWidth="1"/>
    <col min="1283" max="1283" width="12.5703125" style="25" customWidth="1"/>
    <col min="1284" max="1285" width="10.140625" style="25" customWidth="1"/>
    <col min="1286" max="1286" width="10.7109375" style="25" customWidth="1"/>
    <col min="1287" max="1287" width="12.42578125" style="25" customWidth="1"/>
    <col min="1288" max="1288" width="9.7109375" style="25" customWidth="1"/>
    <col min="1289" max="1289" width="10.42578125" style="25" customWidth="1"/>
    <col min="1290" max="1290" width="10.140625" style="25" customWidth="1"/>
    <col min="1291" max="1536" width="9.140625" style="25"/>
    <col min="1537" max="1537" width="32.140625" style="25" customWidth="1"/>
    <col min="1538" max="1538" width="11.85546875" style="25" bestFit="1" customWidth="1"/>
    <col min="1539" max="1539" width="12.5703125" style="25" customWidth="1"/>
    <col min="1540" max="1541" width="10.140625" style="25" customWidth="1"/>
    <col min="1542" max="1542" width="10.7109375" style="25" customWidth="1"/>
    <col min="1543" max="1543" width="12.42578125" style="25" customWidth="1"/>
    <col min="1544" max="1544" width="9.7109375" style="25" customWidth="1"/>
    <col min="1545" max="1545" width="10.42578125" style="25" customWidth="1"/>
    <col min="1546" max="1546" width="10.140625" style="25" customWidth="1"/>
    <col min="1547" max="1792" width="9.140625" style="25"/>
    <col min="1793" max="1793" width="32.140625" style="25" customWidth="1"/>
    <col min="1794" max="1794" width="11.85546875" style="25" bestFit="1" customWidth="1"/>
    <col min="1795" max="1795" width="12.5703125" style="25" customWidth="1"/>
    <col min="1796" max="1797" width="10.140625" style="25" customWidth="1"/>
    <col min="1798" max="1798" width="10.7109375" style="25" customWidth="1"/>
    <col min="1799" max="1799" width="12.42578125" style="25" customWidth="1"/>
    <col min="1800" max="1800" width="9.7109375" style="25" customWidth="1"/>
    <col min="1801" max="1801" width="10.42578125" style="25" customWidth="1"/>
    <col min="1802" max="1802" width="10.140625" style="25" customWidth="1"/>
    <col min="1803" max="2048" width="9.140625" style="25"/>
    <col min="2049" max="2049" width="32.140625" style="25" customWidth="1"/>
    <col min="2050" max="2050" width="11.85546875" style="25" bestFit="1" customWidth="1"/>
    <col min="2051" max="2051" width="12.5703125" style="25" customWidth="1"/>
    <col min="2052" max="2053" width="10.140625" style="25" customWidth="1"/>
    <col min="2054" max="2054" width="10.7109375" style="25" customWidth="1"/>
    <col min="2055" max="2055" width="12.42578125" style="25" customWidth="1"/>
    <col min="2056" max="2056" width="9.7109375" style="25" customWidth="1"/>
    <col min="2057" max="2057" width="10.42578125" style="25" customWidth="1"/>
    <col min="2058" max="2058" width="10.140625" style="25" customWidth="1"/>
    <col min="2059" max="2304" width="9.140625" style="25"/>
    <col min="2305" max="2305" width="32.140625" style="25" customWidth="1"/>
    <col min="2306" max="2306" width="11.85546875" style="25" bestFit="1" customWidth="1"/>
    <col min="2307" max="2307" width="12.5703125" style="25" customWidth="1"/>
    <col min="2308" max="2309" width="10.140625" style="25" customWidth="1"/>
    <col min="2310" max="2310" width="10.7109375" style="25" customWidth="1"/>
    <col min="2311" max="2311" width="12.42578125" style="25" customWidth="1"/>
    <col min="2312" max="2312" width="9.7109375" style="25" customWidth="1"/>
    <col min="2313" max="2313" width="10.42578125" style="25" customWidth="1"/>
    <col min="2314" max="2314" width="10.140625" style="25" customWidth="1"/>
    <col min="2315" max="2560" width="9.140625" style="25"/>
    <col min="2561" max="2561" width="32.140625" style="25" customWidth="1"/>
    <col min="2562" max="2562" width="11.85546875" style="25" bestFit="1" customWidth="1"/>
    <col min="2563" max="2563" width="12.5703125" style="25" customWidth="1"/>
    <col min="2564" max="2565" width="10.140625" style="25" customWidth="1"/>
    <col min="2566" max="2566" width="10.7109375" style="25" customWidth="1"/>
    <col min="2567" max="2567" width="12.42578125" style="25" customWidth="1"/>
    <col min="2568" max="2568" width="9.7109375" style="25" customWidth="1"/>
    <col min="2569" max="2569" width="10.42578125" style="25" customWidth="1"/>
    <col min="2570" max="2570" width="10.140625" style="25" customWidth="1"/>
    <col min="2571" max="2816" width="9.140625" style="25"/>
    <col min="2817" max="2817" width="32.140625" style="25" customWidth="1"/>
    <col min="2818" max="2818" width="11.85546875" style="25" bestFit="1" customWidth="1"/>
    <col min="2819" max="2819" width="12.5703125" style="25" customWidth="1"/>
    <col min="2820" max="2821" width="10.140625" style="25" customWidth="1"/>
    <col min="2822" max="2822" width="10.7109375" style="25" customWidth="1"/>
    <col min="2823" max="2823" width="12.42578125" style="25" customWidth="1"/>
    <col min="2824" max="2824" width="9.7109375" style="25" customWidth="1"/>
    <col min="2825" max="2825" width="10.42578125" style="25" customWidth="1"/>
    <col min="2826" max="2826" width="10.140625" style="25" customWidth="1"/>
    <col min="2827" max="3072" width="9.140625" style="25"/>
    <col min="3073" max="3073" width="32.140625" style="25" customWidth="1"/>
    <col min="3074" max="3074" width="11.85546875" style="25" bestFit="1" customWidth="1"/>
    <col min="3075" max="3075" width="12.5703125" style="25" customWidth="1"/>
    <col min="3076" max="3077" width="10.140625" style="25" customWidth="1"/>
    <col min="3078" max="3078" width="10.7109375" style="25" customWidth="1"/>
    <col min="3079" max="3079" width="12.42578125" style="25" customWidth="1"/>
    <col min="3080" max="3080" width="9.7109375" style="25" customWidth="1"/>
    <col min="3081" max="3081" width="10.42578125" style="25" customWidth="1"/>
    <col min="3082" max="3082" width="10.140625" style="25" customWidth="1"/>
    <col min="3083" max="3328" width="9.140625" style="25"/>
    <col min="3329" max="3329" width="32.140625" style="25" customWidth="1"/>
    <col min="3330" max="3330" width="11.85546875" style="25" bestFit="1" customWidth="1"/>
    <col min="3331" max="3331" width="12.5703125" style="25" customWidth="1"/>
    <col min="3332" max="3333" width="10.140625" style="25" customWidth="1"/>
    <col min="3334" max="3334" width="10.7109375" style="25" customWidth="1"/>
    <col min="3335" max="3335" width="12.42578125" style="25" customWidth="1"/>
    <col min="3336" max="3336" width="9.7109375" style="25" customWidth="1"/>
    <col min="3337" max="3337" width="10.42578125" style="25" customWidth="1"/>
    <col min="3338" max="3338" width="10.140625" style="25" customWidth="1"/>
    <col min="3339" max="3584" width="9.140625" style="25"/>
    <col min="3585" max="3585" width="32.140625" style="25" customWidth="1"/>
    <col min="3586" max="3586" width="11.85546875" style="25" bestFit="1" customWidth="1"/>
    <col min="3587" max="3587" width="12.5703125" style="25" customWidth="1"/>
    <col min="3588" max="3589" width="10.140625" style="25" customWidth="1"/>
    <col min="3590" max="3590" width="10.7109375" style="25" customWidth="1"/>
    <col min="3591" max="3591" width="12.42578125" style="25" customWidth="1"/>
    <col min="3592" max="3592" width="9.7109375" style="25" customWidth="1"/>
    <col min="3593" max="3593" width="10.42578125" style="25" customWidth="1"/>
    <col min="3594" max="3594" width="10.140625" style="25" customWidth="1"/>
    <col min="3595" max="3840" width="9.140625" style="25"/>
    <col min="3841" max="3841" width="32.140625" style="25" customWidth="1"/>
    <col min="3842" max="3842" width="11.85546875" style="25" bestFit="1" customWidth="1"/>
    <col min="3843" max="3843" width="12.5703125" style="25" customWidth="1"/>
    <col min="3844" max="3845" width="10.140625" style="25" customWidth="1"/>
    <col min="3846" max="3846" width="10.7109375" style="25" customWidth="1"/>
    <col min="3847" max="3847" width="12.42578125" style="25" customWidth="1"/>
    <col min="3848" max="3848" width="9.7109375" style="25" customWidth="1"/>
    <col min="3849" max="3849" width="10.42578125" style="25" customWidth="1"/>
    <col min="3850" max="3850" width="10.140625" style="25" customWidth="1"/>
    <col min="3851" max="4096" width="9.140625" style="25"/>
    <col min="4097" max="4097" width="32.140625" style="25" customWidth="1"/>
    <col min="4098" max="4098" width="11.85546875" style="25" bestFit="1" customWidth="1"/>
    <col min="4099" max="4099" width="12.5703125" style="25" customWidth="1"/>
    <col min="4100" max="4101" width="10.140625" style="25" customWidth="1"/>
    <col min="4102" max="4102" width="10.7109375" style="25" customWidth="1"/>
    <col min="4103" max="4103" width="12.42578125" style="25" customWidth="1"/>
    <col min="4104" max="4104" width="9.7109375" style="25" customWidth="1"/>
    <col min="4105" max="4105" width="10.42578125" style="25" customWidth="1"/>
    <col min="4106" max="4106" width="10.140625" style="25" customWidth="1"/>
    <col min="4107" max="4352" width="9.140625" style="25"/>
    <col min="4353" max="4353" width="32.140625" style="25" customWidth="1"/>
    <col min="4354" max="4354" width="11.85546875" style="25" bestFit="1" customWidth="1"/>
    <col min="4355" max="4355" width="12.5703125" style="25" customWidth="1"/>
    <col min="4356" max="4357" width="10.140625" style="25" customWidth="1"/>
    <col min="4358" max="4358" width="10.7109375" style="25" customWidth="1"/>
    <col min="4359" max="4359" width="12.42578125" style="25" customWidth="1"/>
    <col min="4360" max="4360" width="9.7109375" style="25" customWidth="1"/>
    <col min="4361" max="4361" width="10.42578125" style="25" customWidth="1"/>
    <col min="4362" max="4362" width="10.140625" style="25" customWidth="1"/>
    <col min="4363" max="4608" width="9.140625" style="25"/>
    <col min="4609" max="4609" width="32.140625" style="25" customWidth="1"/>
    <col min="4610" max="4610" width="11.85546875" style="25" bestFit="1" customWidth="1"/>
    <col min="4611" max="4611" width="12.5703125" style="25" customWidth="1"/>
    <col min="4612" max="4613" width="10.140625" style="25" customWidth="1"/>
    <col min="4614" max="4614" width="10.7109375" style="25" customWidth="1"/>
    <col min="4615" max="4615" width="12.42578125" style="25" customWidth="1"/>
    <col min="4616" max="4616" width="9.7109375" style="25" customWidth="1"/>
    <col min="4617" max="4617" width="10.42578125" style="25" customWidth="1"/>
    <col min="4618" max="4618" width="10.140625" style="25" customWidth="1"/>
    <col min="4619" max="4864" width="9.140625" style="25"/>
    <col min="4865" max="4865" width="32.140625" style="25" customWidth="1"/>
    <col min="4866" max="4866" width="11.85546875" style="25" bestFit="1" customWidth="1"/>
    <col min="4867" max="4867" width="12.5703125" style="25" customWidth="1"/>
    <col min="4868" max="4869" width="10.140625" style="25" customWidth="1"/>
    <col min="4870" max="4870" width="10.7109375" style="25" customWidth="1"/>
    <col min="4871" max="4871" width="12.42578125" style="25" customWidth="1"/>
    <col min="4872" max="4872" width="9.7109375" style="25" customWidth="1"/>
    <col min="4873" max="4873" width="10.42578125" style="25" customWidth="1"/>
    <col min="4874" max="4874" width="10.140625" style="25" customWidth="1"/>
    <col min="4875" max="5120" width="9.140625" style="25"/>
    <col min="5121" max="5121" width="32.140625" style="25" customWidth="1"/>
    <col min="5122" max="5122" width="11.85546875" style="25" bestFit="1" customWidth="1"/>
    <col min="5123" max="5123" width="12.5703125" style="25" customWidth="1"/>
    <col min="5124" max="5125" width="10.140625" style="25" customWidth="1"/>
    <col min="5126" max="5126" width="10.7109375" style="25" customWidth="1"/>
    <col min="5127" max="5127" width="12.42578125" style="25" customWidth="1"/>
    <col min="5128" max="5128" width="9.7109375" style="25" customWidth="1"/>
    <col min="5129" max="5129" width="10.42578125" style="25" customWidth="1"/>
    <col min="5130" max="5130" width="10.140625" style="25" customWidth="1"/>
    <col min="5131" max="5376" width="9.140625" style="25"/>
    <col min="5377" max="5377" width="32.140625" style="25" customWidth="1"/>
    <col min="5378" max="5378" width="11.85546875" style="25" bestFit="1" customWidth="1"/>
    <col min="5379" max="5379" width="12.5703125" style="25" customWidth="1"/>
    <col min="5380" max="5381" width="10.140625" style="25" customWidth="1"/>
    <col min="5382" max="5382" width="10.7109375" style="25" customWidth="1"/>
    <col min="5383" max="5383" width="12.42578125" style="25" customWidth="1"/>
    <col min="5384" max="5384" width="9.7109375" style="25" customWidth="1"/>
    <col min="5385" max="5385" width="10.42578125" style="25" customWidth="1"/>
    <col min="5386" max="5386" width="10.140625" style="25" customWidth="1"/>
    <col min="5387" max="5632" width="9.140625" style="25"/>
    <col min="5633" max="5633" width="32.140625" style="25" customWidth="1"/>
    <col min="5634" max="5634" width="11.85546875" style="25" bestFit="1" customWidth="1"/>
    <col min="5635" max="5635" width="12.5703125" style="25" customWidth="1"/>
    <col min="5636" max="5637" width="10.140625" style="25" customWidth="1"/>
    <col min="5638" max="5638" width="10.7109375" style="25" customWidth="1"/>
    <col min="5639" max="5639" width="12.42578125" style="25" customWidth="1"/>
    <col min="5640" max="5640" width="9.7109375" style="25" customWidth="1"/>
    <col min="5641" max="5641" width="10.42578125" style="25" customWidth="1"/>
    <col min="5642" max="5642" width="10.140625" style="25" customWidth="1"/>
    <col min="5643" max="5888" width="9.140625" style="25"/>
    <col min="5889" max="5889" width="32.140625" style="25" customWidth="1"/>
    <col min="5890" max="5890" width="11.85546875" style="25" bestFit="1" customWidth="1"/>
    <col min="5891" max="5891" width="12.5703125" style="25" customWidth="1"/>
    <col min="5892" max="5893" width="10.140625" style="25" customWidth="1"/>
    <col min="5894" max="5894" width="10.7109375" style="25" customWidth="1"/>
    <col min="5895" max="5895" width="12.42578125" style="25" customWidth="1"/>
    <col min="5896" max="5896" width="9.7109375" style="25" customWidth="1"/>
    <col min="5897" max="5897" width="10.42578125" style="25" customWidth="1"/>
    <col min="5898" max="5898" width="10.140625" style="25" customWidth="1"/>
    <col min="5899" max="6144" width="9.140625" style="25"/>
    <col min="6145" max="6145" width="32.140625" style="25" customWidth="1"/>
    <col min="6146" max="6146" width="11.85546875" style="25" bestFit="1" customWidth="1"/>
    <col min="6147" max="6147" width="12.5703125" style="25" customWidth="1"/>
    <col min="6148" max="6149" width="10.140625" style="25" customWidth="1"/>
    <col min="6150" max="6150" width="10.7109375" style="25" customWidth="1"/>
    <col min="6151" max="6151" width="12.42578125" style="25" customWidth="1"/>
    <col min="6152" max="6152" width="9.7109375" style="25" customWidth="1"/>
    <col min="6153" max="6153" width="10.42578125" style="25" customWidth="1"/>
    <col min="6154" max="6154" width="10.140625" style="25" customWidth="1"/>
    <col min="6155" max="6400" width="9.140625" style="25"/>
    <col min="6401" max="6401" width="32.140625" style="25" customWidth="1"/>
    <col min="6402" max="6402" width="11.85546875" style="25" bestFit="1" customWidth="1"/>
    <col min="6403" max="6403" width="12.5703125" style="25" customWidth="1"/>
    <col min="6404" max="6405" width="10.140625" style="25" customWidth="1"/>
    <col min="6406" max="6406" width="10.7109375" style="25" customWidth="1"/>
    <col min="6407" max="6407" width="12.42578125" style="25" customWidth="1"/>
    <col min="6408" max="6408" width="9.7109375" style="25" customWidth="1"/>
    <col min="6409" max="6409" width="10.42578125" style="25" customWidth="1"/>
    <col min="6410" max="6410" width="10.140625" style="25" customWidth="1"/>
    <col min="6411" max="6656" width="9.140625" style="25"/>
    <col min="6657" max="6657" width="32.140625" style="25" customWidth="1"/>
    <col min="6658" max="6658" width="11.85546875" style="25" bestFit="1" customWidth="1"/>
    <col min="6659" max="6659" width="12.5703125" style="25" customWidth="1"/>
    <col min="6660" max="6661" width="10.140625" style="25" customWidth="1"/>
    <col min="6662" max="6662" width="10.7109375" style="25" customWidth="1"/>
    <col min="6663" max="6663" width="12.42578125" style="25" customWidth="1"/>
    <col min="6664" max="6664" width="9.7109375" style="25" customWidth="1"/>
    <col min="6665" max="6665" width="10.42578125" style="25" customWidth="1"/>
    <col min="6666" max="6666" width="10.140625" style="25" customWidth="1"/>
    <col min="6667" max="6912" width="9.140625" style="25"/>
    <col min="6913" max="6913" width="32.140625" style="25" customWidth="1"/>
    <col min="6914" max="6914" width="11.85546875" style="25" bestFit="1" customWidth="1"/>
    <col min="6915" max="6915" width="12.5703125" style="25" customWidth="1"/>
    <col min="6916" max="6917" width="10.140625" style="25" customWidth="1"/>
    <col min="6918" max="6918" width="10.7109375" style="25" customWidth="1"/>
    <col min="6919" max="6919" width="12.42578125" style="25" customWidth="1"/>
    <col min="6920" max="6920" width="9.7109375" style="25" customWidth="1"/>
    <col min="6921" max="6921" width="10.42578125" style="25" customWidth="1"/>
    <col min="6922" max="6922" width="10.140625" style="25" customWidth="1"/>
    <col min="6923" max="7168" width="9.140625" style="25"/>
    <col min="7169" max="7169" width="32.140625" style="25" customWidth="1"/>
    <col min="7170" max="7170" width="11.85546875" style="25" bestFit="1" customWidth="1"/>
    <col min="7171" max="7171" width="12.5703125" style="25" customWidth="1"/>
    <col min="7172" max="7173" width="10.140625" style="25" customWidth="1"/>
    <col min="7174" max="7174" width="10.7109375" style="25" customWidth="1"/>
    <col min="7175" max="7175" width="12.42578125" style="25" customWidth="1"/>
    <col min="7176" max="7176" width="9.7109375" style="25" customWidth="1"/>
    <col min="7177" max="7177" width="10.42578125" style="25" customWidth="1"/>
    <col min="7178" max="7178" width="10.140625" style="25" customWidth="1"/>
    <col min="7179" max="7424" width="9.140625" style="25"/>
    <col min="7425" max="7425" width="32.140625" style="25" customWidth="1"/>
    <col min="7426" max="7426" width="11.85546875" style="25" bestFit="1" customWidth="1"/>
    <col min="7427" max="7427" width="12.5703125" style="25" customWidth="1"/>
    <col min="7428" max="7429" width="10.140625" style="25" customWidth="1"/>
    <col min="7430" max="7430" width="10.7109375" style="25" customWidth="1"/>
    <col min="7431" max="7431" width="12.42578125" style="25" customWidth="1"/>
    <col min="7432" max="7432" width="9.7109375" style="25" customWidth="1"/>
    <col min="7433" max="7433" width="10.42578125" style="25" customWidth="1"/>
    <col min="7434" max="7434" width="10.140625" style="25" customWidth="1"/>
    <col min="7435" max="7680" width="9.140625" style="25"/>
    <col min="7681" max="7681" width="32.140625" style="25" customWidth="1"/>
    <col min="7682" max="7682" width="11.85546875" style="25" bestFit="1" customWidth="1"/>
    <col min="7683" max="7683" width="12.5703125" style="25" customWidth="1"/>
    <col min="7684" max="7685" width="10.140625" style="25" customWidth="1"/>
    <col min="7686" max="7686" width="10.7109375" style="25" customWidth="1"/>
    <col min="7687" max="7687" width="12.42578125" style="25" customWidth="1"/>
    <col min="7688" max="7688" width="9.7109375" style="25" customWidth="1"/>
    <col min="7689" max="7689" width="10.42578125" style="25" customWidth="1"/>
    <col min="7690" max="7690" width="10.140625" style="25" customWidth="1"/>
    <col min="7691" max="7936" width="9.140625" style="25"/>
    <col min="7937" max="7937" width="32.140625" style="25" customWidth="1"/>
    <col min="7938" max="7938" width="11.85546875" style="25" bestFit="1" customWidth="1"/>
    <col min="7939" max="7939" width="12.5703125" style="25" customWidth="1"/>
    <col min="7940" max="7941" width="10.140625" style="25" customWidth="1"/>
    <col min="7942" max="7942" width="10.7109375" style="25" customWidth="1"/>
    <col min="7943" max="7943" width="12.42578125" style="25" customWidth="1"/>
    <col min="7944" max="7944" width="9.7109375" style="25" customWidth="1"/>
    <col min="7945" max="7945" width="10.42578125" style="25" customWidth="1"/>
    <col min="7946" max="7946" width="10.140625" style="25" customWidth="1"/>
    <col min="7947" max="8192" width="9.140625" style="25"/>
    <col min="8193" max="8193" width="32.140625" style="25" customWidth="1"/>
    <col min="8194" max="8194" width="11.85546875" style="25" bestFit="1" customWidth="1"/>
    <col min="8195" max="8195" width="12.5703125" style="25" customWidth="1"/>
    <col min="8196" max="8197" width="10.140625" style="25" customWidth="1"/>
    <col min="8198" max="8198" width="10.7109375" style="25" customWidth="1"/>
    <col min="8199" max="8199" width="12.42578125" style="25" customWidth="1"/>
    <col min="8200" max="8200" width="9.7109375" style="25" customWidth="1"/>
    <col min="8201" max="8201" width="10.42578125" style="25" customWidth="1"/>
    <col min="8202" max="8202" width="10.140625" style="25" customWidth="1"/>
    <col min="8203" max="8448" width="9.140625" style="25"/>
    <col min="8449" max="8449" width="32.140625" style="25" customWidth="1"/>
    <col min="8450" max="8450" width="11.85546875" style="25" bestFit="1" customWidth="1"/>
    <col min="8451" max="8451" width="12.5703125" style="25" customWidth="1"/>
    <col min="8452" max="8453" width="10.140625" style="25" customWidth="1"/>
    <col min="8454" max="8454" width="10.7109375" style="25" customWidth="1"/>
    <col min="8455" max="8455" width="12.42578125" style="25" customWidth="1"/>
    <col min="8456" max="8456" width="9.7109375" style="25" customWidth="1"/>
    <col min="8457" max="8457" width="10.42578125" style="25" customWidth="1"/>
    <col min="8458" max="8458" width="10.140625" style="25" customWidth="1"/>
    <col min="8459" max="8704" width="9.140625" style="25"/>
    <col min="8705" max="8705" width="32.140625" style="25" customWidth="1"/>
    <col min="8706" max="8706" width="11.85546875" style="25" bestFit="1" customWidth="1"/>
    <col min="8707" max="8707" width="12.5703125" style="25" customWidth="1"/>
    <col min="8708" max="8709" width="10.140625" style="25" customWidth="1"/>
    <col min="8710" max="8710" width="10.7109375" style="25" customWidth="1"/>
    <col min="8711" max="8711" width="12.42578125" style="25" customWidth="1"/>
    <col min="8712" max="8712" width="9.7109375" style="25" customWidth="1"/>
    <col min="8713" max="8713" width="10.42578125" style="25" customWidth="1"/>
    <col min="8714" max="8714" width="10.140625" style="25" customWidth="1"/>
    <col min="8715" max="8960" width="9.140625" style="25"/>
    <col min="8961" max="8961" width="32.140625" style="25" customWidth="1"/>
    <col min="8962" max="8962" width="11.85546875" style="25" bestFit="1" customWidth="1"/>
    <col min="8963" max="8963" width="12.5703125" style="25" customWidth="1"/>
    <col min="8964" max="8965" width="10.140625" style="25" customWidth="1"/>
    <col min="8966" max="8966" width="10.7109375" style="25" customWidth="1"/>
    <col min="8967" max="8967" width="12.42578125" style="25" customWidth="1"/>
    <col min="8968" max="8968" width="9.7109375" style="25" customWidth="1"/>
    <col min="8969" max="8969" width="10.42578125" style="25" customWidth="1"/>
    <col min="8970" max="8970" width="10.140625" style="25" customWidth="1"/>
    <col min="8971" max="9216" width="9.140625" style="25"/>
    <col min="9217" max="9217" width="32.140625" style="25" customWidth="1"/>
    <col min="9218" max="9218" width="11.85546875" style="25" bestFit="1" customWidth="1"/>
    <col min="9219" max="9219" width="12.5703125" style="25" customWidth="1"/>
    <col min="9220" max="9221" width="10.140625" style="25" customWidth="1"/>
    <col min="9222" max="9222" width="10.7109375" style="25" customWidth="1"/>
    <col min="9223" max="9223" width="12.42578125" style="25" customWidth="1"/>
    <col min="9224" max="9224" width="9.7109375" style="25" customWidth="1"/>
    <col min="9225" max="9225" width="10.42578125" style="25" customWidth="1"/>
    <col min="9226" max="9226" width="10.140625" style="25" customWidth="1"/>
    <col min="9227" max="9472" width="9.140625" style="25"/>
    <col min="9473" max="9473" width="32.140625" style="25" customWidth="1"/>
    <col min="9474" max="9474" width="11.85546875" style="25" bestFit="1" customWidth="1"/>
    <col min="9475" max="9475" width="12.5703125" style="25" customWidth="1"/>
    <col min="9476" max="9477" width="10.140625" style="25" customWidth="1"/>
    <col min="9478" max="9478" width="10.7109375" style="25" customWidth="1"/>
    <col min="9479" max="9479" width="12.42578125" style="25" customWidth="1"/>
    <col min="9480" max="9480" width="9.7109375" style="25" customWidth="1"/>
    <col min="9481" max="9481" width="10.42578125" style="25" customWidth="1"/>
    <col min="9482" max="9482" width="10.140625" style="25" customWidth="1"/>
    <col min="9483" max="9728" width="9.140625" style="25"/>
    <col min="9729" max="9729" width="32.140625" style="25" customWidth="1"/>
    <col min="9730" max="9730" width="11.85546875" style="25" bestFit="1" customWidth="1"/>
    <col min="9731" max="9731" width="12.5703125" style="25" customWidth="1"/>
    <col min="9732" max="9733" width="10.140625" style="25" customWidth="1"/>
    <col min="9734" max="9734" width="10.7109375" style="25" customWidth="1"/>
    <col min="9735" max="9735" width="12.42578125" style="25" customWidth="1"/>
    <col min="9736" max="9736" width="9.7109375" style="25" customWidth="1"/>
    <col min="9737" max="9737" width="10.42578125" style="25" customWidth="1"/>
    <col min="9738" max="9738" width="10.140625" style="25" customWidth="1"/>
    <col min="9739" max="9984" width="9.140625" style="25"/>
    <col min="9985" max="9985" width="32.140625" style="25" customWidth="1"/>
    <col min="9986" max="9986" width="11.85546875" style="25" bestFit="1" customWidth="1"/>
    <col min="9987" max="9987" width="12.5703125" style="25" customWidth="1"/>
    <col min="9988" max="9989" width="10.140625" style="25" customWidth="1"/>
    <col min="9990" max="9990" width="10.7109375" style="25" customWidth="1"/>
    <col min="9991" max="9991" width="12.42578125" style="25" customWidth="1"/>
    <col min="9992" max="9992" width="9.7109375" style="25" customWidth="1"/>
    <col min="9993" max="9993" width="10.42578125" style="25" customWidth="1"/>
    <col min="9994" max="9994" width="10.140625" style="25" customWidth="1"/>
    <col min="9995" max="10240" width="9.140625" style="25"/>
    <col min="10241" max="10241" width="32.140625" style="25" customWidth="1"/>
    <col min="10242" max="10242" width="11.85546875" style="25" bestFit="1" customWidth="1"/>
    <col min="10243" max="10243" width="12.5703125" style="25" customWidth="1"/>
    <col min="10244" max="10245" width="10.140625" style="25" customWidth="1"/>
    <col min="10246" max="10246" width="10.7109375" style="25" customWidth="1"/>
    <col min="10247" max="10247" width="12.42578125" style="25" customWidth="1"/>
    <col min="10248" max="10248" width="9.7109375" style="25" customWidth="1"/>
    <col min="10249" max="10249" width="10.42578125" style="25" customWidth="1"/>
    <col min="10250" max="10250" width="10.140625" style="25" customWidth="1"/>
    <col min="10251" max="10496" width="9.140625" style="25"/>
    <col min="10497" max="10497" width="32.140625" style="25" customWidth="1"/>
    <col min="10498" max="10498" width="11.85546875" style="25" bestFit="1" customWidth="1"/>
    <col min="10499" max="10499" width="12.5703125" style="25" customWidth="1"/>
    <col min="10500" max="10501" width="10.140625" style="25" customWidth="1"/>
    <col min="10502" max="10502" width="10.7109375" style="25" customWidth="1"/>
    <col min="10503" max="10503" width="12.42578125" style="25" customWidth="1"/>
    <col min="10504" max="10504" width="9.7109375" style="25" customWidth="1"/>
    <col min="10505" max="10505" width="10.42578125" style="25" customWidth="1"/>
    <col min="10506" max="10506" width="10.140625" style="25" customWidth="1"/>
    <col min="10507" max="10752" width="9.140625" style="25"/>
    <col min="10753" max="10753" width="32.140625" style="25" customWidth="1"/>
    <col min="10754" max="10754" width="11.85546875" style="25" bestFit="1" customWidth="1"/>
    <col min="10755" max="10755" width="12.5703125" style="25" customWidth="1"/>
    <col min="10756" max="10757" width="10.140625" style="25" customWidth="1"/>
    <col min="10758" max="10758" width="10.7109375" style="25" customWidth="1"/>
    <col min="10759" max="10759" width="12.42578125" style="25" customWidth="1"/>
    <col min="10760" max="10760" width="9.7109375" style="25" customWidth="1"/>
    <col min="10761" max="10761" width="10.42578125" style="25" customWidth="1"/>
    <col min="10762" max="10762" width="10.140625" style="25" customWidth="1"/>
    <col min="10763" max="11008" width="9.140625" style="25"/>
    <col min="11009" max="11009" width="32.140625" style="25" customWidth="1"/>
    <col min="11010" max="11010" width="11.85546875" style="25" bestFit="1" customWidth="1"/>
    <col min="11011" max="11011" width="12.5703125" style="25" customWidth="1"/>
    <col min="11012" max="11013" width="10.140625" style="25" customWidth="1"/>
    <col min="11014" max="11014" width="10.7109375" style="25" customWidth="1"/>
    <col min="11015" max="11015" width="12.42578125" style="25" customWidth="1"/>
    <col min="11016" max="11016" width="9.7109375" style="25" customWidth="1"/>
    <col min="11017" max="11017" width="10.42578125" style="25" customWidth="1"/>
    <col min="11018" max="11018" width="10.140625" style="25" customWidth="1"/>
    <col min="11019" max="11264" width="9.140625" style="25"/>
    <col min="11265" max="11265" width="32.140625" style="25" customWidth="1"/>
    <col min="11266" max="11266" width="11.85546875" style="25" bestFit="1" customWidth="1"/>
    <col min="11267" max="11267" width="12.5703125" style="25" customWidth="1"/>
    <col min="11268" max="11269" width="10.140625" style="25" customWidth="1"/>
    <col min="11270" max="11270" width="10.7109375" style="25" customWidth="1"/>
    <col min="11271" max="11271" width="12.42578125" style="25" customWidth="1"/>
    <col min="11272" max="11272" width="9.7109375" style="25" customWidth="1"/>
    <col min="11273" max="11273" width="10.42578125" style="25" customWidth="1"/>
    <col min="11274" max="11274" width="10.140625" style="25" customWidth="1"/>
    <col min="11275" max="11520" width="9.140625" style="25"/>
    <col min="11521" max="11521" width="32.140625" style="25" customWidth="1"/>
    <col min="11522" max="11522" width="11.85546875" style="25" bestFit="1" customWidth="1"/>
    <col min="11523" max="11523" width="12.5703125" style="25" customWidth="1"/>
    <col min="11524" max="11525" width="10.140625" style="25" customWidth="1"/>
    <col min="11526" max="11526" width="10.7109375" style="25" customWidth="1"/>
    <col min="11527" max="11527" width="12.42578125" style="25" customWidth="1"/>
    <col min="11528" max="11528" width="9.7109375" style="25" customWidth="1"/>
    <col min="11529" max="11529" width="10.42578125" style="25" customWidth="1"/>
    <col min="11530" max="11530" width="10.140625" style="25" customWidth="1"/>
    <col min="11531" max="11776" width="9.140625" style="25"/>
    <col min="11777" max="11777" width="32.140625" style="25" customWidth="1"/>
    <col min="11778" max="11778" width="11.85546875" style="25" bestFit="1" customWidth="1"/>
    <col min="11779" max="11779" width="12.5703125" style="25" customWidth="1"/>
    <col min="11780" max="11781" width="10.140625" style="25" customWidth="1"/>
    <col min="11782" max="11782" width="10.7109375" style="25" customWidth="1"/>
    <col min="11783" max="11783" width="12.42578125" style="25" customWidth="1"/>
    <col min="11784" max="11784" width="9.7109375" style="25" customWidth="1"/>
    <col min="11785" max="11785" width="10.42578125" style="25" customWidth="1"/>
    <col min="11786" max="11786" width="10.140625" style="25" customWidth="1"/>
    <col min="11787" max="12032" width="9.140625" style="25"/>
    <col min="12033" max="12033" width="32.140625" style="25" customWidth="1"/>
    <col min="12034" max="12034" width="11.85546875" style="25" bestFit="1" customWidth="1"/>
    <col min="12035" max="12035" width="12.5703125" style="25" customWidth="1"/>
    <col min="12036" max="12037" width="10.140625" style="25" customWidth="1"/>
    <col min="12038" max="12038" width="10.7109375" style="25" customWidth="1"/>
    <col min="12039" max="12039" width="12.42578125" style="25" customWidth="1"/>
    <col min="12040" max="12040" width="9.7109375" style="25" customWidth="1"/>
    <col min="12041" max="12041" width="10.42578125" style="25" customWidth="1"/>
    <col min="12042" max="12042" width="10.140625" style="25" customWidth="1"/>
    <col min="12043" max="12288" width="9.140625" style="25"/>
    <col min="12289" max="12289" width="32.140625" style="25" customWidth="1"/>
    <col min="12290" max="12290" width="11.85546875" style="25" bestFit="1" customWidth="1"/>
    <col min="12291" max="12291" width="12.5703125" style="25" customWidth="1"/>
    <col min="12292" max="12293" width="10.140625" style="25" customWidth="1"/>
    <col min="12294" max="12294" width="10.7109375" style="25" customWidth="1"/>
    <col min="12295" max="12295" width="12.42578125" style="25" customWidth="1"/>
    <col min="12296" max="12296" width="9.7109375" style="25" customWidth="1"/>
    <col min="12297" max="12297" width="10.42578125" style="25" customWidth="1"/>
    <col min="12298" max="12298" width="10.140625" style="25" customWidth="1"/>
    <col min="12299" max="12544" width="9.140625" style="25"/>
    <col min="12545" max="12545" width="32.140625" style="25" customWidth="1"/>
    <col min="12546" max="12546" width="11.85546875" style="25" bestFit="1" customWidth="1"/>
    <col min="12547" max="12547" width="12.5703125" style="25" customWidth="1"/>
    <col min="12548" max="12549" width="10.140625" style="25" customWidth="1"/>
    <col min="12550" max="12550" width="10.7109375" style="25" customWidth="1"/>
    <col min="12551" max="12551" width="12.42578125" style="25" customWidth="1"/>
    <col min="12552" max="12552" width="9.7109375" style="25" customWidth="1"/>
    <col min="12553" max="12553" width="10.42578125" style="25" customWidth="1"/>
    <col min="12554" max="12554" width="10.140625" style="25" customWidth="1"/>
    <col min="12555" max="12800" width="9.140625" style="25"/>
    <col min="12801" max="12801" width="32.140625" style="25" customWidth="1"/>
    <col min="12802" max="12802" width="11.85546875" style="25" bestFit="1" customWidth="1"/>
    <col min="12803" max="12803" width="12.5703125" style="25" customWidth="1"/>
    <col min="12804" max="12805" width="10.140625" style="25" customWidth="1"/>
    <col min="12806" max="12806" width="10.7109375" style="25" customWidth="1"/>
    <col min="12807" max="12807" width="12.42578125" style="25" customWidth="1"/>
    <col min="12808" max="12808" width="9.7109375" style="25" customWidth="1"/>
    <col min="12809" max="12809" width="10.42578125" style="25" customWidth="1"/>
    <col min="12810" max="12810" width="10.140625" style="25" customWidth="1"/>
    <col min="12811" max="13056" width="9.140625" style="25"/>
    <col min="13057" max="13057" width="32.140625" style="25" customWidth="1"/>
    <col min="13058" max="13058" width="11.85546875" style="25" bestFit="1" customWidth="1"/>
    <col min="13059" max="13059" width="12.5703125" style="25" customWidth="1"/>
    <col min="13060" max="13061" width="10.140625" style="25" customWidth="1"/>
    <col min="13062" max="13062" width="10.7109375" style="25" customWidth="1"/>
    <col min="13063" max="13063" width="12.42578125" style="25" customWidth="1"/>
    <col min="13064" max="13064" width="9.7109375" style="25" customWidth="1"/>
    <col min="13065" max="13065" width="10.42578125" style="25" customWidth="1"/>
    <col min="13066" max="13066" width="10.140625" style="25" customWidth="1"/>
    <col min="13067" max="13312" width="9.140625" style="25"/>
    <col min="13313" max="13313" width="32.140625" style="25" customWidth="1"/>
    <col min="13314" max="13314" width="11.85546875" style="25" bestFit="1" customWidth="1"/>
    <col min="13315" max="13315" width="12.5703125" style="25" customWidth="1"/>
    <col min="13316" max="13317" width="10.140625" style="25" customWidth="1"/>
    <col min="13318" max="13318" width="10.7109375" style="25" customWidth="1"/>
    <col min="13319" max="13319" width="12.42578125" style="25" customWidth="1"/>
    <col min="13320" max="13320" width="9.7109375" style="25" customWidth="1"/>
    <col min="13321" max="13321" width="10.42578125" style="25" customWidth="1"/>
    <col min="13322" max="13322" width="10.140625" style="25" customWidth="1"/>
    <col min="13323" max="13568" width="9.140625" style="25"/>
    <col min="13569" max="13569" width="32.140625" style="25" customWidth="1"/>
    <col min="13570" max="13570" width="11.85546875" style="25" bestFit="1" customWidth="1"/>
    <col min="13571" max="13571" width="12.5703125" style="25" customWidth="1"/>
    <col min="13572" max="13573" width="10.140625" style="25" customWidth="1"/>
    <col min="13574" max="13574" width="10.7109375" style="25" customWidth="1"/>
    <col min="13575" max="13575" width="12.42578125" style="25" customWidth="1"/>
    <col min="13576" max="13576" width="9.7109375" style="25" customWidth="1"/>
    <col min="13577" max="13577" width="10.42578125" style="25" customWidth="1"/>
    <col min="13578" max="13578" width="10.140625" style="25" customWidth="1"/>
    <col min="13579" max="13824" width="9.140625" style="25"/>
    <col min="13825" max="13825" width="32.140625" style="25" customWidth="1"/>
    <col min="13826" max="13826" width="11.85546875" style="25" bestFit="1" customWidth="1"/>
    <col min="13827" max="13827" width="12.5703125" style="25" customWidth="1"/>
    <col min="13828" max="13829" width="10.140625" style="25" customWidth="1"/>
    <col min="13830" max="13830" width="10.7109375" style="25" customWidth="1"/>
    <col min="13831" max="13831" width="12.42578125" style="25" customWidth="1"/>
    <col min="13832" max="13832" width="9.7109375" style="25" customWidth="1"/>
    <col min="13833" max="13833" width="10.42578125" style="25" customWidth="1"/>
    <col min="13834" max="13834" width="10.140625" style="25" customWidth="1"/>
    <col min="13835" max="14080" width="9.140625" style="25"/>
    <col min="14081" max="14081" width="32.140625" style="25" customWidth="1"/>
    <col min="14082" max="14082" width="11.85546875" style="25" bestFit="1" customWidth="1"/>
    <col min="14083" max="14083" width="12.5703125" style="25" customWidth="1"/>
    <col min="14084" max="14085" width="10.140625" style="25" customWidth="1"/>
    <col min="14086" max="14086" width="10.7109375" style="25" customWidth="1"/>
    <col min="14087" max="14087" width="12.42578125" style="25" customWidth="1"/>
    <col min="14088" max="14088" width="9.7109375" style="25" customWidth="1"/>
    <col min="14089" max="14089" width="10.42578125" style="25" customWidth="1"/>
    <col min="14090" max="14090" width="10.140625" style="25" customWidth="1"/>
    <col min="14091" max="14336" width="9.140625" style="25"/>
    <col min="14337" max="14337" width="32.140625" style="25" customWidth="1"/>
    <col min="14338" max="14338" width="11.85546875" style="25" bestFit="1" customWidth="1"/>
    <col min="14339" max="14339" width="12.5703125" style="25" customWidth="1"/>
    <col min="14340" max="14341" width="10.140625" style="25" customWidth="1"/>
    <col min="14342" max="14342" width="10.7109375" style="25" customWidth="1"/>
    <col min="14343" max="14343" width="12.42578125" style="25" customWidth="1"/>
    <col min="14344" max="14344" width="9.7109375" style="25" customWidth="1"/>
    <col min="14345" max="14345" width="10.42578125" style="25" customWidth="1"/>
    <col min="14346" max="14346" width="10.140625" style="25" customWidth="1"/>
    <col min="14347" max="14592" width="9.140625" style="25"/>
    <col min="14593" max="14593" width="32.140625" style="25" customWidth="1"/>
    <col min="14594" max="14594" width="11.85546875" style="25" bestFit="1" customWidth="1"/>
    <col min="14595" max="14595" width="12.5703125" style="25" customWidth="1"/>
    <col min="14596" max="14597" width="10.140625" style="25" customWidth="1"/>
    <col min="14598" max="14598" width="10.7109375" style="25" customWidth="1"/>
    <col min="14599" max="14599" width="12.42578125" style="25" customWidth="1"/>
    <col min="14600" max="14600" width="9.7109375" style="25" customWidth="1"/>
    <col min="14601" max="14601" width="10.42578125" style="25" customWidth="1"/>
    <col min="14602" max="14602" width="10.140625" style="25" customWidth="1"/>
    <col min="14603" max="14848" width="9.140625" style="25"/>
    <col min="14849" max="14849" width="32.140625" style="25" customWidth="1"/>
    <col min="14850" max="14850" width="11.85546875" style="25" bestFit="1" customWidth="1"/>
    <col min="14851" max="14851" width="12.5703125" style="25" customWidth="1"/>
    <col min="14852" max="14853" width="10.140625" style="25" customWidth="1"/>
    <col min="14854" max="14854" width="10.7109375" style="25" customWidth="1"/>
    <col min="14855" max="14855" width="12.42578125" style="25" customWidth="1"/>
    <col min="14856" max="14856" width="9.7109375" style="25" customWidth="1"/>
    <col min="14857" max="14857" width="10.42578125" style="25" customWidth="1"/>
    <col min="14858" max="14858" width="10.140625" style="25" customWidth="1"/>
    <col min="14859" max="15104" width="9.140625" style="25"/>
    <col min="15105" max="15105" width="32.140625" style="25" customWidth="1"/>
    <col min="15106" max="15106" width="11.85546875" style="25" bestFit="1" customWidth="1"/>
    <col min="15107" max="15107" width="12.5703125" style="25" customWidth="1"/>
    <col min="15108" max="15109" width="10.140625" style="25" customWidth="1"/>
    <col min="15110" max="15110" width="10.7109375" style="25" customWidth="1"/>
    <col min="15111" max="15111" width="12.42578125" style="25" customWidth="1"/>
    <col min="15112" max="15112" width="9.7109375" style="25" customWidth="1"/>
    <col min="15113" max="15113" width="10.42578125" style="25" customWidth="1"/>
    <col min="15114" max="15114" width="10.140625" style="25" customWidth="1"/>
    <col min="15115" max="15360" width="9.140625" style="25"/>
    <col min="15361" max="15361" width="32.140625" style="25" customWidth="1"/>
    <col min="15362" max="15362" width="11.85546875" style="25" bestFit="1" customWidth="1"/>
    <col min="15363" max="15363" width="12.5703125" style="25" customWidth="1"/>
    <col min="15364" max="15365" width="10.140625" style="25" customWidth="1"/>
    <col min="15366" max="15366" width="10.7109375" style="25" customWidth="1"/>
    <col min="15367" max="15367" width="12.42578125" style="25" customWidth="1"/>
    <col min="15368" max="15368" width="9.7109375" style="25" customWidth="1"/>
    <col min="15369" max="15369" width="10.42578125" style="25" customWidth="1"/>
    <col min="15370" max="15370" width="10.140625" style="25" customWidth="1"/>
    <col min="15371" max="15616" width="9.140625" style="25"/>
    <col min="15617" max="15617" width="32.140625" style="25" customWidth="1"/>
    <col min="15618" max="15618" width="11.85546875" style="25" bestFit="1" customWidth="1"/>
    <col min="15619" max="15619" width="12.5703125" style="25" customWidth="1"/>
    <col min="15620" max="15621" width="10.140625" style="25" customWidth="1"/>
    <col min="15622" max="15622" width="10.7109375" style="25" customWidth="1"/>
    <col min="15623" max="15623" width="12.42578125" style="25" customWidth="1"/>
    <col min="15624" max="15624" width="9.7109375" style="25" customWidth="1"/>
    <col min="15625" max="15625" width="10.42578125" style="25" customWidth="1"/>
    <col min="15626" max="15626" width="10.140625" style="25" customWidth="1"/>
    <col min="15627" max="15872" width="9.140625" style="25"/>
    <col min="15873" max="15873" width="32.140625" style="25" customWidth="1"/>
    <col min="15874" max="15874" width="11.85546875" style="25" bestFit="1" customWidth="1"/>
    <col min="15875" max="15875" width="12.5703125" style="25" customWidth="1"/>
    <col min="15876" max="15877" width="10.140625" style="25" customWidth="1"/>
    <col min="15878" max="15878" width="10.7109375" style="25" customWidth="1"/>
    <col min="15879" max="15879" width="12.42578125" style="25" customWidth="1"/>
    <col min="15880" max="15880" width="9.7109375" style="25" customWidth="1"/>
    <col min="15881" max="15881" width="10.42578125" style="25" customWidth="1"/>
    <col min="15882" max="15882" width="10.140625" style="25" customWidth="1"/>
    <col min="15883" max="16128" width="9.140625" style="25"/>
    <col min="16129" max="16129" width="32.140625" style="25" customWidth="1"/>
    <col min="16130" max="16130" width="11.85546875" style="25" bestFit="1" customWidth="1"/>
    <col min="16131" max="16131" width="12.5703125" style="25" customWidth="1"/>
    <col min="16132" max="16133" width="10.140625" style="25" customWidth="1"/>
    <col min="16134" max="16134" width="10.7109375" style="25" customWidth="1"/>
    <col min="16135" max="16135" width="12.42578125" style="25" customWidth="1"/>
    <col min="16136" max="16136" width="9.7109375" style="25" customWidth="1"/>
    <col min="16137" max="16137" width="10.42578125" style="25" customWidth="1"/>
    <col min="16138" max="16138" width="10.140625" style="25" customWidth="1"/>
    <col min="16139" max="16384" width="9.140625" style="25"/>
  </cols>
  <sheetData>
    <row r="1" spans="1:33" x14ac:dyDescent="0.25">
      <c r="A1" s="1972" t="s">
        <v>966</v>
      </c>
    </row>
    <row r="3" spans="1:33" ht="30" customHeight="1" x14ac:dyDescent="0.25">
      <c r="A3" s="2047" t="s">
        <v>386</v>
      </c>
      <c r="B3" s="2047"/>
      <c r="C3" s="2047"/>
      <c r="D3" s="2047"/>
      <c r="E3" s="2047"/>
      <c r="F3" s="2047"/>
      <c r="G3" s="2047"/>
      <c r="H3" s="2047"/>
      <c r="I3" s="2047"/>
      <c r="J3" s="2047"/>
      <c r="K3" s="639"/>
      <c r="L3" s="855"/>
      <c r="M3" s="639"/>
      <c r="N3" s="639"/>
    </row>
    <row r="4" spans="1:33" ht="11.25" customHeight="1" x14ac:dyDescent="0.25">
      <c r="A4" s="856"/>
    </row>
    <row r="5" spans="1:33" s="430" customFormat="1" ht="23.25" customHeight="1" x14ac:dyDescent="0.25">
      <c r="A5" s="857" t="s">
        <v>387</v>
      </c>
      <c r="L5" s="786"/>
    </row>
    <row r="6" spans="1:33" s="430" customFormat="1" ht="49.5" customHeight="1" x14ac:dyDescent="0.25">
      <c r="A6" s="858"/>
      <c r="B6" s="859" t="s">
        <v>297</v>
      </c>
      <c r="C6" s="860" t="s">
        <v>388</v>
      </c>
      <c r="D6" s="860" t="s">
        <v>389</v>
      </c>
      <c r="E6" s="860" t="s">
        <v>390</v>
      </c>
      <c r="F6" s="860" t="s">
        <v>391</v>
      </c>
      <c r="G6" s="860" t="s">
        <v>392</v>
      </c>
      <c r="H6" s="860" t="s">
        <v>393</v>
      </c>
      <c r="I6" s="860" t="s">
        <v>394</v>
      </c>
      <c r="J6" s="860" t="s">
        <v>395</v>
      </c>
      <c r="L6" s="786"/>
    </row>
    <row r="7" spans="1:33" s="430" customFormat="1" ht="24.75" customHeight="1" x14ac:dyDescent="0.25">
      <c r="A7" s="861"/>
      <c r="B7" s="2154" t="s">
        <v>320</v>
      </c>
      <c r="C7" s="2154"/>
      <c r="D7" s="2154"/>
      <c r="E7" s="2154"/>
      <c r="F7" s="2154"/>
      <c r="G7" s="2154"/>
      <c r="H7" s="2154"/>
      <c r="I7" s="2154"/>
      <c r="J7" s="2155"/>
      <c r="L7" s="786"/>
    </row>
    <row r="8" spans="1:33" s="430" customFormat="1" ht="34.5" customHeight="1" x14ac:dyDescent="0.25">
      <c r="A8" s="862" t="s">
        <v>396</v>
      </c>
      <c r="B8" s="2156">
        <v>4345881</v>
      </c>
      <c r="C8" s="2158">
        <v>1204833</v>
      </c>
      <c r="D8" s="2158">
        <v>571905</v>
      </c>
      <c r="E8" s="2158">
        <v>439993</v>
      </c>
      <c r="F8" s="2158">
        <v>176659</v>
      </c>
      <c r="G8" s="2158">
        <v>768918</v>
      </c>
      <c r="H8" s="2158">
        <v>378272</v>
      </c>
      <c r="I8" s="2158">
        <v>513638</v>
      </c>
      <c r="J8" s="2160">
        <v>291663</v>
      </c>
      <c r="L8" s="786"/>
    </row>
    <row r="9" spans="1:33" s="864" customFormat="1" ht="33" customHeight="1" x14ac:dyDescent="0.25">
      <c r="A9" s="863" t="s">
        <v>297</v>
      </c>
      <c r="B9" s="2157"/>
      <c r="C9" s="2159"/>
      <c r="D9" s="2159"/>
      <c r="E9" s="2159"/>
      <c r="F9" s="2159"/>
      <c r="G9" s="2159"/>
      <c r="H9" s="2159"/>
      <c r="I9" s="2159"/>
      <c r="J9" s="2161"/>
      <c r="L9" s="865"/>
      <c r="M9" s="866"/>
      <c r="N9" s="866"/>
      <c r="O9" s="866"/>
      <c r="P9" s="866"/>
      <c r="Q9" s="866"/>
      <c r="R9" s="866"/>
      <c r="S9" s="866"/>
      <c r="T9" s="866"/>
      <c r="U9" s="866"/>
      <c r="W9" s="867"/>
      <c r="X9" s="867"/>
      <c r="Y9" s="867"/>
      <c r="Z9" s="867"/>
      <c r="AA9" s="867"/>
      <c r="AB9" s="867"/>
      <c r="AC9" s="867"/>
      <c r="AD9" s="867"/>
      <c r="AE9" s="867"/>
      <c r="AF9" s="867"/>
      <c r="AG9" s="867"/>
    </row>
    <row r="10" spans="1:33" s="430" customFormat="1" ht="27" customHeight="1" x14ac:dyDescent="0.25">
      <c r="A10" s="868" t="s">
        <v>45</v>
      </c>
      <c r="B10" s="869">
        <v>1076392</v>
      </c>
      <c r="C10" s="870">
        <v>816346</v>
      </c>
      <c r="D10" s="870">
        <v>59306</v>
      </c>
      <c r="E10" s="870">
        <v>54035</v>
      </c>
      <c r="F10" s="870">
        <v>24120</v>
      </c>
      <c r="G10" s="870">
        <v>68427</v>
      </c>
      <c r="H10" s="870">
        <v>18167</v>
      </c>
      <c r="I10" s="870">
        <v>20487</v>
      </c>
      <c r="J10" s="871">
        <v>15504</v>
      </c>
      <c r="L10" s="865"/>
      <c r="M10" s="866"/>
      <c r="N10" s="866"/>
      <c r="O10" s="866"/>
      <c r="P10" s="866"/>
      <c r="Q10" s="866"/>
      <c r="R10" s="866"/>
      <c r="S10" s="866"/>
      <c r="T10" s="866"/>
      <c r="W10" s="867"/>
      <c r="X10" s="867"/>
      <c r="Y10" s="867"/>
      <c r="Z10" s="867"/>
      <c r="AA10" s="867"/>
      <c r="AB10" s="867"/>
      <c r="AC10" s="867"/>
      <c r="AD10" s="867"/>
      <c r="AE10" s="867"/>
      <c r="AF10" s="867"/>
      <c r="AG10" s="867"/>
    </row>
    <row r="11" spans="1:33" s="430" customFormat="1" ht="25.5" customHeight="1" x14ac:dyDescent="0.25">
      <c r="A11" s="868" t="s">
        <v>64</v>
      </c>
      <c r="B11" s="752">
        <v>532734</v>
      </c>
      <c r="C11" s="872">
        <v>64515</v>
      </c>
      <c r="D11" s="872">
        <v>371165</v>
      </c>
      <c r="E11" s="872">
        <v>24328</v>
      </c>
      <c r="F11" s="872">
        <v>9569</v>
      </c>
      <c r="G11" s="872">
        <v>30384</v>
      </c>
      <c r="H11" s="872">
        <v>10591</v>
      </c>
      <c r="I11" s="872">
        <v>12556</v>
      </c>
      <c r="J11" s="873">
        <v>9626</v>
      </c>
      <c r="L11" s="865"/>
      <c r="M11" s="866"/>
      <c r="N11" s="866"/>
      <c r="O11" s="866"/>
      <c r="P11" s="866"/>
      <c r="Q11" s="866"/>
      <c r="R11" s="866"/>
      <c r="S11" s="866"/>
      <c r="T11" s="866"/>
      <c r="W11" s="867"/>
      <c r="X11" s="867"/>
      <c r="Y11" s="867"/>
      <c r="Z11" s="867"/>
      <c r="AA11" s="867"/>
      <c r="AB11" s="867"/>
      <c r="AC11" s="867"/>
      <c r="AD11" s="867"/>
      <c r="AE11" s="867"/>
      <c r="AF11" s="867"/>
      <c r="AG11" s="867"/>
    </row>
    <row r="12" spans="1:33" s="430" customFormat="1" ht="21" customHeight="1" x14ac:dyDescent="0.25">
      <c r="A12" s="868" t="s">
        <v>77</v>
      </c>
      <c r="B12" s="752">
        <v>410617</v>
      </c>
      <c r="C12" s="872">
        <v>69973</v>
      </c>
      <c r="D12" s="872">
        <v>25728</v>
      </c>
      <c r="E12" s="872">
        <v>246639</v>
      </c>
      <c r="F12" s="872">
        <v>19635</v>
      </c>
      <c r="G12" s="872">
        <v>15383</v>
      </c>
      <c r="H12" s="872">
        <v>12513</v>
      </c>
      <c r="I12" s="872">
        <v>11237</v>
      </c>
      <c r="J12" s="873">
        <v>9509</v>
      </c>
      <c r="L12" s="865"/>
      <c r="M12" s="866"/>
      <c r="N12" s="866"/>
      <c r="O12" s="866"/>
      <c r="P12" s="866"/>
      <c r="Q12" s="866"/>
      <c r="R12" s="866"/>
      <c r="S12" s="866"/>
      <c r="T12" s="866"/>
      <c r="W12" s="867"/>
      <c r="X12" s="867"/>
      <c r="Y12" s="867"/>
      <c r="Z12" s="867"/>
      <c r="AA12" s="867"/>
      <c r="AB12" s="867"/>
      <c r="AC12" s="867"/>
      <c r="AD12" s="867"/>
      <c r="AE12" s="867"/>
      <c r="AF12" s="867"/>
      <c r="AG12" s="867"/>
    </row>
    <row r="13" spans="1:33" s="430" customFormat="1" ht="26.25" customHeight="1" x14ac:dyDescent="0.25">
      <c r="A13" s="868" t="s">
        <v>397</v>
      </c>
      <c r="B13" s="752">
        <v>204603</v>
      </c>
      <c r="C13" s="872">
        <v>40352</v>
      </c>
      <c r="D13" s="872">
        <v>13904</v>
      </c>
      <c r="E13" s="872">
        <v>24784</v>
      </c>
      <c r="F13" s="872">
        <v>103417</v>
      </c>
      <c r="G13" s="872">
        <v>5594</v>
      </c>
      <c r="H13" s="872">
        <v>9687</v>
      </c>
      <c r="I13" s="872">
        <v>3980</v>
      </c>
      <c r="J13" s="873">
        <v>2885</v>
      </c>
      <c r="L13" s="865"/>
      <c r="M13" s="866"/>
      <c r="N13" s="866"/>
      <c r="O13" s="866"/>
      <c r="P13" s="866"/>
      <c r="Q13" s="866"/>
      <c r="R13" s="866"/>
      <c r="S13" s="866"/>
      <c r="T13" s="866"/>
      <c r="W13" s="867"/>
      <c r="X13" s="867"/>
      <c r="Y13" s="867"/>
      <c r="Z13" s="867"/>
      <c r="AA13" s="867"/>
      <c r="AB13" s="867"/>
      <c r="AC13" s="867"/>
      <c r="AD13" s="867"/>
      <c r="AE13" s="867"/>
      <c r="AF13" s="867"/>
      <c r="AG13" s="867"/>
    </row>
    <row r="14" spans="1:33" s="430" customFormat="1" ht="21" customHeight="1" x14ac:dyDescent="0.25">
      <c r="A14" s="868" t="s">
        <v>94</v>
      </c>
      <c r="B14" s="752">
        <v>838115</v>
      </c>
      <c r="C14" s="872">
        <v>116972</v>
      </c>
      <c r="D14" s="872">
        <v>42734</v>
      </c>
      <c r="E14" s="872">
        <v>24998</v>
      </c>
      <c r="F14" s="872">
        <v>5483</v>
      </c>
      <c r="G14" s="872">
        <v>589627</v>
      </c>
      <c r="H14" s="872">
        <v>42040</v>
      </c>
      <c r="I14" s="872">
        <v>9073</v>
      </c>
      <c r="J14" s="873">
        <v>7188</v>
      </c>
      <c r="L14" s="865"/>
      <c r="M14" s="866"/>
      <c r="N14" s="866"/>
      <c r="O14" s="866"/>
      <c r="P14" s="866"/>
      <c r="Q14" s="866"/>
      <c r="R14" s="866"/>
      <c r="S14" s="866"/>
      <c r="T14" s="866"/>
      <c r="W14" s="867"/>
      <c r="X14" s="867"/>
      <c r="Y14" s="867"/>
      <c r="Z14" s="867"/>
      <c r="AA14" s="867"/>
      <c r="AB14" s="867"/>
      <c r="AC14" s="867"/>
      <c r="AD14" s="867"/>
      <c r="AE14" s="867"/>
      <c r="AF14" s="867"/>
      <c r="AG14" s="867"/>
    </row>
    <row r="15" spans="1:33" s="430" customFormat="1" ht="21" customHeight="1" x14ac:dyDescent="0.25">
      <c r="A15" s="868" t="s">
        <v>109</v>
      </c>
      <c r="B15" s="752">
        <v>396882</v>
      </c>
      <c r="C15" s="872">
        <v>30037</v>
      </c>
      <c r="D15" s="872">
        <v>17261</v>
      </c>
      <c r="E15" s="872">
        <v>21882</v>
      </c>
      <c r="F15" s="872">
        <v>7394</v>
      </c>
      <c r="G15" s="872">
        <v>40493</v>
      </c>
      <c r="H15" s="872">
        <v>261322</v>
      </c>
      <c r="I15" s="872">
        <v>14554</v>
      </c>
      <c r="J15" s="873">
        <v>3939</v>
      </c>
      <c r="L15" s="865"/>
      <c r="M15" s="866"/>
      <c r="N15" s="866"/>
      <c r="O15" s="866"/>
      <c r="P15" s="866"/>
      <c r="Q15" s="866"/>
      <c r="R15" s="866"/>
      <c r="S15" s="866"/>
      <c r="T15" s="866"/>
      <c r="W15" s="867"/>
      <c r="X15" s="867"/>
      <c r="Y15" s="867"/>
      <c r="Z15" s="867"/>
      <c r="AA15" s="867"/>
      <c r="AB15" s="867"/>
      <c r="AC15" s="867"/>
      <c r="AD15" s="867"/>
      <c r="AE15" s="867"/>
      <c r="AF15" s="867"/>
      <c r="AG15" s="867"/>
    </row>
    <row r="16" spans="1:33" s="430" customFormat="1" ht="21" customHeight="1" x14ac:dyDescent="0.25">
      <c r="A16" s="868" t="s">
        <v>117</v>
      </c>
      <c r="B16" s="752">
        <v>558179</v>
      </c>
      <c r="C16" s="872">
        <v>39874</v>
      </c>
      <c r="D16" s="872">
        <v>23004</v>
      </c>
      <c r="E16" s="872">
        <v>24817</v>
      </c>
      <c r="F16" s="872">
        <v>3985</v>
      </c>
      <c r="G16" s="872">
        <v>10480</v>
      </c>
      <c r="H16" s="872">
        <v>19383</v>
      </c>
      <c r="I16" s="872">
        <v>416467</v>
      </c>
      <c r="J16" s="873">
        <v>20169</v>
      </c>
      <c r="L16" s="865"/>
      <c r="M16" s="866"/>
      <c r="N16" s="866"/>
      <c r="O16" s="866"/>
      <c r="P16" s="866"/>
      <c r="Q16" s="866"/>
      <c r="R16" s="866"/>
      <c r="S16" s="866"/>
      <c r="T16" s="866"/>
      <c r="W16" s="867"/>
      <c r="X16" s="867"/>
      <c r="Y16" s="867"/>
      <c r="Z16" s="867"/>
      <c r="AA16" s="867"/>
      <c r="AB16" s="867"/>
      <c r="AC16" s="867"/>
      <c r="AD16" s="867"/>
      <c r="AE16" s="867"/>
      <c r="AF16" s="867"/>
      <c r="AG16" s="867"/>
    </row>
    <row r="17" spans="1:33" s="430" customFormat="1" ht="25.5" customHeight="1" x14ac:dyDescent="0.25">
      <c r="A17" s="874" t="s">
        <v>128</v>
      </c>
      <c r="B17" s="875">
        <v>328359</v>
      </c>
      <c r="C17" s="876">
        <v>26764</v>
      </c>
      <c r="D17" s="876">
        <v>18803</v>
      </c>
      <c r="E17" s="876">
        <v>18510</v>
      </c>
      <c r="F17" s="876">
        <v>3056</v>
      </c>
      <c r="G17" s="876">
        <v>8530</v>
      </c>
      <c r="H17" s="876">
        <v>4569</v>
      </c>
      <c r="I17" s="876">
        <v>25284</v>
      </c>
      <c r="J17" s="877">
        <v>222843</v>
      </c>
      <c r="L17" s="865"/>
      <c r="M17" s="866"/>
      <c r="N17" s="866"/>
      <c r="O17" s="866"/>
      <c r="P17" s="866"/>
      <c r="Q17" s="866"/>
      <c r="R17" s="866"/>
      <c r="S17" s="866"/>
      <c r="T17" s="866"/>
      <c r="W17" s="867"/>
      <c r="X17" s="867"/>
      <c r="Y17" s="867"/>
      <c r="Z17" s="867"/>
      <c r="AA17" s="867"/>
      <c r="AB17" s="867"/>
      <c r="AC17" s="867"/>
      <c r="AD17" s="867"/>
      <c r="AE17" s="867"/>
      <c r="AF17" s="867"/>
      <c r="AG17" s="867"/>
    </row>
    <row r="18" spans="1:33" s="430" customFormat="1" ht="12" customHeight="1" x14ac:dyDescent="0.25">
      <c r="A18" s="878"/>
      <c r="L18" s="786"/>
    </row>
    <row r="19" spans="1:33" s="430" customFormat="1" ht="25.5" customHeight="1" x14ac:dyDescent="0.25">
      <c r="A19" s="861"/>
      <c r="B19" s="2162" t="s">
        <v>328</v>
      </c>
      <c r="C19" s="2163"/>
      <c r="D19" s="2163"/>
      <c r="E19" s="2163"/>
      <c r="F19" s="2163"/>
      <c r="G19" s="2163"/>
      <c r="H19" s="2163"/>
      <c r="I19" s="2163"/>
      <c r="J19" s="2164"/>
      <c r="L19" s="786"/>
    </row>
    <row r="20" spans="1:33" s="430" customFormat="1" ht="17.25" customHeight="1" x14ac:dyDescent="0.25">
      <c r="A20" s="862" t="s">
        <v>398</v>
      </c>
      <c r="B20" s="2156">
        <v>2083445</v>
      </c>
      <c r="C20" s="2158">
        <v>669475</v>
      </c>
      <c r="D20" s="2158">
        <v>338828</v>
      </c>
      <c r="E20" s="2158">
        <v>192065</v>
      </c>
      <c r="F20" s="2158">
        <v>57244</v>
      </c>
      <c r="G20" s="2158">
        <v>275914</v>
      </c>
      <c r="H20" s="2158">
        <v>197026</v>
      </c>
      <c r="I20" s="2158">
        <v>223157</v>
      </c>
      <c r="J20" s="2160">
        <v>129736</v>
      </c>
      <c r="L20" s="865"/>
    </row>
    <row r="21" spans="1:33" s="864" customFormat="1" ht="17.25" customHeight="1" x14ac:dyDescent="0.25">
      <c r="A21" s="863" t="s">
        <v>297</v>
      </c>
      <c r="B21" s="2157"/>
      <c r="C21" s="2159"/>
      <c r="D21" s="2159"/>
      <c r="E21" s="2159"/>
      <c r="F21" s="2159"/>
      <c r="G21" s="2159"/>
      <c r="H21" s="2159"/>
      <c r="I21" s="2159"/>
      <c r="J21" s="2161"/>
      <c r="L21" s="865"/>
      <c r="M21" s="866"/>
      <c r="N21" s="866"/>
      <c r="O21" s="866"/>
      <c r="P21" s="866"/>
      <c r="Q21" s="866"/>
      <c r="R21" s="866"/>
      <c r="S21" s="866"/>
      <c r="T21" s="866"/>
      <c r="U21" s="866"/>
    </row>
    <row r="22" spans="1:33" s="430" customFormat="1" ht="19.5" customHeight="1" x14ac:dyDescent="0.25">
      <c r="A22" s="868" t="s">
        <v>45</v>
      </c>
      <c r="B22" s="869">
        <v>581923</v>
      </c>
      <c r="C22" s="870">
        <v>410180</v>
      </c>
      <c r="D22" s="870">
        <v>40362</v>
      </c>
      <c r="E22" s="870">
        <v>33141</v>
      </c>
      <c r="F22" s="870">
        <v>13497</v>
      </c>
      <c r="G22" s="870">
        <v>44467</v>
      </c>
      <c r="H22" s="870">
        <v>13692</v>
      </c>
      <c r="I22" s="870">
        <v>15246</v>
      </c>
      <c r="J22" s="871">
        <v>11338</v>
      </c>
      <c r="L22" s="865"/>
      <c r="M22" s="866"/>
      <c r="N22" s="866"/>
      <c r="O22" s="866"/>
      <c r="P22" s="866"/>
      <c r="Q22" s="866"/>
      <c r="R22" s="866"/>
      <c r="S22" s="866"/>
      <c r="T22" s="866"/>
    </row>
    <row r="23" spans="1:33" s="430" customFormat="1" ht="25.5" customHeight="1" x14ac:dyDescent="0.25">
      <c r="A23" s="868" t="s">
        <v>64</v>
      </c>
      <c r="B23" s="752">
        <v>319729</v>
      </c>
      <c r="C23" s="872">
        <v>46046</v>
      </c>
      <c r="D23" s="872">
        <v>205788</v>
      </c>
      <c r="E23" s="872">
        <v>15809</v>
      </c>
      <c r="F23" s="872">
        <v>5234</v>
      </c>
      <c r="G23" s="872">
        <v>21240</v>
      </c>
      <c r="H23" s="872">
        <v>8470</v>
      </c>
      <c r="I23" s="872">
        <v>9527</v>
      </c>
      <c r="J23" s="873">
        <v>7615</v>
      </c>
      <c r="L23" s="865"/>
      <c r="M23" s="866"/>
      <c r="N23" s="866"/>
      <c r="O23" s="866"/>
      <c r="P23" s="866"/>
      <c r="Q23" s="866"/>
      <c r="R23" s="866"/>
      <c r="S23" s="866"/>
      <c r="T23" s="866"/>
    </row>
    <row r="24" spans="1:33" s="430" customFormat="1" ht="15" customHeight="1" x14ac:dyDescent="0.25">
      <c r="A24" s="868" t="s">
        <v>77</v>
      </c>
      <c r="B24" s="752">
        <v>174431</v>
      </c>
      <c r="C24" s="872">
        <v>43704</v>
      </c>
      <c r="D24" s="872">
        <v>15691</v>
      </c>
      <c r="E24" s="872">
        <v>80005</v>
      </c>
      <c r="F24" s="872">
        <v>7782</v>
      </c>
      <c r="G24" s="872">
        <v>8081</v>
      </c>
      <c r="H24" s="872">
        <v>7170</v>
      </c>
      <c r="I24" s="872">
        <v>6402</v>
      </c>
      <c r="J24" s="873">
        <v>5596</v>
      </c>
      <c r="L24" s="865"/>
      <c r="M24" s="866"/>
      <c r="N24" s="866"/>
      <c r="O24" s="866"/>
      <c r="P24" s="866"/>
      <c r="Q24" s="866"/>
      <c r="R24" s="866"/>
      <c r="S24" s="866"/>
      <c r="T24" s="866"/>
    </row>
    <row r="25" spans="1:33" s="430" customFormat="1" ht="26.25" customHeight="1" x14ac:dyDescent="0.25">
      <c r="A25" s="868" t="s">
        <v>397</v>
      </c>
      <c r="B25" s="752">
        <v>69129</v>
      </c>
      <c r="C25" s="872">
        <v>21846</v>
      </c>
      <c r="D25" s="872">
        <v>6767</v>
      </c>
      <c r="E25" s="872">
        <v>9968</v>
      </c>
      <c r="F25" s="872">
        <v>22715</v>
      </c>
      <c r="G25" s="872">
        <v>2054</v>
      </c>
      <c r="H25" s="872">
        <v>3097</v>
      </c>
      <c r="I25" s="872">
        <v>1474</v>
      </c>
      <c r="J25" s="873">
        <v>1208</v>
      </c>
      <c r="L25" s="865"/>
      <c r="M25" s="866"/>
      <c r="N25" s="866"/>
      <c r="O25" s="866"/>
      <c r="P25" s="866"/>
      <c r="Q25" s="866"/>
      <c r="R25" s="866"/>
      <c r="S25" s="866"/>
      <c r="T25" s="866"/>
    </row>
    <row r="26" spans="1:33" s="430" customFormat="1" ht="16.5" customHeight="1" x14ac:dyDescent="0.25">
      <c r="A26" s="868" t="s">
        <v>94</v>
      </c>
      <c r="B26" s="752">
        <v>317213</v>
      </c>
      <c r="C26" s="872">
        <v>75899</v>
      </c>
      <c r="D26" s="872">
        <v>27659</v>
      </c>
      <c r="E26" s="872">
        <v>13607</v>
      </c>
      <c r="F26" s="872">
        <v>2064</v>
      </c>
      <c r="G26" s="872">
        <v>165953</v>
      </c>
      <c r="H26" s="872">
        <v>22675</v>
      </c>
      <c r="I26" s="872">
        <v>5287</v>
      </c>
      <c r="J26" s="873">
        <v>4069</v>
      </c>
      <c r="L26" s="865"/>
      <c r="M26" s="866"/>
      <c r="N26" s="866"/>
      <c r="O26" s="866"/>
      <c r="P26" s="866"/>
      <c r="Q26" s="866"/>
      <c r="R26" s="866"/>
      <c r="S26" s="866"/>
      <c r="T26" s="866"/>
    </row>
    <row r="27" spans="1:33" s="430" customFormat="1" ht="16.5" customHeight="1" x14ac:dyDescent="0.25">
      <c r="A27" s="868" t="s">
        <v>109</v>
      </c>
      <c r="B27" s="752">
        <v>212812</v>
      </c>
      <c r="C27" s="872">
        <v>22614</v>
      </c>
      <c r="D27" s="872">
        <v>12835</v>
      </c>
      <c r="E27" s="872">
        <v>13094</v>
      </c>
      <c r="F27" s="872">
        <v>2915</v>
      </c>
      <c r="G27" s="872">
        <v>22748</v>
      </c>
      <c r="H27" s="872">
        <v>127060</v>
      </c>
      <c r="I27" s="872">
        <v>9011</v>
      </c>
      <c r="J27" s="873">
        <v>2535</v>
      </c>
      <c r="L27" s="865"/>
      <c r="M27" s="866"/>
      <c r="N27" s="866"/>
      <c r="O27" s="866"/>
      <c r="P27" s="866"/>
      <c r="Q27" s="866"/>
      <c r="R27" s="866"/>
      <c r="S27" s="866"/>
      <c r="T27" s="866"/>
    </row>
    <row r="28" spans="1:33" s="430" customFormat="1" ht="17.25" customHeight="1" x14ac:dyDescent="0.25">
      <c r="A28" s="868" t="s">
        <v>117</v>
      </c>
      <c r="B28" s="752">
        <v>252745</v>
      </c>
      <c r="C28" s="872">
        <v>29564</v>
      </c>
      <c r="D28" s="872">
        <v>16181</v>
      </c>
      <c r="E28" s="872">
        <v>14821</v>
      </c>
      <c r="F28" s="872">
        <v>1613</v>
      </c>
      <c r="G28" s="872">
        <v>6238</v>
      </c>
      <c r="H28" s="872">
        <v>11789</v>
      </c>
      <c r="I28" s="872">
        <v>160635</v>
      </c>
      <c r="J28" s="873">
        <v>11904</v>
      </c>
      <c r="L28" s="865"/>
      <c r="M28" s="866"/>
      <c r="N28" s="866"/>
      <c r="O28" s="866"/>
      <c r="P28" s="866"/>
      <c r="Q28" s="866"/>
      <c r="R28" s="866"/>
      <c r="S28" s="866"/>
      <c r="T28" s="866"/>
    </row>
    <row r="29" spans="1:33" s="430" customFormat="1" ht="25.5" customHeight="1" x14ac:dyDescent="0.25">
      <c r="A29" s="874" t="s">
        <v>128</v>
      </c>
      <c r="B29" s="875">
        <v>155463</v>
      </c>
      <c r="C29" s="876">
        <v>19622</v>
      </c>
      <c r="D29" s="876">
        <v>13545</v>
      </c>
      <c r="E29" s="876">
        <v>11620</v>
      </c>
      <c r="F29" s="876">
        <v>1424</v>
      </c>
      <c r="G29" s="876">
        <v>5133</v>
      </c>
      <c r="H29" s="876">
        <v>3073</v>
      </c>
      <c r="I29" s="876">
        <v>15575</v>
      </c>
      <c r="J29" s="877">
        <v>85471</v>
      </c>
      <c r="L29" s="865"/>
      <c r="M29" s="866"/>
      <c r="N29" s="866"/>
      <c r="O29" s="866"/>
      <c r="P29" s="866"/>
      <c r="Q29" s="866"/>
      <c r="R29" s="866"/>
      <c r="S29" s="866"/>
      <c r="T29" s="866"/>
    </row>
    <row r="30" spans="1:33" s="430" customFormat="1" ht="12" customHeight="1" x14ac:dyDescent="0.25">
      <c r="A30" s="879"/>
      <c r="B30" s="880"/>
      <c r="C30" s="880"/>
      <c r="D30" s="880"/>
      <c r="E30" s="880"/>
      <c r="F30" s="880"/>
      <c r="G30" s="880"/>
      <c r="H30" s="880"/>
      <c r="I30" s="880"/>
      <c r="J30" s="880"/>
      <c r="L30" s="865"/>
    </row>
    <row r="31" spans="1:33" s="430" customFormat="1" ht="17.25" customHeight="1" x14ac:dyDescent="0.25">
      <c r="A31" s="862" t="s">
        <v>399</v>
      </c>
      <c r="B31" s="2156">
        <v>994669</v>
      </c>
      <c r="C31" s="2158">
        <v>247451</v>
      </c>
      <c r="D31" s="2158">
        <v>101857</v>
      </c>
      <c r="E31" s="2158">
        <v>93998</v>
      </c>
      <c r="F31" s="2158">
        <v>41888</v>
      </c>
      <c r="G31" s="2158">
        <v>207050</v>
      </c>
      <c r="H31" s="2158">
        <v>96460</v>
      </c>
      <c r="I31" s="2158">
        <v>128950</v>
      </c>
      <c r="J31" s="2160">
        <v>77015</v>
      </c>
      <c r="L31" s="865"/>
    </row>
    <row r="32" spans="1:33" s="864" customFormat="1" ht="17.25" customHeight="1" x14ac:dyDescent="0.25">
      <c r="A32" s="863" t="s">
        <v>297</v>
      </c>
      <c r="B32" s="2157"/>
      <c r="C32" s="2159"/>
      <c r="D32" s="2159"/>
      <c r="E32" s="2159"/>
      <c r="F32" s="2159"/>
      <c r="G32" s="2159"/>
      <c r="H32" s="2159"/>
      <c r="I32" s="2159"/>
      <c r="J32" s="2161"/>
      <c r="L32" s="865"/>
      <c r="M32" s="866"/>
      <c r="N32" s="866"/>
      <c r="O32" s="866"/>
      <c r="P32" s="866"/>
      <c r="Q32" s="866"/>
      <c r="R32" s="866"/>
      <c r="S32" s="866"/>
      <c r="T32" s="866"/>
      <c r="U32" s="866"/>
    </row>
    <row r="33" spans="1:21" s="430" customFormat="1" ht="19.5" customHeight="1" x14ac:dyDescent="0.25">
      <c r="A33" s="868" t="s">
        <v>45</v>
      </c>
      <c r="B33" s="869">
        <v>206660</v>
      </c>
      <c r="C33" s="870">
        <v>179029</v>
      </c>
      <c r="D33" s="870">
        <v>8901</v>
      </c>
      <c r="E33" s="870">
        <v>4990</v>
      </c>
      <c r="F33" s="870">
        <v>1450</v>
      </c>
      <c r="G33" s="870">
        <v>5978</v>
      </c>
      <c r="H33" s="870">
        <v>2359</v>
      </c>
      <c r="I33" s="870">
        <v>2018</v>
      </c>
      <c r="J33" s="871">
        <v>1935</v>
      </c>
      <c r="L33" s="865"/>
      <c r="M33" s="866"/>
      <c r="N33" s="866"/>
      <c r="O33" s="866"/>
      <c r="P33" s="866"/>
      <c r="Q33" s="866"/>
      <c r="R33" s="866"/>
      <c r="S33" s="866"/>
      <c r="T33" s="866"/>
    </row>
    <row r="34" spans="1:21" s="430" customFormat="1" ht="25.5" customHeight="1" x14ac:dyDescent="0.25">
      <c r="A34" s="868" t="s">
        <v>64</v>
      </c>
      <c r="B34" s="752">
        <v>84389</v>
      </c>
      <c r="C34" s="872">
        <v>6511</v>
      </c>
      <c r="D34" s="872">
        <v>70105</v>
      </c>
      <c r="E34" s="872">
        <v>1552</v>
      </c>
      <c r="F34" s="872">
        <v>631</v>
      </c>
      <c r="G34" s="872">
        <v>2607</v>
      </c>
      <c r="H34" s="872">
        <v>1051</v>
      </c>
      <c r="I34" s="872">
        <v>1133</v>
      </c>
      <c r="J34" s="873">
        <v>799</v>
      </c>
      <c r="L34" s="865"/>
      <c r="M34" s="866"/>
      <c r="N34" s="866"/>
      <c r="O34" s="866"/>
      <c r="P34" s="866"/>
      <c r="Q34" s="866"/>
      <c r="R34" s="866"/>
      <c r="S34" s="866"/>
      <c r="T34" s="866"/>
    </row>
    <row r="35" spans="1:21" s="430" customFormat="1" ht="15" customHeight="1" x14ac:dyDescent="0.25">
      <c r="A35" s="868" t="s">
        <v>77</v>
      </c>
      <c r="B35" s="752">
        <v>109238</v>
      </c>
      <c r="C35" s="872">
        <v>15692</v>
      </c>
      <c r="D35" s="872">
        <v>5856</v>
      </c>
      <c r="E35" s="872">
        <v>71609</v>
      </c>
      <c r="F35" s="872">
        <v>3271</v>
      </c>
      <c r="G35" s="872">
        <v>3516</v>
      </c>
      <c r="H35" s="872">
        <v>3897</v>
      </c>
      <c r="I35" s="872">
        <v>2903</v>
      </c>
      <c r="J35" s="873">
        <v>2494</v>
      </c>
      <c r="L35" s="865"/>
      <c r="M35" s="866"/>
      <c r="N35" s="866"/>
      <c r="O35" s="866"/>
      <c r="P35" s="866"/>
      <c r="Q35" s="866"/>
      <c r="R35" s="866"/>
      <c r="S35" s="866"/>
      <c r="T35" s="866"/>
    </row>
    <row r="36" spans="1:21" s="430" customFormat="1" ht="26.25" customHeight="1" x14ac:dyDescent="0.25">
      <c r="A36" s="868" t="s">
        <v>397</v>
      </c>
      <c r="B36" s="752">
        <v>70020</v>
      </c>
      <c r="C36" s="872">
        <v>12721</v>
      </c>
      <c r="D36" s="872">
        <v>4653</v>
      </c>
      <c r="E36" s="872">
        <v>6856</v>
      </c>
      <c r="F36" s="872">
        <v>34853</v>
      </c>
      <c r="G36" s="872">
        <v>1914</v>
      </c>
      <c r="H36" s="872">
        <v>5846</v>
      </c>
      <c r="I36" s="872">
        <v>2031</v>
      </c>
      <c r="J36" s="873">
        <v>1146</v>
      </c>
      <c r="L36" s="865"/>
      <c r="M36" s="866"/>
      <c r="N36" s="866"/>
      <c r="O36" s="866"/>
      <c r="P36" s="866"/>
      <c r="Q36" s="866"/>
      <c r="R36" s="866"/>
      <c r="S36" s="866"/>
      <c r="T36" s="866"/>
    </row>
    <row r="37" spans="1:21" s="430" customFormat="1" ht="16.5" customHeight="1" x14ac:dyDescent="0.25">
      <c r="A37" s="868" t="s">
        <v>94</v>
      </c>
      <c r="B37" s="752">
        <v>242732</v>
      </c>
      <c r="C37" s="872">
        <v>23909</v>
      </c>
      <c r="D37" s="872">
        <v>7001</v>
      </c>
      <c r="E37" s="872">
        <v>3754</v>
      </c>
      <c r="F37" s="872">
        <v>782</v>
      </c>
      <c r="G37" s="872">
        <v>188104</v>
      </c>
      <c r="H37" s="872">
        <v>15199</v>
      </c>
      <c r="I37" s="872">
        <v>2243</v>
      </c>
      <c r="J37" s="873">
        <v>1740</v>
      </c>
      <c r="L37" s="865"/>
      <c r="M37" s="866"/>
      <c r="N37" s="866"/>
      <c r="O37" s="866"/>
      <c r="P37" s="866"/>
      <c r="Q37" s="866"/>
      <c r="R37" s="866"/>
      <c r="S37" s="866"/>
      <c r="T37" s="866"/>
    </row>
    <row r="38" spans="1:21" s="430" customFormat="1" ht="16.5" customHeight="1" x14ac:dyDescent="0.25">
      <c r="A38" s="868" t="s">
        <v>109</v>
      </c>
      <c r="B38" s="752">
        <v>72780</v>
      </c>
      <c r="C38" s="872">
        <v>2518</v>
      </c>
      <c r="D38" s="872">
        <v>1211</v>
      </c>
      <c r="E38" s="872">
        <v>1419</v>
      </c>
      <c r="F38" s="872">
        <v>309</v>
      </c>
      <c r="G38" s="872">
        <v>2690</v>
      </c>
      <c r="H38" s="872">
        <v>62509</v>
      </c>
      <c r="I38" s="872">
        <v>1511</v>
      </c>
      <c r="J38" s="873">
        <v>613</v>
      </c>
      <c r="L38" s="865"/>
      <c r="M38" s="866"/>
      <c r="N38" s="866"/>
      <c r="O38" s="866"/>
      <c r="P38" s="866"/>
      <c r="Q38" s="866"/>
      <c r="R38" s="866"/>
      <c r="S38" s="866"/>
      <c r="T38" s="866"/>
    </row>
    <row r="39" spans="1:21" s="430" customFormat="1" ht="17.25" customHeight="1" x14ac:dyDescent="0.25">
      <c r="A39" s="868" t="s">
        <v>117</v>
      </c>
      <c r="B39" s="752">
        <v>132248</v>
      </c>
      <c r="C39" s="872">
        <v>4384</v>
      </c>
      <c r="D39" s="872">
        <v>2503</v>
      </c>
      <c r="E39" s="872">
        <v>2221</v>
      </c>
      <c r="F39" s="872">
        <v>301</v>
      </c>
      <c r="G39" s="872">
        <v>1216</v>
      </c>
      <c r="H39" s="872">
        <v>4867</v>
      </c>
      <c r="I39" s="872">
        <v>112951</v>
      </c>
      <c r="J39" s="873">
        <v>3805</v>
      </c>
      <c r="L39" s="865"/>
      <c r="M39" s="866"/>
      <c r="N39" s="866"/>
      <c r="O39" s="866"/>
      <c r="P39" s="866"/>
      <c r="Q39" s="866"/>
      <c r="R39" s="866"/>
      <c r="S39" s="866"/>
      <c r="T39" s="866"/>
    </row>
    <row r="40" spans="1:21" s="430" customFormat="1" ht="27" customHeight="1" x14ac:dyDescent="0.25">
      <c r="A40" s="874" t="s">
        <v>128</v>
      </c>
      <c r="B40" s="875">
        <v>76602</v>
      </c>
      <c r="C40" s="876">
        <v>2687</v>
      </c>
      <c r="D40" s="876">
        <v>1627</v>
      </c>
      <c r="E40" s="876">
        <v>1597</v>
      </c>
      <c r="F40" s="876">
        <v>291</v>
      </c>
      <c r="G40" s="876">
        <v>1025</v>
      </c>
      <c r="H40" s="876">
        <v>732</v>
      </c>
      <c r="I40" s="876">
        <v>4160</v>
      </c>
      <c r="J40" s="877">
        <v>64483</v>
      </c>
      <c r="L40" s="865"/>
      <c r="M40" s="866"/>
      <c r="N40" s="866"/>
      <c r="O40" s="866"/>
      <c r="P40" s="866"/>
      <c r="Q40" s="866"/>
      <c r="R40" s="866"/>
      <c r="S40" s="866"/>
      <c r="T40" s="866"/>
    </row>
    <row r="41" spans="1:21" s="430" customFormat="1" ht="12" customHeight="1" x14ac:dyDescent="0.25">
      <c r="L41" s="786"/>
    </row>
    <row r="42" spans="1:21" s="430" customFormat="1" ht="21" customHeight="1" x14ac:dyDescent="0.25">
      <c r="A42" s="881"/>
      <c r="B42" s="2165" t="s">
        <v>329</v>
      </c>
      <c r="C42" s="2165"/>
      <c r="D42" s="2165"/>
      <c r="E42" s="2165"/>
      <c r="F42" s="2165"/>
      <c r="G42" s="2165"/>
      <c r="H42" s="2165"/>
      <c r="I42" s="2165"/>
      <c r="J42" s="2165"/>
      <c r="L42" s="786"/>
    </row>
    <row r="43" spans="1:21" s="430" customFormat="1" ht="17.25" customHeight="1" x14ac:dyDescent="0.25">
      <c r="A43" s="862" t="s">
        <v>398</v>
      </c>
      <c r="B43" s="2156">
        <v>893399</v>
      </c>
      <c r="C43" s="2158">
        <v>213617</v>
      </c>
      <c r="D43" s="2158">
        <v>103293</v>
      </c>
      <c r="E43" s="2158">
        <v>100270</v>
      </c>
      <c r="F43" s="2158">
        <v>48487</v>
      </c>
      <c r="G43" s="2158">
        <v>201321</v>
      </c>
      <c r="H43" s="2158">
        <v>59893</v>
      </c>
      <c r="I43" s="2158">
        <v>108494</v>
      </c>
      <c r="J43" s="2160">
        <v>58024</v>
      </c>
      <c r="L43" s="786"/>
    </row>
    <row r="44" spans="1:21" s="864" customFormat="1" ht="17.25" customHeight="1" x14ac:dyDescent="0.25">
      <c r="A44" s="863" t="s">
        <v>297</v>
      </c>
      <c r="B44" s="2157"/>
      <c r="C44" s="2159"/>
      <c r="D44" s="2159"/>
      <c r="E44" s="2159"/>
      <c r="F44" s="2159"/>
      <c r="G44" s="2159"/>
      <c r="H44" s="2159"/>
      <c r="I44" s="2159"/>
      <c r="J44" s="2161"/>
      <c r="L44" s="865"/>
      <c r="M44" s="866"/>
      <c r="N44" s="866"/>
      <c r="O44" s="866"/>
      <c r="P44" s="866"/>
      <c r="Q44" s="866"/>
      <c r="R44" s="866"/>
      <c r="S44" s="866"/>
      <c r="T44" s="866"/>
      <c r="U44" s="866"/>
    </row>
    <row r="45" spans="1:21" s="430" customFormat="1" ht="19.5" customHeight="1" x14ac:dyDescent="0.25">
      <c r="A45" s="868" t="s">
        <v>45</v>
      </c>
      <c r="B45" s="869">
        <v>218617</v>
      </c>
      <c r="C45" s="870">
        <v>169535</v>
      </c>
      <c r="D45" s="870">
        <v>7767</v>
      </c>
      <c r="E45" s="870">
        <v>12572</v>
      </c>
      <c r="F45" s="870">
        <v>7751</v>
      </c>
      <c r="G45" s="870">
        <v>14951</v>
      </c>
      <c r="H45" s="870">
        <v>1664</v>
      </c>
      <c r="I45" s="870">
        <v>2540</v>
      </c>
      <c r="J45" s="871">
        <v>1837</v>
      </c>
      <c r="L45" s="865"/>
      <c r="M45" s="866"/>
      <c r="N45" s="866"/>
      <c r="O45" s="866"/>
      <c r="P45" s="866"/>
      <c r="Q45" s="866"/>
      <c r="R45" s="866"/>
      <c r="S45" s="866"/>
      <c r="T45" s="866"/>
    </row>
    <row r="46" spans="1:21" s="430" customFormat="1" ht="25.5" customHeight="1" x14ac:dyDescent="0.25">
      <c r="A46" s="868" t="s">
        <v>64</v>
      </c>
      <c r="B46" s="752">
        <v>103466</v>
      </c>
      <c r="C46" s="872">
        <v>10078</v>
      </c>
      <c r="D46" s="872">
        <v>75079</v>
      </c>
      <c r="E46" s="872">
        <v>5991</v>
      </c>
      <c r="F46" s="872">
        <v>3151</v>
      </c>
      <c r="G46" s="872">
        <v>5613</v>
      </c>
      <c r="H46" s="872">
        <v>917</v>
      </c>
      <c r="I46" s="872">
        <v>1579</v>
      </c>
      <c r="J46" s="873">
        <v>1058</v>
      </c>
      <c r="L46" s="865"/>
      <c r="M46" s="866"/>
      <c r="N46" s="866"/>
      <c r="O46" s="866"/>
      <c r="P46" s="866"/>
      <c r="Q46" s="866"/>
      <c r="R46" s="866"/>
      <c r="S46" s="866"/>
      <c r="T46" s="866"/>
    </row>
    <row r="47" spans="1:21" s="430" customFormat="1" ht="15" customHeight="1" x14ac:dyDescent="0.25">
      <c r="A47" s="868" t="s">
        <v>77</v>
      </c>
      <c r="B47" s="752">
        <v>75978</v>
      </c>
      <c r="C47" s="872">
        <v>6709</v>
      </c>
      <c r="D47" s="872">
        <v>2893</v>
      </c>
      <c r="E47" s="872">
        <v>56106</v>
      </c>
      <c r="F47" s="872">
        <v>5128</v>
      </c>
      <c r="G47" s="872">
        <v>2278</v>
      </c>
      <c r="H47" s="872">
        <v>891</v>
      </c>
      <c r="I47" s="872">
        <v>1089</v>
      </c>
      <c r="J47" s="873">
        <v>884</v>
      </c>
      <c r="L47" s="865"/>
      <c r="M47" s="866"/>
      <c r="N47" s="866"/>
      <c r="O47" s="866"/>
      <c r="P47" s="866"/>
      <c r="Q47" s="866"/>
      <c r="R47" s="866"/>
      <c r="S47" s="866"/>
      <c r="T47" s="866"/>
    </row>
    <row r="48" spans="1:21" s="430" customFormat="1" ht="26.25" customHeight="1" x14ac:dyDescent="0.25">
      <c r="A48" s="868" t="s">
        <v>397</v>
      </c>
      <c r="B48" s="752">
        <v>33693</v>
      </c>
      <c r="C48" s="872">
        <v>3097</v>
      </c>
      <c r="D48" s="872">
        <v>1425</v>
      </c>
      <c r="E48" s="872">
        <v>3551</v>
      </c>
      <c r="F48" s="872">
        <v>24156</v>
      </c>
      <c r="G48" s="872">
        <v>689</v>
      </c>
      <c r="H48" s="872">
        <v>297</v>
      </c>
      <c r="I48" s="872">
        <v>229</v>
      </c>
      <c r="J48" s="873">
        <v>249</v>
      </c>
      <c r="L48" s="865"/>
      <c r="M48" s="866"/>
      <c r="N48" s="866"/>
      <c r="O48" s="866"/>
      <c r="P48" s="866"/>
      <c r="Q48" s="866"/>
      <c r="R48" s="866"/>
      <c r="S48" s="866"/>
      <c r="T48" s="866"/>
    </row>
    <row r="49" spans="1:21" s="430" customFormat="1" ht="16.5" customHeight="1" x14ac:dyDescent="0.25">
      <c r="A49" s="868" t="s">
        <v>94</v>
      </c>
      <c r="B49" s="752">
        <v>189685</v>
      </c>
      <c r="C49" s="872">
        <v>11705</v>
      </c>
      <c r="D49" s="872">
        <v>6330</v>
      </c>
      <c r="E49" s="872">
        <v>5378</v>
      </c>
      <c r="F49" s="872">
        <v>1757</v>
      </c>
      <c r="G49" s="872">
        <v>160334</v>
      </c>
      <c r="H49" s="872">
        <v>2235</v>
      </c>
      <c r="I49" s="872">
        <v>1033</v>
      </c>
      <c r="J49" s="873">
        <v>913</v>
      </c>
      <c r="L49" s="865"/>
      <c r="M49" s="866"/>
      <c r="N49" s="866"/>
      <c r="O49" s="866"/>
      <c r="P49" s="866"/>
      <c r="Q49" s="866"/>
      <c r="R49" s="866"/>
      <c r="S49" s="866"/>
      <c r="T49" s="866"/>
    </row>
    <row r="50" spans="1:21" s="430" customFormat="1" ht="16.5" customHeight="1" x14ac:dyDescent="0.25">
      <c r="A50" s="868" t="s">
        <v>109</v>
      </c>
      <c r="B50" s="752">
        <v>85821</v>
      </c>
      <c r="C50" s="872">
        <v>4183</v>
      </c>
      <c r="D50" s="872">
        <v>2909</v>
      </c>
      <c r="E50" s="872">
        <v>6328</v>
      </c>
      <c r="F50" s="872">
        <v>3756</v>
      </c>
      <c r="G50" s="872">
        <v>13258</v>
      </c>
      <c r="H50" s="872">
        <v>51534</v>
      </c>
      <c r="I50" s="872">
        <v>3223</v>
      </c>
      <c r="J50" s="873">
        <v>630</v>
      </c>
      <c r="L50" s="865"/>
      <c r="M50" s="866"/>
      <c r="N50" s="866"/>
      <c r="O50" s="866"/>
      <c r="P50" s="866"/>
      <c r="Q50" s="866"/>
      <c r="R50" s="866"/>
      <c r="S50" s="866"/>
      <c r="T50" s="866"/>
    </row>
    <row r="51" spans="1:21" s="430" customFormat="1" ht="16.5" customHeight="1" x14ac:dyDescent="0.25">
      <c r="A51" s="868" t="s">
        <v>117</v>
      </c>
      <c r="B51" s="752">
        <v>118000</v>
      </c>
      <c r="C51" s="872">
        <v>4629</v>
      </c>
      <c r="D51" s="872">
        <v>3698</v>
      </c>
      <c r="E51" s="872">
        <v>6030</v>
      </c>
      <c r="F51" s="872">
        <v>1701</v>
      </c>
      <c r="G51" s="872">
        <v>2325</v>
      </c>
      <c r="H51" s="872">
        <v>1770</v>
      </c>
      <c r="I51" s="872">
        <v>94616</v>
      </c>
      <c r="J51" s="873">
        <v>3231</v>
      </c>
      <c r="L51" s="865"/>
      <c r="M51" s="866"/>
      <c r="N51" s="866"/>
      <c r="O51" s="866"/>
      <c r="P51" s="866"/>
      <c r="Q51" s="866"/>
      <c r="R51" s="866"/>
      <c r="S51" s="866"/>
      <c r="T51" s="866"/>
    </row>
    <row r="52" spans="1:21" s="430" customFormat="1" ht="27" customHeight="1" x14ac:dyDescent="0.25">
      <c r="A52" s="874" t="s">
        <v>128</v>
      </c>
      <c r="B52" s="875">
        <v>68139</v>
      </c>
      <c r="C52" s="876">
        <v>3681</v>
      </c>
      <c r="D52" s="876">
        <v>3192</v>
      </c>
      <c r="E52" s="876">
        <v>4314</v>
      </c>
      <c r="F52" s="876">
        <v>1087</v>
      </c>
      <c r="G52" s="876">
        <v>1873</v>
      </c>
      <c r="H52" s="876">
        <v>585</v>
      </c>
      <c r="I52" s="876">
        <v>4185</v>
      </c>
      <c r="J52" s="877">
        <v>49222</v>
      </c>
      <c r="L52" s="865"/>
      <c r="M52" s="866"/>
      <c r="N52" s="866"/>
      <c r="O52" s="866"/>
      <c r="P52" s="866"/>
      <c r="Q52" s="866"/>
      <c r="R52" s="866"/>
      <c r="S52" s="866"/>
      <c r="T52" s="866"/>
    </row>
    <row r="53" spans="1:21" s="430" customFormat="1" ht="12" customHeight="1" x14ac:dyDescent="0.25">
      <c r="A53" s="861"/>
      <c r="B53" s="882"/>
      <c r="C53" s="882"/>
      <c r="D53" s="882"/>
      <c r="E53" s="882"/>
      <c r="F53" s="882"/>
      <c r="G53" s="882"/>
      <c r="H53" s="882"/>
      <c r="I53" s="882"/>
      <c r="J53" s="882"/>
      <c r="L53" s="786"/>
    </row>
    <row r="54" spans="1:21" s="864" customFormat="1" ht="17.25" customHeight="1" x14ac:dyDescent="0.25">
      <c r="A54" s="883" t="s">
        <v>399</v>
      </c>
      <c r="B54" s="2156">
        <v>374368</v>
      </c>
      <c r="C54" s="2158">
        <v>74290</v>
      </c>
      <c r="D54" s="2158">
        <v>27927</v>
      </c>
      <c r="E54" s="2158">
        <v>53660</v>
      </c>
      <c r="F54" s="2158">
        <v>29040</v>
      </c>
      <c r="G54" s="2158">
        <v>84633</v>
      </c>
      <c r="H54" s="2158">
        <v>24893</v>
      </c>
      <c r="I54" s="2158">
        <v>53037</v>
      </c>
      <c r="J54" s="2160">
        <v>26888</v>
      </c>
      <c r="L54" s="786"/>
    </row>
    <row r="55" spans="1:21" s="430" customFormat="1" ht="16.5" customHeight="1" x14ac:dyDescent="0.25">
      <c r="A55" s="884" t="s">
        <v>297</v>
      </c>
      <c r="B55" s="2157"/>
      <c r="C55" s="2159"/>
      <c r="D55" s="2159"/>
      <c r="E55" s="2159"/>
      <c r="F55" s="2159"/>
      <c r="G55" s="2159"/>
      <c r="H55" s="2159"/>
      <c r="I55" s="2159"/>
      <c r="J55" s="2161"/>
      <c r="L55" s="865"/>
      <c r="M55" s="866"/>
      <c r="N55" s="866"/>
      <c r="O55" s="866"/>
      <c r="P55" s="866"/>
      <c r="Q55" s="866"/>
      <c r="R55" s="866"/>
      <c r="S55" s="866"/>
      <c r="T55" s="866"/>
      <c r="U55" s="866"/>
    </row>
    <row r="56" spans="1:21" s="430" customFormat="1" ht="15.75" customHeight="1" x14ac:dyDescent="0.25">
      <c r="A56" s="868" t="s">
        <v>45</v>
      </c>
      <c r="B56" s="869">
        <v>69192</v>
      </c>
      <c r="C56" s="870">
        <v>57602</v>
      </c>
      <c r="D56" s="870">
        <v>2276</v>
      </c>
      <c r="E56" s="870">
        <v>3332</v>
      </c>
      <c r="F56" s="870">
        <v>1422</v>
      </c>
      <c r="G56" s="870">
        <v>3031</v>
      </c>
      <c r="H56" s="870">
        <v>452</v>
      </c>
      <c r="I56" s="870">
        <v>683</v>
      </c>
      <c r="J56" s="871">
        <v>394</v>
      </c>
      <c r="L56" s="865"/>
      <c r="M56" s="866"/>
      <c r="N56" s="866"/>
      <c r="O56" s="866"/>
      <c r="P56" s="866"/>
      <c r="Q56" s="866"/>
      <c r="R56" s="866"/>
      <c r="S56" s="866"/>
      <c r="T56" s="866"/>
    </row>
    <row r="57" spans="1:21" s="430" customFormat="1" ht="24" customHeight="1" x14ac:dyDescent="0.25">
      <c r="A57" s="868" t="s">
        <v>64</v>
      </c>
      <c r="B57" s="752">
        <v>25150</v>
      </c>
      <c r="C57" s="872">
        <v>1880</v>
      </c>
      <c r="D57" s="872">
        <v>20193</v>
      </c>
      <c r="E57" s="872">
        <v>976</v>
      </c>
      <c r="F57" s="872">
        <v>553</v>
      </c>
      <c r="G57" s="872">
        <v>924</v>
      </c>
      <c r="H57" s="872">
        <v>153</v>
      </c>
      <c r="I57" s="872">
        <v>317</v>
      </c>
      <c r="J57" s="873">
        <v>154</v>
      </c>
      <c r="L57" s="865"/>
      <c r="M57" s="866"/>
      <c r="N57" s="866"/>
      <c r="O57" s="866"/>
      <c r="P57" s="866"/>
      <c r="Q57" s="866"/>
      <c r="R57" s="866"/>
      <c r="S57" s="866"/>
      <c r="T57" s="866"/>
    </row>
    <row r="58" spans="1:21" s="430" customFormat="1" ht="16.5" customHeight="1" x14ac:dyDescent="0.25">
      <c r="A58" s="868" t="s">
        <v>77</v>
      </c>
      <c r="B58" s="752">
        <v>50970</v>
      </c>
      <c r="C58" s="872">
        <v>3868</v>
      </c>
      <c r="D58" s="872">
        <v>1288</v>
      </c>
      <c r="E58" s="872">
        <v>38919</v>
      </c>
      <c r="F58" s="872">
        <v>3454</v>
      </c>
      <c r="G58" s="872">
        <v>1508</v>
      </c>
      <c r="H58" s="872">
        <v>555</v>
      </c>
      <c r="I58" s="872">
        <v>843</v>
      </c>
      <c r="J58" s="873">
        <v>535</v>
      </c>
      <c r="L58" s="865"/>
      <c r="M58" s="866"/>
      <c r="N58" s="866"/>
      <c r="O58" s="866"/>
      <c r="P58" s="866"/>
      <c r="Q58" s="866"/>
      <c r="R58" s="866"/>
      <c r="S58" s="866"/>
      <c r="T58" s="866"/>
    </row>
    <row r="59" spans="1:21" s="430" customFormat="1" ht="26.25" customHeight="1" x14ac:dyDescent="0.25">
      <c r="A59" s="868" t="s">
        <v>397</v>
      </c>
      <c r="B59" s="752">
        <v>31761</v>
      </c>
      <c r="C59" s="872">
        <v>2688</v>
      </c>
      <c r="D59" s="872">
        <v>1059</v>
      </c>
      <c r="E59" s="872">
        <v>4409</v>
      </c>
      <c r="F59" s="872">
        <v>21693</v>
      </c>
      <c r="G59" s="872">
        <v>937</v>
      </c>
      <c r="H59" s="872">
        <v>447</v>
      </c>
      <c r="I59" s="872">
        <v>246</v>
      </c>
      <c r="J59" s="873">
        <v>282</v>
      </c>
      <c r="L59" s="865"/>
      <c r="M59" s="866"/>
      <c r="N59" s="866"/>
      <c r="O59" s="866"/>
      <c r="P59" s="866"/>
      <c r="Q59" s="866"/>
      <c r="R59" s="866"/>
      <c r="S59" s="866"/>
      <c r="T59" s="866"/>
    </row>
    <row r="60" spans="1:21" s="430" customFormat="1" ht="16.5" customHeight="1" x14ac:dyDescent="0.25">
      <c r="A60" s="868" t="s">
        <v>94</v>
      </c>
      <c r="B60" s="752">
        <v>88485</v>
      </c>
      <c r="C60" s="872">
        <v>5459</v>
      </c>
      <c r="D60" s="872">
        <v>1744</v>
      </c>
      <c r="E60" s="872">
        <v>2259</v>
      </c>
      <c r="F60" s="872">
        <v>880</v>
      </c>
      <c r="G60" s="872">
        <v>75236</v>
      </c>
      <c r="H60" s="872">
        <v>1931</v>
      </c>
      <c r="I60" s="872">
        <v>510</v>
      </c>
      <c r="J60" s="873">
        <v>466</v>
      </c>
      <c r="L60" s="865"/>
      <c r="M60" s="866"/>
      <c r="N60" s="866"/>
      <c r="O60" s="866"/>
      <c r="P60" s="866"/>
      <c r="Q60" s="866"/>
      <c r="R60" s="866"/>
      <c r="S60" s="866"/>
      <c r="T60" s="866"/>
    </row>
    <row r="61" spans="1:21" s="430" customFormat="1" ht="17.25" customHeight="1" x14ac:dyDescent="0.25">
      <c r="A61" s="868" t="s">
        <v>109</v>
      </c>
      <c r="B61" s="752">
        <v>25469</v>
      </c>
      <c r="C61" s="872">
        <v>722</v>
      </c>
      <c r="D61" s="872">
        <v>306</v>
      </c>
      <c r="E61" s="872">
        <v>1041</v>
      </c>
      <c r="F61" s="872">
        <v>414</v>
      </c>
      <c r="G61" s="872">
        <v>1797</v>
      </c>
      <c r="H61" s="872">
        <v>20219</v>
      </c>
      <c r="I61" s="872">
        <v>809</v>
      </c>
      <c r="J61" s="873">
        <v>161</v>
      </c>
      <c r="L61" s="865"/>
      <c r="M61" s="866"/>
      <c r="N61" s="866"/>
      <c r="O61" s="866"/>
      <c r="P61" s="866"/>
      <c r="Q61" s="866"/>
      <c r="R61" s="866"/>
      <c r="S61" s="866"/>
      <c r="T61" s="866"/>
    </row>
    <row r="62" spans="1:21" s="430" customFormat="1" ht="16.5" customHeight="1" x14ac:dyDescent="0.25">
      <c r="A62" s="868" t="s">
        <v>117</v>
      </c>
      <c r="B62" s="752">
        <v>55186</v>
      </c>
      <c r="C62" s="872">
        <v>1297</v>
      </c>
      <c r="D62" s="872">
        <v>622</v>
      </c>
      <c r="E62" s="872">
        <v>1745</v>
      </c>
      <c r="F62" s="872">
        <v>370</v>
      </c>
      <c r="G62" s="872">
        <v>701</v>
      </c>
      <c r="H62" s="872">
        <v>957</v>
      </c>
      <c r="I62" s="872">
        <v>48265</v>
      </c>
      <c r="J62" s="873">
        <v>1229</v>
      </c>
      <c r="L62" s="865"/>
      <c r="M62" s="866"/>
      <c r="N62" s="866"/>
      <c r="O62" s="866"/>
      <c r="P62" s="866"/>
      <c r="Q62" s="866"/>
      <c r="R62" s="866"/>
      <c r="S62" s="866"/>
      <c r="T62" s="866"/>
    </row>
    <row r="63" spans="1:21" s="430" customFormat="1" ht="27" customHeight="1" x14ac:dyDescent="0.25">
      <c r="A63" s="874" t="s">
        <v>128</v>
      </c>
      <c r="B63" s="875">
        <v>28155</v>
      </c>
      <c r="C63" s="876">
        <v>774</v>
      </c>
      <c r="D63" s="876">
        <v>439</v>
      </c>
      <c r="E63" s="876">
        <v>979</v>
      </c>
      <c r="F63" s="876">
        <v>254</v>
      </c>
      <c r="G63" s="876">
        <v>499</v>
      </c>
      <c r="H63" s="876">
        <v>179</v>
      </c>
      <c r="I63" s="876">
        <v>1364</v>
      </c>
      <c r="J63" s="877">
        <v>23667</v>
      </c>
      <c r="L63" s="865"/>
      <c r="M63" s="866"/>
      <c r="N63" s="866"/>
      <c r="O63" s="866"/>
      <c r="P63" s="866"/>
      <c r="Q63" s="866"/>
      <c r="R63" s="866"/>
      <c r="S63" s="866"/>
      <c r="T63" s="866"/>
    </row>
    <row r="65" spans="1:10" x14ac:dyDescent="0.25">
      <c r="B65" s="2166"/>
      <c r="C65" s="2166"/>
      <c r="D65" s="2166"/>
      <c r="E65" s="2166"/>
      <c r="F65" s="2166"/>
      <c r="G65" s="2166"/>
      <c r="H65" s="2166"/>
      <c r="I65" s="2166"/>
      <c r="J65" s="2166"/>
    </row>
    <row r="66" spans="1:10" x14ac:dyDescent="0.25">
      <c r="B66" s="885"/>
      <c r="C66" s="885"/>
      <c r="D66" s="885"/>
      <c r="E66" s="885"/>
      <c r="F66" s="885"/>
      <c r="G66" s="885"/>
      <c r="H66" s="885"/>
      <c r="I66" s="885"/>
      <c r="J66" s="885"/>
    </row>
    <row r="67" spans="1:10" x14ac:dyDescent="0.25">
      <c r="B67" s="885"/>
      <c r="C67" s="885"/>
      <c r="D67" s="885"/>
      <c r="E67" s="885"/>
      <c r="F67" s="885"/>
      <c r="G67" s="885"/>
      <c r="H67" s="885"/>
      <c r="I67" s="885"/>
      <c r="J67" s="885"/>
    </row>
    <row r="68" spans="1:10" x14ac:dyDescent="0.25">
      <c r="B68" s="885"/>
      <c r="C68" s="885"/>
      <c r="D68" s="885"/>
      <c r="E68" s="885"/>
      <c r="F68" s="885"/>
      <c r="G68" s="885"/>
      <c r="H68" s="885"/>
      <c r="I68" s="885"/>
      <c r="J68" s="885"/>
    </row>
    <row r="69" spans="1:10" x14ac:dyDescent="0.25">
      <c r="B69" s="885"/>
      <c r="C69" s="885"/>
      <c r="D69" s="885"/>
      <c r="E69" s="885"/>
      <c r="F69" s="885"/>
      <c r="G69" s="885"/>
      <c r="H69" s="885"/>
      <c r="I69" s="885"/>
      <c r="J69" s="885"/>
    </row>
    <row r="70" spans="1:10" x14ac:dyDescent="0.25">
      <c r="B70" s="885"/>
      <c r="C70" s="885"/>
      <c r="D70" s="885"/>
      <c r="E70" s="885"/>
      <c r="F70" s="885"/>
      <c r="G70" s="885"/>
      <c r="H70" s="885"/>
      <c r="I70" s="885"/>
      <c r="J70" s="885"/>
    </row>
    <row r="71" spans="1:10" x14ac:dyDescent="0.25">
      <c r="B71" s="885"/>
      <c r="C71" s="885"/>
      <c r="D71" s="885"/>
      <c r="E71" s="885"/>
      <c r="F71" s="885"/>
      <c r="G71" s="885"/>
      <c r="H71" s="885"/>
      <c r="I71" s="885"/>
      <c r="J71" s="885"/>
    </row>
    <row r="72" spans="1:10" x14ac:dyDescent="0.25">
      <c r="B72" s="885"/>
      <c r="C72" s="885"/>
      <c r="D72" s="885"/>
      <c r="E72" s="885"/>
      <c r="F72" s="885"/>
      <c r="G72" s="885"/>
      <c r="H72" s="885"/>
      <c r="I72" s="885"/>
      <c r="J72" s="885"/>
    </row>
    <row r="73" spans="1:10" x14ac:dyDescent="0.25">
      <c r="B73" s="885"/>
      <c r="C73" s="885"/>
      <c r="D73" s="885"/>
      <c r="E73" s="885"/>
      <c r="F73" s="885"/>
      <c r="G73" s="885"/>
      <c r="H73" s="885"/>
      <c r="I73" s="885"/>
      <c r="J73" s="885"/>
    </row>
    <row r="74" spans="1:10" x14ac:dyDescent="0.25">
      <c r="B74" s="885"/>
      <c r="C74" s="885"/>
      <c r="D74" s="885"/>
      <c r="E74" s="885"/>
      <c r="F74" s="885"/>
      <c r="G74" s="885"/>
      <c r="H74" s="885"/>
      <c r="I74" s="885"/>
      <c r="J74" s="885"/>
    </row>
    <row r="75" spans="1:10" x14ac:dyDescent="0.25">
      <c r="B75" s="885"/>
      <c r="C75" s="885"/>
      <c r="D75" s="885"/>
      <c r="E75" s="885"/>
      <c r="F75" s="885"/>
      <c r="G75" s="885"/>
      <c r="H75" s="885"/>
      <c r="I75" s="885"/>
      <c r="J75" s="885"/>
    </row>
    <row r="76" spans="1:10" x14ac:dyDescent="0.25">
      <c r="B76" s="885"/>
      <c r="C76" s="885"/>
      <c r="D76" s="885"/>
      <c r="E76" s="885"/>
      <c r="F76" s="885"/>
      <c r="G76" s="885"/>
      <c r="H76" s="885"/>
      <c r="I76" s="885"/>
      <c r="J76" s="885"/>
    </row>
    <row r="77" spans="1:10" x14ac:dyDescent="0.25">
      <c r="B77" s="885"/>
      <c r="C77" s="885"/>
      <c r="D77" s="885"/>
      <c r="E77" s="885"/>
      <c r="F77" s="885"/>
      <c r="G77" s="885"/>
      <c r="H77" s="885"/>
      <c r="I77" s="885"/>
      <c r="J77" s="885"/>
    </row>
    <row r="78" spans="1:10" x14ac:dyDescent="0.25">
      <c r="B78" s="885"/>
      <c r="C78" s="885"/>
      <c r="D78" s="885"/>
      <c r="E78" s="885"/>
      <c r="F78" s="885"/>
      <c r="G78" s="885"/>
      <c r="H78" s="885"/>
      <c r="I78" s="885"/>
      <c r="J78" s="885"/>
    </row>
    <row r="79" spans="1:10" x14ac:dyDescent="0.25">
      <c r="B79" s="886"/>
      <c r="C79" s="887"/>
      <c r="D79" s="887"/>
      <c r="E79" s="887"/>
      <c r="F79" s="887"/>
      <c r="G79" s="887"/>
      <c r="H79" s="887"/>
      <c r="I79" s="887"/>
      <c r="J79" s="887"/>
    </row>
    <row r="80" spans="1:10" ht="15.75" x14ac:dyDescent="0.25">
      <c r="A80" s="888"/>
      <c r="B80" s="889"/>
      <c r="C80" s="887"/>
      <c r="D80" s="887"/>
      <c r="E80" s="887"/>
      <c r="F80" s="887"/>
      <c r="G80" s="887"/>
      <c r="H80" s="887"/>
      <c r="I80" s="887"/>
      <c r="J80" s="887"/>
    </row>
    <row r="81" spans="2:10" x14ac:dyDescent="0.25">
      <c r="B81" s="886"/>
      <c r="C81" s="887"/>
      <c r="D81" s="887"/>
      <c r="E81" s="887"/>
      <c r="F81" s="887"/>
      <c r="G81" s="887"/>
      <c r="H81" s="887"/>
      <c r="I81" s="887"/>
      <c r="J81" s="887"/>
    </row>
  </sheetData>
  <mergeCells count="50">
    <mergeCell ref="B65:J65"/>
    <mergeCell ref="B54:B55"/>
    <mergeCell ref="C54:C55"/>
    <mergeCell ref="D54:D55"/>
    <mergeCell ref="E54:E55"/>
    <mergeCell ref="F54:F55"/>
    <mergeCell ref="G54:G55"/>
    <mergeCell ref="G43:G44"/>
    <mergeCell ref="H43:H44"/>
    <mergeCell ref="I43:I44"/>
    <mergeCell ref="J43:J44"/>
    <mergeCell ref="H54:H55"/>
    <mergeCell ref="I54:I55"/>
    <mergeCell ref="J54:J55"/>
    <mergeCell ref="B43:B44"/>
    <mergeCell ref="C43:C44"/>
    <mergeCell ref="D43:D44"/>
    <mergeCell ref="E43:E44"/>
    <mergeCell ref="F43:F44"/>
    <mergeCell ref="G31:G32"/>
    <mergeCell ref="H31:H32"/>
    <mergeCell ref="I31:I32"/>
    <mergeCell ref="J31:J32"/>
    <mergeCell ref="B42:J42"/>
    <mergeCell ref="B31:B32"/>
    <mergeCell ref="C31:C32"/>
    <mergeCell ref="D31:D32"/>
    <mergeCell ref="E31:E32"/>
    <mergeCell ref="F31:F32"/>
    <mergeCell ref="B19:J19"/>
    <mergeCell ref="B20:B21"/>
    <mergeCell ref="C20:C21"/>
    <mergeCell ref="D20:D21"/>
    <mergeCell ref="E20:E21"/>
    <mergeCell ref="F20:F21"/>
    <mergeCell ref="G20:G21"/>
    <mergeCell ref="H20:H21"/>
    <mergeCell ref="I20:I21"/>
    <mergeCell ref="J20:J21"/>
    <mergeCell ref="A3:J3"/>
    <mergeCell ref="B7:J7"/>
    <mergeCell ref="B8:B9"/>
    <mergeCell ref="C8:C9"/>
    <mergeCell ref="D8:D9"/>
    <mergeCell ref="E8:E9"/>
    <mergeCell ref="F8:F9"/>
    <mergeCell ref="G8:G9"/>
    <mergeCell ref="H8:H9"/>
    <mergeCell ref="I8:I9"/>
    <mergeCell ref="J8:J9"/>
  </mergeCells>
  <hyperlinks>
    <hyperlink ref="A1" location="Содержание!A33" display="Содержание"/>
  </hyperlinks>
  <printOptions horizontalCentered="1" verticalCentered="1"/>
  <pageMargins left="0.55118110236220474" right="0.39370078740157483" top="0.59055118110236227" bottom="0.51181102362204722" header="0.51181102362204722" footer="0.51181102362204722"/>
  <pageSetup paperSize="9" firstPageNumber="63" orientation="landscape" useFirstPageNumber="1" r:id="rId1"/>
  <headerFooter alignWithMargins="0">
    <oddHeader>&amp;C&amp;9&amp;P</oddHeader>
  </headerFooter>
  <rowBreaks count="3" manualBreakCount="3">
    <brk id="18" max="16383" man="1"/>
    <brk id="41" max="9" man="1"/>
    <brk id="63"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workbookViewId="0">
      <pane xSplit="1" ySplit="6" topLeftCell="B7" activePane="bottomRight" state="frozen"/>
      <selection pane="topRight" activeCell="B1" sqref="B1"/>
      <selection pane="bottomLeft" activeCell="A7" sqref="A7"/>
      <selection pane="bottomRight" activeCell="R28" sqref="R28"/>
    </sheetView>
  </sheetViews>
  <sheetFormatPr defaultColWidth="8.7109375" defaultRowHeight="12.75" x14ac:dyDescent="0.2"/>
  <cols>
    <col min="1" max="1" width="26.42578125" style="890" customWidth="1"/>
    <col min="2" max="2" width="10.85546875" style="890" customWidth="1"/>
    <col min="3" max="3" width="10.42578125" style="890" customWidth="1"/>
    <col min="4" max="4" width="13.28515625" style="890" customWidth="1"/>
    <col min="5" max="6" width="10.5703125" style="890" customWidth="1"/>
    <col min="7" max="7" width="13.7109375" style="890" customWidth="1"/>
    <col min="8" max="9" width="10.5703125" style="890" customWidth="1"/>
    <col min="10" max="10" width="13.5703125" style="890" customWidth="1"/>
    <col min="11" max="11" width="3.5703125" style="890" customWidth="1"/>
    <col min="12" max="16384" width="8.7109375" style="890"/>
  </cols>
  <sheetData>
    <row r="1" spans="1:21" ht="15" x14ac:dyDescent="0.25">
      <c r="A1" s="1972" t="s">
        <v>966</v>
      </c>
    </row>
    <row r="3" spans="1:21" ht="20.45" customHeight="1" x14ac:dyDescent="0.2">
      <c r="A3" s="2167" t="s">
        <v>400</v>
      </c>
      <c r="B3" s="2167"/>
      <c r="C3" s="2167"/>
      <c r="D3" s="2167"/>
      <c r="E3" s="2167"/>
      <c r="F3" s="2167"/>
      <c r="G3" s="2167"/>
      <c r="H3" s="2167"/>
      <c r="I3" s="2167"/>
      <c r="J3" s="2167"/>
    </row>
    <row r="5" spans="1:21" s="891" customFormat="1" ht="17.100000000000001" customHeight="1" x14ac:dyDescent="0.2">
      <c r="A5" s="2168" t="s">
        <v>401</v>
      </c>
      <c r="B5" s="2170" t="s">
        <v>402</v>
      </c>
      <c r="C5" s="2171"/>
      <c r="D5" s="2171"/>
      <c r="E5" s="2170" t="s">
        <v>403</v>
      </c>
      <c r="F5" s="2172"/>
      <c r="G5" s="2173"/>
      <c r="H5" s="2172" t="s">
        <v>329</v>
      </c>
      <c r="I5" s="2171"/>
      <c r="J5" s="2174"/>
    </row>
    <row r="6" spans="1:21" s="891" customFormat="1" ht="33" customHeight="1" x14ac:dyDescent="0.2">
      <c r="A6" s="2169"/>
      <c r="B6" s="892" t="s">
        <v>404</v>
      </c>
      <c r="C6" s="892" t="s">
        <v>405</v>
      </c>
      <c r="D6" s="893" t="s">
        <v>406</v>
      </c>
      <c r="E6" s="892" t="s">
        <v>404</v>
      </c>
      <c r="F6" s="892" t="s">
        <v>405</v>
      </c>
      <c r="G6" s="892" t="s">
        <v>406</v>
      </c>
      <c r="H6" s="894" t="s">
        <v>404</v>
      </c>
      <c r="I6" s="892" t="s">
        <v>405</v>
      </c>
      <c r="J6" s="892" t="s">
        <v>406</v>
      </c>
    </row>
    <row r="7" spans="1:21" s="901" customFormat="1" ht="18.75" customHeight="1" x14ac:dyDescent="0.2">
      <c r="A7" s="895" t="s">
        <v>407</v>
      </c>
      <c r="B7" s="896">
        <v>565685</v>
      </c>
      <c r="C7" s="897">
        <v>440831</v>
      </c>
      <c r="D7" s="898">
        <v>124854</v>
      </c>
      <c r="E7" s="899">
        <v>452290</v>
      </c>
      <c r="F7" s="897">
        <v>359234</v>
      </c>
      <c r="G7" s="900">
        <v>93056</v>
      </c>
      <c r="H7" s="896">
        <v>113395</v>
      </c>
      <c r="I7" s="897">
        <v>81597</v>
      </c>
      <c r="J7" s="900">
        <v>31798</v>
      </c>
      <c r="M7" s="902"/>
      <c r="N7" s="902"/>
      <c r="O7" s="902"/>
      <c r="P7" s="902"/>
      <c r="Q7" s="902"/>
      <c r="R7" s="902"/>
      <c r="S7" s="902"/>
      <c r="T7" s="902"/>
      <c r="U7" s="902"/>
    </row>
    <row r="8" spans="1:21" s="901" customFormat="1" x14ac:dyDescent="0.2">
      <c r="A8" s="903" t="s">
        <v>163</v>
      </c>
      <c r="B8" s="904"/>
      <c r="C8" s="905"/>
      <c r="D8" s="906"/>
      <c r="E8" s="907"/>
      <c r="F8" s="905"/>
      <c r="G8" s="908"/>
      <c r="H8" s="904"/>
      <c r="I8" s="905"/>
      <c r="J8" s="908"/>
      <c r="M8" s="902"/>
      <c r="N8" s="902"/>
      <c r="O8" s="902"/>
      <c r="P8" s="909"/>
      <c r="Q8" s="909"/>
      <c r="R8" s="909"/>
    </row>
    <row r="9" spans="1:21" s="916" customFormat="1" ht="17.25" customHeight="1" x14ac:dyDescent="0.2">
      <c r="A9" s="910" t="s">
        <v>408</v>
      </c>
      <c r="B9" s="911">
        <v>510994</v>
      </c>
      <c r="C9" s="912">
        <v>381918</v>
      </c>
      <c r="D9" s="913">
        <v>129076</v>
      </c>
      <c r="E9" s="914">
        <v>403377</v>
      </c>
      <c r="F9" s="912">
        <v>305581</v>
      </c>
      <c r="G9" s="915">
        <v>97796</v>
      </c>
      <c r="H9" s="911">
        <v>107617</v>
      </c>
      <c r="I9" s="912">
        <v>76337</v>
      </c>
      <c r="J9" s="915">
        <v>31280</v>
      </c>
      <c r="M9" s="902"/>
      <c r="N9" s="902"/>
      <c r="O9" s="902"/>
      <c r="P9" s="902"/>
      <c r="Q9" s="902"/>
      <c r="R9" s="902"/>
      <c r="S9" s="902"/>
      <c r="T9" s="902"/>
      <c r="U9" s="902"/>
    </row>
    <row r="10" spans="1:21" ht="15" customHeight="1" x14ac:dyDescent="0.2">
      <c r="A10" s="917" t="s">
        <v>409</v>
      </c>
      <c r="B10" s="918">
        <v>26690</v>
      </c>
      <c r="C10" s="919">
        <v>17953</v>
      </c>
      <c r="D10" s="920">
        <v>8737</v>
      </c>
      <c r="E10" s="921">
        <v>22673</v>
      </c>
      <c r="F10" s="919">
        <v>15162</v>
      </c>
      <c r="G10" s="922">
        <v>7511</v>
      </c>
      <c r="H10" s="918">
        <v>4017</v>
      </c>
      <c r="I10" s="919">
        <v>2791</v>
      </c>
      <c r="J10" s="922">
        <v>1226</v>
      </c>
      <c r="M10" s="902"/>
      <c r="N10" s="902"/>
      <c r="O10" s="902"/>
      <c r="P10" s="909"/>
      <c r="Q10" s="909"/>
      <c r="R10" s="909"/>
    </row>
    <row r="11" spans="1:21" ht="15" customHeight="1" x14ac:dyDescent="0.2">
      <c r="A11" s="917" t="s">
        <v>410</v>
      </c>
      <c r="B11" s="918">
        <v>46442</v>
      </c>
      <c r="C11" s="919">
        <v>32084</v>
      </c>
      <c r="D11" s="920">
        <v>14358</v>
      </c>
      <c r="E11" s="921">
        <v>35254</v>
      </c>
      <c r="F11" s="919">
        <v>25272</v>
      </c>
      <c r="G11" s="922">
        <v>9982</v>
      </c>
      <c r="H11" s="918">
        <v>11188</v>
      </c>
      <c r="I11" s="919">
        <v>6812</v>
      </c>
      <c r="J11" s="922">
        <v>4376</v>
      </c>
      <c r="M11" s="902"/>
      <c r="N11" s="902"/>
      <c r="O11" s="902"/>
      <c r="P11" s="909"/>
      <c r="Q11" s="909"/>
      <c r="R11" s="909"/>
    </row>
    <row r="12" spans="1:21" ht="15" customHeight="1" x14ac:dyDescent="0.2">
      <c r="A12" s="917" t="s">
        <v>411</v>
      </c>
      <c r="B12" s="918">
        <v>19045</v>
      </c>
      <c r="C12" s="919">
        <v>11854</v>
      </c>
      <c r="D12" s="920">
        <v>7191</v>
      </c>
      <c r="E12" s="921">
        <v>13880</v>
      </c>
      <c r="F12" s="919">
        <v>10073</v>
      </c>
      <c r="G12" s="922">
        <v>3807</v>
      </c>
      <c r="H12" s="918">
        <v>5165</v>
      </c>
      <c r="I12" s="919">
        <v>1781</v>
      </c>
      <c r="J12" s="922">
        <v>3384</v>
      </c>
      <c r="M12" s="902"/>
      <c r="N12" s="902"/>
      <c r="O12" s="902"/>
      <c r="P12" s="909"/>
      <c r="Q12" s="909"/>
      <c r="R12" s="909"/>
    </row>
    <row r="13" spans="1:21" ht="15" customHeight="1" x14ac:dyDescent="0.2">
      <c r="A13" s="917" t="s">
        <v>412</v>
      </c>
      <c r="B13" s="918">
        <v>72141</v>
      </c>
      <c r="C13" s="919">
        <v>45625</v>
      </c>
      <c r="D13" s="920">
        <v>26516</v>
      </c>
      <c r="E13" s="921">
        <v>57713</v>
      </c>
      <c r="F13" s="919">
        <v>37042</v>
      </c>
      <c r="G13" s="922">
        <v>20671</v>
      </c>
      <c r="H13" s="918">
        <v>14428</v>
      </c>
      <c r="I13" s="919">
        <v>8583</v>
      </c>
      <c r="J13" s="922">
        <v>5845</v>
      </c>
      <c r="M13" s="902"/>
      <c r="N13" s="902"/>
      <c r="O13" s="902"/>
      <c r="P13" s="909"/>
      <c r="Q13" s="909"/>
      <c r="R13" s="909"/>
    </row>
    <row r="14" spans="1:21" ht="15" customHeight="1" x14ac:dyDescent="0.2">
      <c r="A14" s="917" t="s">
        <v>413</v>
      </c>
      <c r="B14" s="918">
        <v>44408</v>
      </c>
      <c r="C14" s="919">
        <v>35430</v>
      </c>
      <c r="D14" s="920">
        <v>8978</v>
      </c>
      <c r="E14" s="921">
        <v>38848</v>
      </c>
      <c r="F14" s="919">
        <v>31092</v>
      </c>
      <c r="G14" s="922">
        <v>7756</v>
      </c>
      <c r="H14" s="918">
        <v>5560</v>
      </c>
      <c r="I14" s="919">
        <v>4338</v>
      </c>
      <c r="J14" s="922">
        <v>1222</v>
      </c>
      <c r="M14" s="902"/>
      <c r="N14" s="902"/>
      <c r="O14" s="902"/>
      <c r="P14" s="909"/>
      <c r="Q14" s="909"/>
      <c r="R14" s="909"/>
    </row>
    <row r="15" spans="1:21" ht="15" customHeight="1" x14ac:dyDescent="0.2">
      <c r="A15" s="917" t="s">
        <v>414</v>
      </c>
      <c r="B15" s="918">
        <v>30676</v>
      </c>
      <c r="C15" s="919">
        <v>22988</v>
      </c>
      <c r="D15" s="920">
        <v>7688</v>
      </c>
      <c r="E15" s="921">
        <v>23234</v>
      </c>
      <c r="F15" s="919">
        <v>18034</v>
      </c>
      <c r="G15" s="922">
        <v>5200</v>
      </c>
      <c r="H15" s="918">
        <v>7442</v>
      </c>
      <c r="I15" s="919">
        <v>4954</v>
      </c>
      <c r="J15" s="922">
        <v>2488</v>
      </c>
      <c r="M15" s="902"/>
      <c r="N15" s="902"/>
      <c r="O15" s="902"/>
      <c r="P15" s="909"/>
      <c r="Q15" s="909"/>
      <c r="R15" s="909"/>
    </row>
    <row r="16" spans="1:21" ht="15" customHeight="1" x14ac:dyDescent="0.2">
      <c r="A16" s="917" t="s">
        <v>415</v>
      </c>
      <c r="B16" s="918">
        <v>67929</v>
      </c>
      <c r="C16" s="919">
        <v>36901</v>
      </c>
      <c r="D16" s="920">
        <v>31028</v>
      </c>
      <c r="E16" s="921">
        <v>54275</v>
      </c>
      <c r="F16" s="919">
        <v>30458</v>
      </c>
      <c r="G16" s="922">
        <v>23817</v>
      </c>
      <c r="H16" s="918">
        <v>13654</v>
      </c>
      <c r="I16" s="919">
        <v>6443</v>
      </c>
      <c r="J16" s="922">
        <v>7211</v>
      </c>
      <c r="M16" s="902"/>
      <c r="N16" s="902"/>
      <c r="O16" s="902"/>
      <c r="P16" s="909"/>
      <c r="Q16" s="909"/>
      <c r="R16" s="909"/>
    </row>
    <row r="17" spans="1:21" ht="15" customHeight="1" x14ac:dyDescent="0.2">
      <c r="A17" s="917" t="s">
        <v>416</v>
      </c>
      <c r="B17" s="918">
        <v>10509</v>
      </c>
      <c r="C17" s="919">
        <v>7558</v>
      </c>
      <c r="D17" s="920">
        <v>2951</v>
      </c>
      <c r="E17" s="921">
        <v>9762</v>
      </c>
      <c r="F17" s="919">
        <v>7258</v>
      </c>
      <c r="G17" s="922">
        <v>2504</v>
      </c>
      <c r="H17" s="918">
        <v>747</v>
      </c>
      <c r="I17" s="919">
        <v>300</v>
      </c>
      <c r="J17" s="922">
        <v>447</v>
      </c>
      <c r="M17" s="902"/>
      <c r="N17" s="902"/>
      <c r="O17" s="902"/>
      <c r="P17" s="909"/>
      <c r="Q17" s="909"/>
      <c r="R17" s="909"/>
    </row>
    <row r="18" spans="1:21" ht="15" customHeight="1" x14ac:dyDescent="0.2">
      <c r="A18" s="917" t="s">
        <v>417</v>
      </c>
      <c r="B18" s="918">
        <v>55378</v>
      </c>
      <c r="C18" s="919">
        <v>48571</v>
      </c>
      <c r="D18" s="920">
        <v>6807</v>
      </c>
      <c r="E18" s="921">
        <v>43765</v>
      </c>
      <c r="F18" s="919">
        <v>37750</v>
      </c>
      <c r="G18" s="922">
        <v>6015</v>
      </c>
      <c r="H18" s="918">
        <v>11613</v>
      </c>
      <c r="I18" s="919">
        <v>10821</v>
      </c>
      <c r="J18" s="922">
        <v>792</v>
      </c>
      <c r="M18" s="902"/>
      <c r="N18" s="902"/>
      <c r="O18" s="902"/>
      <c r="P18" s="909"/>
      <c r="Q18" s="909"/>
      <c r="R18" s="909"/>
    </row>
    <row r="19" spans="1:21" ht="15" customHeight="1" x14ac:dyDescent="0.2">
      <c r="A19" s="917" t="s">
        <v>418</v>
      </c>
      <c r="B19" s="918">
        <v>137776</v>
      </c>
      <c r="C19" s="919">
        <v>122954</v>
      </c>
      <c r="D19" s="920">
        <v>14822</v>
      </c>
      <c r="E19" s="921">
        <v>103973</v>
      </c>
      <c r="F19" s="919">
        <v>93440</v>
      </c>
      <c r="G19" s="922">
        <v>10533</v>
      </c>
      <c r="H19" s="918">
        <v>33803</v>
      </c>
      <c r="I19" s="919">
        <v>29514</v>
      </c>
      <c r="J19" s="922">
        <v>4289</v>
      </c>
      <c r="M19" s="902"/>
      <c r="N19" s="902"/>
      <c r="O19" s="902"/>
      <c r="P19" s="909"/>
      <c r="Q19" s="909"/>
      <c r="R19" s="909"/>
    </row>
    <row r="20" spans="1:21" s="916" customFormat="1" ht="17.25" customHeight="1" x14ac:dyDescent="0.2">
      <c r="A20" s="923" t="s">
        <v>419</v>
      </c>
      <c r="B20" s="924">
        <v>54691</v>
      </c>
      <c r="C20" s="925">
        <v>58913</v>
      </c>
      <c r="D20" s="926">
        <v>-4222</v>
      </c>
      <c r="E20" s="927">
        <v>48913</v>
      </c>
      <c r="F20" s="925">
        <v>53653</v>
      </c>
      <c r="G20" s="928">
        <v>-4740</v>
      </c>
      <c r="H20" s="924">
        <v>5778</v>
      </c>
      <c r="I20" s="925">
        <v>5260</v>
      </c>
      <c r="J20" s="928">
        <v>518</v>
      </c>
      <c r="L20" s="890"/>
      <c r="M20" s="902"/>
      <c r="N20" s="902"/>
      <c r="O20" s="902"/>
      <c r="P20" s="902"/>
      <c r="Q20" s="902"/>
      <c r="R20" s="902"/>
      <c r="S20" s="902"/>
      <c r="T20" s="902"/>
      <c r="U20" s="902"/>
    </row>
    <row r="21" spans="1:21" ht="15" customHeight="1" x14ac:dyDescent="0.2">
      <c r="A21" s="917" t="s">
        <v>420</v>
      </c>
      <c r="B21" s="918">
        <v>1975</v>
      </c>
      <c r="C21" s="919">
        <v>1209</v>
      </c>
      <c r="D21" s="920">
        <v>766</v>
      </c>
      <c r="E21" s="921">
        <v>1557</v>
      </c>
      <c r="F21" s="919">
        <v>972</v>
      </c>
      <c r="G21" s="922">
        <v>585</v>
      </c>
      <c r="H21" s="918">
        <v>418</v>
      </c>
      <c r="I21" s="919">
        <v>237</v>
      </c>
      <c r="J21" s="922">
        <v>181</v>
      </c>
      <c r="M21" s="902"/>
      <c r="N21" s="902"/>
      <c r="O21" s="902"/>
      <c r="P21" s="909"/>
      <c r="Q21" s="909"/>
      <c r="R21" s="909"/>
    </row>
    <row r="22" spans="1:21" ht="15" customHeight="1" x14ac:dyDescent="0.2">
      <c r="A22" s="917" t="s">
        <v>421</v>
      </c>
      <c r="B22" s="918">
        <v>113</v>
      </c>
      <c r="C22" s="919">
        <v>187</v>
      </c>
      <c r="D22" s="920">
        <v>-74</v>
      </c>
      <c r="E22" s="921">
        <v>105</v>
      </c>
      <c r="F22" s="919">
        <v>170</v>
      </c>
      <c r="G22" s="922">
        <v>-65</v>
      </c>
      <c r="H22" s="918">
        <v>8</v>
      </c>
      <c r="I22" s="919">
        <v>17</v>
      </c>
      <c r="J22" s="922">
        <v>-9</v>
      </c>
      <c r="M22" s="902"/>
      <c r="N22" s="902"/>
      <c r="O22" s="902"/>
      <c r="P22" s="909"/>
      <c r="Q22" s="909"/>
      <c r="R22" s="909"/>
    </row>
    <row r="23" spans="1:21" ht="15" customHeight="1" x14ac:dyDescent="0.2">
      <c r="A23" s="917" t="s">
        <v>422</v>
      </c>
      <c r="B23" s="918">
        <v>75</v>
      </c>
      <c r="C23" s="919">
        <v>165</v>
      </c>
      <c r="D23" s="920">
        <v>-90</v>
      </c>
      <c r="E23" s="921">
        <v>65</v>
      </c>
      <c r="F23" s="919">
        <v>152</v>
      </c>
      <c r="G23" s="922">
        <v>-87</v>
      </c>
      <c r="H23" s="918">
        <v>10</v>
      </c>
      <c r="I23" s="919">
        <v>13</v>
      </c>
      <c r="J23" s="922">
        <v>-3</v>
      </c>
      <c r="M23" s="902"/>
      <c r="N23" s="902"/>
      <c r="O23" s="902"/>
      <c r="P23" s="909"/>
      <c r="Q23" s="909"/>
      <c r="R23" s="909"/>
    </row>
    <row r="24" spans="1:21" ht="15" customHeight="1" x14ac:dyDescent="0.2">
      <c r="A24" s="917" t="s">
        <v>423</v>
      </c>
      <c r="B24" s="918">
        <v>18</v>
      </c>
      <c r="C24" s="919">
        <v>19</v>
      </c>
      <c r="D24" s="920">
        <v>-1</v>
      </c>
      <c r="E24" s="921">
        <v>17</v>
      </c>
      <c r="F24" s="919">
        <v>18</v>
      </c>
      <c r="G24" s="922">
        <v>-1</v>
      </c>
      <c r="H24" s="918">
        <v>1</v>
      </c>
      <c r="I24" s="919">
        <v>1</v>
      </c>
      <c r="J24" s="922">
        <v>0</v>
      </c>
      <c r="M24" s="902"/>
      <c r="N24" s="902"/>
      <c r="O24" s="902"/>
      <c r="P24" s="909"/>
      <c r="Q24" s="909"/>
      <c r="R24" s="909"/>
    </row>
    <row r="25" spans="1:21" ht="15" customHeight="1" x14ac:dyDescent="0.2">
      <c r="A25" s="917" t="s">
        <v>424</v>
      </c>
      <c r="B25" s="918">
        <v>500</v>
      </c>
      <c r="C25" s="919">
        <v>495</v>
      </c>
      <c r="D25" s="920">
        <v>5</v>
      </c>
      <c r="E25" s="921">
        <v>484</v>
      </c>
      <c r="F25" s="919">
        <v>492</v>
      </c>
      <c r="G25" s="922">
        <v>-8</v>
      </c>
      <c r="H25" s="918">
        <v>16</v>
      </c>
      <c r="I25" s="919">
        <v>3</v>
      </c>
      <c r="J25" s="922">
        <v>13</v>
      </c>
      <c r="M25" s="902"/>
      <c r="N25" s="902"/>
      <c r="O25" s="902"/>
      <c r="P25" s="909"/>
      <c r="Q25" s="909"/>
      <c r="R25" s="909"/>
    </row>
    <row r="26" spans="1:21" ht="15" customHeight="1" x14ac:dyDescent="0.2">
      <c r="A26" s="917" t="s">
        <v>425</v>
      </c>
      <c r="B26" s="918">
        <v>6</v>
      </c>
      <c r="C26" s="919">
        <v>4</v>
      </c>
      <c r="D26" s="920">
        <v>2</v>
      </c>
      <c r="E26" s="921">
        <v>5</v>
      </c>
      <c r="F26" s="919">
        <v>4</v>
      </c>
      <c r="G26" s="922">
        <v>1</v>
      </c>
      <c r="H26" s="918">
        <v>1</v>
      </c>
      <c r="I26" s="919">
        <v>0</v>
      </c>
      <c r="J26" s="922">
        <v>1</v>
      </c>
      <c r="M26" s="902"/>
      <c r="N26" s="902"/>
      <c r="O26" s="902"/>
      <c r="P26" s="909"/>
      <c r="Q26" s="909"/>
      <c r="R26" s="909"/>
    </row>
    <row r="27" spans="1:21" ht="15" customHeight="1" x14ac:dyDescent="0.2">
      <c r="A27" s="917" t="s">
        <v>426</v>
      </c>
      <c r="B27" s="918">
        <v>308</v>
      </c>
      <c r="C27" s="919">
        <v>335</v>
      </c>
      <c r="D27" s="920">
        <v>-27</v>
      </c>
      <c r="E27" s="921">
        <v>308</v>
      </c>
      <c r="F27" s="919">
        <v>335</v>
      </c>
      <c r="G27" s="922">
        <v>-27</v>
      </c>
      <c r="H27" s="918">
        <v>0</v>
      </c>
      <c r="I27" s="919">
        <v>0</v>
      </c>
      <c r="J27" s="922">
        <v>0</v>
      </c>
      <c r="M27" s="902"/>
      <c r="N27" s="902"/>
      <c r="O27" s="902"/>
      <c r="P27" s="909"/>
      <c r="Q27" s="909"/>
      <c r="R27" s="909"/>
    </row>
    <row r="28" spans="1:21" ht="15" customHeight="1" x14ac:dyDescent="0.2">
      <c r="A28" s="917" t="s">
        <v>427</v>
      </c>
      <c r="B28" s="918">
        <v>46</v>
      </c>
      <c r="C28" s="919">
        <v>21</v>
      </c>
      <c r="D28" s="920">
        <v>25</v>
      </c>
      <c r="E28" s="921">
        <v>37</v>
      </c>
      <c r="F28" s="919">
        <v>19</v>
      </c>
      <c r="G28" s="922">
        <v>18</v>
      </c>
      <c r="H28" s="918">
        <v>9</v>
      </c>
      <c r="I28" s="919">
        <v>2</v>
      </c>
      <c r="J28" s="922">
        <v>7</v>
      </c>
      <c r="M28" s="902"/>
      <c r="N28" s="902"/>
      <c r="O28" s="902"/>
      <c r="P28" s="909"/>
      <c r="Q28" s="909"/>
      <c r="R28" s="909"/>
    </row>
    <row r="29" spans="1:21" ht="15" customHeight="1" x14ac:dyDescent="0.2">
      <c r="A29" s="917" t="s">
        <v>428</v>
      </c>
      <c r="B29" s="918">
        <v>1206</v>
      </c>
      <c r="C29" s="919">
        <v>636</v>
      </c>
      <c r="D29" s="920">
        <v>570</v>
      </c>
      <c r="E29" s="921">
        <v>1113</v>
      </c>
      <c r="F29" s="919">
        <v>614</v>
      </c>
      <c r="G29" s="922">
        <v>499</v>
      </c>
      <c r="H29" s="918">
        <v>93</v>
      </c>
      <c r="I29" s="919">
        <v>22</v>
      </c>
      <c r="J29" s="922">
        <v>71</v>
      </c>
      <c r="M29" s="902"/>
      <c r="N29" s="902"/>
      <c r="O29" s="902"/>
      <c r="P29" s="909"/>
      <c r="Q29" s="909"/>
      <c r="R29" s="909"/>
    </row>
    <row r="30" spans="1:21" ht="15" customHeight="1" x14ac:dyDescent="0.2">
      <c r="A30" s="917" t="s">
        <v>429</v>
      </c>
      <c r="B30" s="918">
        <v>211</v>
      </c>
      <c r="C30" s="919">
        <v>137</v>
      </c>
      <c r="D30" s="920">
        <v>74</v>
      </c>
      <c r="E30" s="921">
        <v>209</v>
      </c>
      <c r="F30" s="919">
        <v>134</v>
      </c>
      <c r="G30" s="922">
        <v>75</v>
      </c>
      <c r="H30" s="918">
        <v>2</v>
      </c>
      <c r="I30" s="919">
        <v>3</v>
      </c>
      <c r="J30" s="922">
        <v>-1</v>
      </c>
      <c r="M30" s="902"/>
      <c r="N30" s="902"/>
      <c r="O30" s="902"/>
      <c r="P30" s="909"/>
      <c r="Q30" s="909"/>
      <c r="R30" s="909"/>
    </row>
    <row r="31" spans="1:21" ht="15" customHeight="1" x14ac:dyDescent="0.2">
      <c r="A31" s="929" t="s">
        <v>430</v>
      </c>
      <c r="B31" s="930">
        <v>23</v>
      </c>
      <c r="C31" s="931">
        <v>27</v>
      </c>
      <c r="D31" s="932">
        <v>-4</v>
      </c>
      <c r="E31" s="933">
        <v>22</v>
      </c>
      <c r="F31" s="931">
        <v>21</v>
      </c>
      <c r="G31" s="934">
        <v>1</v>
      </c>
      <c r="H31" s="930">
        <v>1</v>
      </c>
      <c r="I31" s="931">
        <v>6</v>
      </c>
      <c r="J31" s="934">
        <v>-5</v>
      </c>
      <c r="M31" s="902"/>
      <c r="N31" s="902"/>
      <c r="O31" s="902"/>
      <c r="P31" s="909"/>
      <c r="Q31" s="909"/>
      <c r="R31" s="909"/>
    </row>
    <row r="32" spans="1:21" ht="15" customHeight="1" x14ac:dyDescent="0.2">
      <c r="A32" s="935" t="s">
        <v>431</v>
      </c>
      <c r="B32" s="936">
        <v>63</v>
      </c>
      <c r="C32" s="937">
        <v>71</v>
      </c>
      <c r="D32" s="938">
        <v>-8</v>
      </c>
      <c r="E32" s="939">
        <v>55</v>
      </c>
      <c r="F32" s="937">
        <v>64</v>
      </c>
      <c r="G32" s="940">
        <v>-9</v>
      </c>
      <c r="H32" s="936">
        <v>8</v>
      </c>
      <c r="I32" s="937">
        <v>7</v>
      </c>
      <c r="J32" s="940">
        <v>1</v>
      </c>
      <c r="M32" s="902"/>
      <c r="N32" s="902"/>
      <c r="O32" s="902"/>
      <c r="P32" s="909"/>
      <c r="Q32" s="909"/>
      <c r="R32" s="909"/>
    </row>
    <row r="33" spans="1:18" ht="15" customHeight="1" x14ac:dyDescent="0.2">
      <c r="A33" s="917" t="s">
        <v>432</v>
      </c>
      <c r="B33" s="918">
        <v>78</v>
      </c>
      <c r="C33" s="919">
        <v>71</v>
      </c>
      <c r="D33" s="920">
        <v>7</v>
      </c>
      <c r="E33" s="921">
        <v>76</v>
      </c>
      <c r="F33" s="919">
        <v>69</v>
      </c>
      <c r="G33" s="922">
        <v>7</v>
      </c>
      <c r="H33" s="918">
        <v>2</v>
      </c>
      <c r="I33" s="919">
        <v>2</v>
      </c>
      <c r="J33" s="922">
        <v>0</v>
      </c>
      <c r="M33" s="902"/>
      <c r="N33" s="902"/>
      <c r="O33" s="902"/>
      <c r="P33" s="909"/>
      <c r="Q33" s="909"/>
      <c r="R33" s="909"/>
    </row>
    <row r="34" spans="1:18" ht="15" customHeight="1" x14ac:dyDescent="0.2">
      <c r="A34" s="917" t="s">
        <v>433</v>
      </c>
      <c r="B34" s="918">
        <v>239</v>
      </c>
      <c r="C34" s="919">
        <v>251</v>
      </c>
      <c r="D34" s="920">
        <v>-12</v>
      </c>
      <c r="E34" s="921">
        <v>206</v>
      </c>
      <c r="F34" s="919">
        <v>226</v>
      </c>
      <c r="G34" s="922">
        <v>-20</v>
      </c>
      <c r="H34" s="918">
        <v>33</v>
      </c>
      <c r="I34" s="919">
        <v>25</v>
      </c>
      <c r="J34" s="922">
        <v>8</v>
      </c>
      <c r="M34" s="902"/>
      <c r="N34" s="902"/>
      <c r="O34" s="902"/>
      <c r="P34" s="909"/>
      <c r="Q34" s="909"/>
      <c r="R34" s="909"/>
    </row>
    <row r="35" spans="1:18" ht="15" customHeight="1" x14ac:dyDescent="0.2">
      <c r="A35" s="917" t="s">
        <v>434</v>
      </c>
      <c r="B35" s="918">
        <v>28</v>
      </c>
      <c r="C35" s="919">
        <v>40</v>
      </c>
      <c r="D35" s="920">
        <v>-12</v>
      </c>
      <c r="E35" s="921">
        <v>26</v>
      </c>
      <c r="F35" s="919">
        <v>27</v>
      </c>
      <c r="G35" s="922">
        <v>-1</v>
      </c>
      <c r="H35" s="918">
        <v>2</v>
      </c>
      <c r="I35" s="919">
        <v>13</v>
      </c>
      <c r="J35" s="922">
        <v>-11</v>
      </c>
      <c r="M35" s="902"/>
      <c r="N35" s="902"/>
      <c r="O35" s="902"/>
      <c r="P35" s="909"/>
      <c r="Q35" s="909"/>
      <c r="R35" s="909"/>
    </row>
    <row r="36" spans="1:18" ht="15" customHeight="1" x14ac:dyDescent="0.2">
      <c r="A36" s="917" t="s">
        <v>435</v>
      </c>
      <c r="B36" s="918">
        <v>80</v>
      </c>
      <c r="C36" s="919">
        <v>61</v>
      </c>
      <c r="D36" s="920">
        <v>19</v>
      </c>
      <c r="E36" s="921">
        <v>76</v>
      </c>
      <c r="F36" s="919">
        <v>53</v>
      </c>
      <c r="G36" s="922">
        <v>23</v>
      </c>
      <c r="H36" s="918">
        <v>4</v>
      </c>
      <c r="I36" s="919">
        <v>8</v>
      </c>
      <c r="J36" s="922">
        <v>-4</v>
      </c>
      <c r="M36" s="902"/>
      <c r="N36" s="902"/>
      <c r="O36" s="902"/>
      <c r="P36" s="909"/>
      <c r="Q36" s="909"/>
      <c r="R36" s="909"/>
    </row>
    <row r="37" spans="1:18" ht="15" customHeight="1" x14ac:dyDescent="0.2">
      <c r="A37" s="917" t="s">
        <v>436</v>
      </c>
      <c r="B37" s="918">
        <v>41</v>
      </c>
      <c r="C37" s="919">
        <v>45</v>
      </c>
      <c r="D37" s="920">
        <v>-4</v>
      </c>
      <c r="E37" s="921">
        <v>38</v>
      </c>
      <c r="F37" s="919">
        <v>44</v>
      </c>
      <c r="G37" s="922">
        <v>-6</v>
      </c>
      <c r="H37" s="918">
        <v>3</v>
      </c>
      <c r="I37" s="919">
        <v>1</v>
      </c>
      <c r="J37" s="922">
        <v>2</v>
      </c>
      <c r="M37" s="902"/>
      <c r="N37" s="902"/>
      <c r="O37" s="902"/>
      <c r="P37" s="909"/>
      <c r="Q37" s="909"/>
      <c r="R37" s="909"/>
    </row>
    <row r="38" spans="1:18" ht="15" customHeight="1" x14ac:dyDescent="0.2">
      <c r="A38" s="917" t="s">
        <v>437</v>
      </c>
      <c r="B38" s="918">
        <v>53</v>
      </c>
      <c r="C38" s="919">
        <v>55</v>
      </c>
      <c r="D38" s="920">
        <v>-2</v>
      </c>
      <c r="E38" s="921">
        <v>49</v>
      </c>
      <c r="F38" s="919">
        <v>49</v>
      </c>
      <c r="G38" s="922">
        <v>0</v>
      </c>
      <c r="H38" s="918">
        <v>4</v>
      </c>
      <c r="I38" s="919">
        <v>6</v>
      </c>
      <c r="J38" s="922">
        <v>-2</v>
      </c>
      <c r="M38" s="902"/>
      <c r="N38" s="902"/>
      <c r="O38" s="902"/>
      <c r="P38" s="909"/>
      <c r="Q38" s="909"/>
      <c r="R38" s="909"/>
    </row>
    <row r="39" spans="1:18" ht="24.75" customHeight="1" x14ac:dyDescent="0.2">
      <c r="A39" s="917" t="s">
        <v>438</v>
      </c>
      <c r="B39" s="918">
        <v>28</v>
      </c>
      <c r="C39" s="919">
        <v>28</v>
      </c>
      <c r="D39" s="920">
        <v>0</v>
      </c>
      <c r="E39" s="921">
        <v>28</v>
      </c>
      <c r="F39" s="919">
        <v>25</v>
      </c>
      <c r="G39" s="922">
        <v>3</v>
      </c>
      <c r="H39" s="918">
        <v>0</v>
      </c>
      <c r="I39" s="919">
        <v>3</v>
      </c>
      <c r="J39" s="922">
        <v>-3</v>
      </c>
      <c r="M39" s="902"/>
      <c r="N39" s="902"/>
      <c r="O39" s="902"/>
      <c r="P39" s="909"/>
      <c r="Q39" s="909"/>
      <c r="R39" s="909"/>
    </row>
    <row r="40" spans="1:18" ht="14.25" customHeight="1" x14ac:dyDescent="0.2">
      <c r="A40" s="917" t="s">
        <v>439</v>
      </c>
      <c r="B40" s="918">
        <v>37</v>
      </c>
      <c r="C40" s="919">
        <v>34</v>
      </c>
      <c r="D40" s="920">
        <v>3</v>
      </c>
      <c r="E40" s="921">
        <v>37</v>
      </c>
      <c r="F40" s="919">
        <v>34</v>
      </c>
      <c r="G40" s="922">
        <v>3</v>
      </c>
      <c r="H40" s="918">
        <v>0</v>
      </c>
      <c r="I40" s="919">
        <v>0</v>
      </c>
      <c r="J40" s="922">
        <v>0</v>
      </c>
      <c r="M40" s="902"/>
      <c r="N40" s="902"/>
      <c r="O40" s="902"/>
      <c r="P40" s="909"/>
      <c r="Q40" s="909"/>
      <c r="R40" s="909"/>
    </row>
    <row r="41" spans="1:18" ht="14.25" customHeight="1" x14ac:dyDescent="0.2">
      <c r="A41" s="917" t="s">
        <v>440</v>
      </c>
      <c r="B41" s="918">
        <v>288</v>
      </c>
      <c r="C41" s="919">
        <v>346</v>
      </c>
      <c r="D41" s="920">
        <v>-58</v>
      </c>
      <c r="E41" s="921">
        <v>276</v>
      </c>
      <c r="F41" s="919">
        <v>333</v>
      </c>
      <c r="G41" s="922">
        <v>-57</v>
      </c>
      <c r="H41" s="918">
        <v>12</v>
      </c>
      <c r="I41" s="919">
        <v>13</v>
      </c>
      <c r="J41" s="922">
        <v>-1</v>
      </c>
      <c r="M41" s="902"/>
      <c r="N41" s="902"/>
      <c r="O41" s="902"/>
      <c r="P41" s="909"/>
      <c r="Q41" s="909"/>
      <c r="R41" s="909"/>
    </row>
    <row r="42" spans="1:18" ht="14.25" customHeight="1" x14ac:dyDescent="0.2">
      <c r="A42" s="917" t="s">
        <v>441</v>
      </c>
      <c r="B42" s="918">
        <v>57</v>
      </c>
      <c r="C42" s="919">
        <v>63</v>
      </c>
      <c r="D42" s="920">
        <v>-6</v>
      </c>
      <c r="E42" s="921">
        <v>53</v>
      </c>
      <c r="F42" s="919">
        <v>61</v>
      </c>
      <c r="G42" s="922">
        <v>-8</v>
      </c>
      <c r="H42" s="918">
        <v>4</v>
      </c>
      <c r="I42" s="919">
        <v>2</v>
      </c>
      <c r="J42" s="922">
        <v>2</v>
      </c>
      <c r="M42" s="902"/>
      <c r="N42" s="902"/>
      <c r="O42" s="902"/>
      <c r="P42" s="909"/>
      <c r="Q42" s="909"/>
      <c r="R42" s="909"/>
    </row>
    <row r="43" spans="1:18" ht="14.25" customHeight="1" x14ac:dyDescent="0.2">
      <c r="A43" s="917" t="s">
        <v>442</v>
      </c>
      <c r="B43" s="918">
        <v>46</v>
      </c>
      <c r="C43" s="919">
        <v>30</v>
      </c>
      <c r="D43" s="920">
        <v>16</v>
      </c>
      <c r="E43" s="921">
        <v>43</v>
      </c>
      <c r="F43" s="919">
        <v>26</v>
      </c>
      <c r="G43" s="922">
        <v>17</v>
      </c>
      <c r="H43" s="918">
        <v>3</v>
      </c>
      <c r="I43" s="919">
        <v>4</v>
      </c>
      <c r="J43" s="922">
        <v>-1</v>
      </c>
      <c r="M43" s="902"/>
      <c r="N43" s="902"/>
      <c r="O43" s="902"/>
      <c r="P43" s="909"/>
      <c r="Q43" s="909"/>
      <c r="R43" s="909"/>
    </row>
    <row r="44" spans="1:18" ht="25.5" customHeight="1" x14ac:dyDescent="0.2">
      <c r="A44" s="917" t="s">
        <v>443</v>
      </c>
      <c r="B44" s="918">
        <v>5</v>
      </c>
      <c r="C44" s="919">
        <v>2</v>
      </c>
      <c r="D44" s="920">
        <v>3</v>
      </c>
      <c r="E44" s="921">
        <v>3</v>
      </c>
      <c r="F44" s="919">
        <v>2</v>
      </c>
      <c r="G44" s="922">
        <v>1</v>
      </c>
      <c r="H44" s="918">
        <v>2</v>
      </c>
      <c r="I44" s="919">
        <v>0</v>
      </c>
      <c r="J44" s="922">
        <v>2</v>
      </c>
      <c r="M44" s="902"/>
      <c r="N44" s="902"/>
      <c r="O44" s="902"/>
      <c r="P44" s="909"/>
      <c r="Q44" s="909"/>
      <c r="R44" s="909"/>
    </row>
    <row r="45" spans="1:18" ht="14.25" customHeight="1" x14ac:dyDescent="0.2">
      <c r="A45" s="917" t="s">
        <v>444</v>
      </c>
      <c r="B45" s="918">
        <v>30</v>
      </c>
      <c r="C45" s="919">
        <v>37</v>
      </c>
      <c r="D45" s="920">
        <v>-7</v>
      </c>
      <c r="E45" s="921">
        <v>27</v>
      </c>
      <c r="F45" s="919">
        <v>34</v>
      </c>
      <c r="G45" s="922">
        <v>-7</v>
      </c>
      <c r="H45" s="918">
        <v>3</v>
      </c>
      <c r="I45" s="919">
        <v>3</v>
      </c>
      <c r="J45" s="922">
        <v>0</v>
      </c>
      <c r="M45" s="902"/>
      <c r="N45" s="902"/>
      <c r="O45" s="902"/>
      <c r="P45" s="909"/>
      <c r="Q45" s="909"/>
      <c r="R45" s="909"/>
    </row>
    <row r="46" spans="1:18" ht="14.25" customHeight="1" x14ac:dyDescent="0.2">
      <c r="A46" s="917" t="s">
        <v>445</v>
      </c>
      <c r="B46" s="918">
        <v>3981</v>
      </c>
      <c r="C46" s="919">
        <v>3297</v>
      </c>
      <c r="D46" s="920">
        <v>684</v>
      </c>
      <c r="E46" s="921">
        <v>3573</v>
      </c>
      <c r="F46" s="919">
        <v>2831</v>
      </c>
      <c r="G46" s="922">
        <v>742</v>
      </c>
      <c r="H46" s="918">
        <v>408</v>
      </c>
      <c r="I46" s="919">
        <v>466</v>
      </c>
      <c r="J46" s="922">
        <v>-58</v>
      </c>
      <c r="M46" s="902"/>
      <c r="N46" s="902"/>
      <c r="O46" s="902"/>
      <c r="P46" s="909"/>
      <c r="Q46" s="909"/>
      <c r="R46" s="909"/>
    </row>
    <row r="47" spans="1:18" ht="14.25" customHeight="1" x14ac:dyDescent="0.2">
      <c r="A47" s="917" t="s">
        <v>446</v>
      </c>
      <c r="B47" s="918">
        <v>274</v>
      </c>
      <c r="C47" s="919">
        <v>252</v>
      </c>
      <c r="D47" s="920">
        <v>22</v>
      </c>
      <c r="E47" s="921">
        <v>269</v>
      </c>
      <c r="F47" s="919">
        <v>250</v>
      </c>
      <c r="G47" s="922">
        <v>19</v>
      </c>
      <c r="H47" s="918">
        <v>5</v>
      </c>
      <c r="I47" s="919">
        <v>2</v>
      </c>
      <c r="J47" s="922">
        <v>3</v>
      </c>
      <c r="M47" s="902"/>
      <c r="N47" s="902"/>
      <c r="O47" s="902"/>
      <c r="P47" s="909"/>
      <c r="Q47" s="909"/>
      <c r="R47" s="909"/>
    </row>
    <row r="48" spans="1:18" ht="14.25" customHeight="1" x14ac:dyDescent="0.2">
      <c r="A48" s="917" t="s">
        <v>447</v>
      </c>
      <c r="B48" s="918">
        <v>236</v>
      </c>
      <c r="C48" s="919">
        <v>178</v>
      </c>
      <c r="D48" s="920">
        <v>58</v>
      </c>
      <c r="E48" s="921">
        <v>236</v>
      </c>
      <c r="F48" s="919">
        <v>178</v>
      </c>
      <c r="G48" s="922">
        <v>58</v>
      </c>
      <c r="H48" s="918">
        <v>0</v>
      </c>
      <c r="I48" s="919">
        <v>0</v>
      </c>
      <c r="J48" s="922">
        <v>0</v>
      </c>
      <c r="M48" s="902"/>
      <c r="N48" s="902"/>
      <c r="O48" s="902"/>
      <c r="P48" s="909"/>
      <c r="Q48" s="909"/>
      <c r="R48" s="909"/>
    </row>
    <row r="49" spans="1:18" ht="14.25" customHeight="1" x14ac:dyDescent="0.2">
      <c r="A49" s="917" t="s">
        <v>448</v>
      </c>
      <c r="B49" s="918">
        <v>67</v>
      </c>
      <c r="C49" s="919">
        <v>46</v>
      </c>
      <c r="D49" s="920">
        <v>21</v>
      </c>
      <c r="E49" s="921">
        <v>64</v>
      </c>
      <c r="F49" s="919">
        <v>46</v>
      </c>
      <c r="G49" s="922">
        <v>18</v>
      </c>
      <c r="H49" s="918">
        <v>3</v>
      </c>
      <c r="I49" s="919">
        <v>0</v>
      </c>
      <c r="J49" s="922">
        <v>3</v>
      </c>
      <c r="M49" s="902"/>
      <c r="N49" s="902"/>
      <c r="O49" s="902"/>
      <c r="P49" s="909"/>
      <c r="Q49" s="909"/>
      <c r="R49" s="909"/>
    </row>
    <row r="50" spans="1:18" ht="14.25" customHeight="1" x14ac:dyDescent="0.2">
      <c r="A50" s="917" t="s">
        <v>449</v>
      </c>
      <c r="B50" s="918">
        <v>3247</v>
      </c>
      <c r="C50" s="919">
        <v>5209</v>
      </c>
      <c r="D50" s="920">
        <v>-1962</v>
      </c>
      <c r="E50" s="921">
        <v>2177</v>
      </c>
      <c r="F50" s="919">
        <v>3941</v>
      </c>
      <c r="G50" s="922">
        <v>-1764</v>
      </c>
      <c r="H50" s="918">
        <v>1070</v>
      </c>
      <c r="I50" s="919">
        <v>1268</v>
      </c>
      <c r="J50" s="922">
        <v>-198</v>
      </c>
      <c r="M50" s="902"/>
      <c r="N50" s="902"/>
      <c r="O50" s="902"/>
      <c r="P50" s="909"/>
      <c r="Q50" s="909"/>
      <c r="R50" s="909"/>
    </row>
    <row r="51" spans="1:18" ht="14.25" customHeight="1" x14ac:dyDescent="0.2">
      <c r="A51" s="917" t="s">
        <v>450</v>
      </c>
      <c r="B51" s="918">
        <v>321</v>
      </c>
      <c r="C51" s="919">
        <v>266</v>
      </c>
      <c r="D51" s="920">
        <v>55</v>
      </c>
      <c r="E51" s="921">
        <v>246</v>
      </c>
      <c r="F51" s="919">
        <v>211</v>
      </c>
      <c r="G51" s="922">
        <v>35</v>
      </c>
      <c r="H51" s="918">
        <v>75</v>
      </c>
      <c r="I51" s="919">
        <v>55</v>
      </c>
      <c r="J51" s="922">
        <v>20</v>
      </c>
      <c r="M51" s="902"/>
      <c r="N51" s="902"/>
      <c r="O51" s="902"/>
      <c r="P51" s="909"/>
      <c r="Q51" s="909"/>
      <c r="R51" s="909"/>
    </row>
    <row r="52" spans="1:18" ht="14.25" customHeight="1" x14ac:dyDescent="0.2">
      <c r="A52" s="917" t="s">
        <v>451</v>
      </c>
      <c r="B52" s="918">
        <v>6345</v>
      </c>
      <c r="C52" s="919">
        <v>4314</v>
      </c>
      <c r="D52" s="920">
        <v>2031</v>
      </c>
      <c r="E52" s="921">
        <v>4930</v>
      </c>
      <c r="F52" s="919">
        <v>3514</v>
      </c>
      <c r="G52" s="922">
        <v>1416</v>
      </c>
      <c r="H52" s="918">
        <v>1415</v>
      </c>
      <c r="I52" s="919">
        <v>800</v>
      </c>
      <c r="J52" s="922">
        <v>615</v>
      </c>
      <c r="M52" s="902"/>
      <c r="N52" s="902"/>
      <c r="O52" s="902"/>
      <c r="P52" s="909"/>
      <c r="Q52" s="909"/>
      <c r="R52" s="909"/>
    </row>
    <row r="53" spans="1:18" ht="14.25" customHeight="1" x14ac:dyDescent="0.2">
      <c r="A53" s="917" t="s">
        <v>452</v>
      </c>
      <c r="B53" s="918">
        <v>19</v>
      </c>
      <c r="C53" s="919">
        <v>36</v>
      </c>
      <c r="D53" s="920">
        <v>-17</v>
      </c>
      <c r="E53" s="921">
        <v>16</v>
      </c>
      <c r="F53" s="919">
        <v>30</v>
      </c>
      <c r="G53" s="922">
        <v>-14</v>
      </c>
      <c r="H53" s="918">
        <v>3</v>
      </c>
      <c r="I53" s="919">
        <v>6</v>
      </c>
      <c r="J53" s="922">
        <v>-3</v>
      </c>
      <c r="M53" s="902"/>
      <c r="N53" s="902"/>
      <c r="O53" s="902"/>
      <c r="P53" s="909"/>
      <c r="Q53" s="909"/>
      <c r="R53" s="909"/>
    </row>
    <row r="54" spans="1:18" ht="14.25" customHeight="1" x14ac:dyDescent="0.2">
      <c r="A54" s="917" t="s">
        <v>453</v>
      </c>
      <c r="B54" s="918">
        <v>1165</v>
      </c>
      <c r="C54" s="919">
        <v>795</v>
      </c>
      <c r="D54" s="920">
        <v>370</v>
      </c>
      <c r="E54" s="921">
        <v>1137</v>
      </c>
      <c r="F54" s="919">
        <v>788</v>
      </c>
      <c r="G54" s="922">
        <v>349</v>
      </c>
      <c r="H54" s="918">
        <v>28</v>
      </c>
      <c r="I54" s="919">
        <v>7</v>
      </c>
      <c r="J54" s="922">
        <v>21</v>
      </c>
      <c r="M54" s="902"/>
      <c r="N54" s="902"/>
      <c r="O54" s="902"/>
      <c r="P54" s="909"/>
      <c r="Q54" s="909"/>
      <c r="R54" s="909"/>
    </row>
    <row r="55" spans="1:18" ht="14.25" customHeight="1" x14ac:dyDescent="0.2">
      <c r="A55" s="917" t="s">
        <v>454</v>
      </c>
      <c r="B55" s="918">
        <v>138</v>
      </c>
      <c r="C55" s="919">
        <v>243</v>
      </c>
      <c r="D55" s="920">
        <v>-105</v>
      </c>
      <c r="E55" s="921">
        <v>138</v>
      </c>
      <c r="F55" s="919">
        <v>243</v>
      </c>
      <c r="G55" s="922">
        <v>-105</v>
      </c>
      <c r="H55" s="918">
        <v>0</v>
      </c>
      <c r="I55" s="919">
        <v>0</v>
      </c>
      <c r="J55" s="922">
        <v>0</v>
      </c>
      <c r="M55" s="902"/>
      <c r="N55" s="902"/>
      <c r="O55" s="902"/>
      <c r="P55" s="909"/>
      <c r="Q55" s="909"/>
      <c r="R55" s="909"/>
    </row>
    <row r="56" spans="1:18" ht="14.25" customHeight="1" x14ac:dyDescent="0.2">
      <c r="A56" s="917" t="s">
        <v>455</v>
      </c>
      <c r="B56" s="918">
        <v>106</v>
      </c>
      <c r="C56" s="919">
        <v>162</v>
      </c>
      <c r="D56" s="920">
        <v>-56</v>
      </c>
      <c r="E56" s="921">
        <v>106</v>
      </c>
      <c r="F56" s="919">
        <v>162</v>
      </c>
      <c r="G56" s="922">
        <v>-56</v>
      </c>
      <c r="H56" s="918">
        <v>0</v>
      </c>
      <c r="I56" s="919">
        <v>0</v>
      </c>
      <c r="J56" s="922">
        <v>0</v>
      </c>
      <c r="M56" s="902"/>
      <c r="N56" s="902"/>
      <c r="O56" s="902"/>
      <c r="P56" s="909"/>
      <c r="Q56" s="909"/>
      <c r="R56" s="909"/>
    </row>
    <row r="57" spans="1:18" ht="14.25" customHeight="1" x14ac:dyDescent="0.2">
      <c r="A57" s="917" t="s">
        <v>456</v>
      </c>
      <c r="B57" s="918">
        <v>625</v>
      </c>
      <c r="C57" s="919">
        <v>1014</v>
      </c>
      <c r="D57" s="920">
        <v>-389</v>
      </c>
      <c r="E57" s="921">
        <v>563</v>
      </c>
      <c r="F57" s="919">
        <v>952</v>
      </c>
      <c r="G57" s="922">
        <v>-389</v>
      </c>
      <c r="H57" s="918">
        <v>62</v>
      </c>
      <c r="I57" s="919">
        <v>62</v>
      </c>
      <c r="J57" s="922">
        <v>0</v>
      </c>
      <c r="M57" s="902"/>
      <c r="N57" s="902"/>
      <c r="O57" s="902"/>
      <c r="P57" s="909"/>
      <c r="Q57" s="909"/>
      <c r="R57" s="909"/>
    </row>
    <row r="58" spans="1:18" ht="14.25" customHeight="1" x14ac:dyDescent="0.2">
      <c r="A58" s="917" t="s">
        <v>457</v>
      </c>
      <c r="B58" s="918">
        <v>5032</v>
      </c>
      <c r="C58" s="919">
        <v>5217</v>
      </c>
      <c r="D58" s="920">
        <v>-185</v>
      </c>
      <c r="E58" s="921">
        <v>4951</v>
      </c>
      <c r="F58" s="919">
        <v>5189</v>
      </c>
      <c r="G58" s="922">
        <v>-238</v>
      </c>
      <c r="H58" s="918">
        <v>81</v>
      </c>
      <c r="I58" s="919">
        <v>28</v>
      </c>
      <c r="J58" s="922">
        <v>53</v>
      </c>
      <c r="M58" s="902"/>
      <c r="N58" s="902"/>
      <c r="O58" s="902"/>
      <c r="P58" s="909"/>
      <c r="Q58" s="909"/>
      <c r="R58" s="909"/>
    </row>
    <row r="59" spans="1:18" ht="14.25" customHeight="1" x14ac:dyDescent="0.2">
      <c r="A59" s="917" t="s">
        <v>458</v>
      </c>
      <c r="B59" s="918">
        <v>93</v>
      </c>
      <c r="C59" s="919">
        <v>65</v>
      </c>
      <c r="D59" s="920">
        <v>28</v>
      </c>
      <c r="E59" s="921">
        <v>93</v>
      </c>
      <c r="F59" s="919">
        <v>65</v>
      </c>
      <c r="G59" s="922">
        <v>28</v>
      </c>
      <c r="H59" s="918">
        <v>0</v>
      </c>
      <c r="I59" s="919">
        <v>0</v>
      </c>
      <c r="J59" s="922">
        <v>0</v>
      </c>
      <c r="M59" s="902"/>
      <c r="N59" s="902"/>
      <c r="O59" s="902"/>
      <c r="P59" s="909"/>
      <c r="Q59" s="909"/>
      <c r="R59" s="909"/>
    </row>
    <row r="60" spans="1:18" ht="14.25" customHeight="1" x14ac:dyDescent="0.2">
      <c r="A60" s="917" t="s">
        <v>459</v>
      </c>
      <c r="B60" s="918">
        <v>473</v>
      </c>
      <c r="C60" s="919">
        <v>384</v>
      </c>
      <c r="D60" s="920">
        <v>89</v>
      </c>
      <c r="E60" s="921">
        <v>443</v>
      </c>
      <c r="F60" s="919">
        <v>379</v>
      </c>
      <c r="G60" s="922">
        <v>64</v>
      </c>
      <c r="H60" s="918">
        <v>30</v>
      </c>
      <c r="I60" s="919">
        <v>5</v>
      </c>
      <c r="J60" s="922">
        <v>25</v>
      </c>
      <c r="M60" s="902"/>
      <c r="N60" s="902"/>
      <c r="O60" s="902"/>
      <c r="P60" s="909"/>
      <c r="Q60" s="909"/>
      <c r="R60" s="909"/>
    </row>
    <row r="61" spans="1:18" ht="14.25" customHeight="1" x14ac:dyDescent="0.2">
      <c r="A61" s="917" t="s">
        <v>460</v>
      </c>
      <c r="B61" s="918">
        <v>773</v>
      </c>
      <c r="C61" s="919">
        <v>927</v>
      </c>
      <c r="D61" s="920">
        <v>-154</v>
      </c>
      <c r="E61" s="921">
        <v>741</v>
      </c>
      <c r="F61" s="919">
        <v>908</v>
      </c>
      <c r="G61" s="922">
        <v>-167</v>
      </c>
      <c r="H61" s="918">
        <v>32</v>
      </c>
      <c r="I61" s="919">
        <v>19</v>
      </c>
      <c r="J61" s="922">
        <v>13</v>
      </c>
      <c r="M61" s="902"/>
      <c r="N61" s="902"/>
      <c r="O61" s="902"/>
      <c r="P61" s="909"/>
      <c r="Q61" s="909"/>
      <c r="R61" s="909"/>
    </row>
    <row r="62" spans="1:18" ht="14.25" customHeight="1" x14ac:dyDescent="0.2">
      <c r="A62" s="917" t="s">
        <v>461</v>
      </c>
      <c r="B62" s="918">
        <v>357</v>
      </c>
      <c r="C62" s="919">
        <v>314</v>
      </c>
      <c r="D62" s="920">
        <v>43</v>
      </c>
      <c r="E62" s="921">
        <v>344</v>
      </c>
      <c r="F62" s="919">
        <v>304</v>
      </c>
      <c r="G62" s="922">
        <v>40</v>
      </c>
      <c r="H62" s="918">
        <v>13</v>
      </c>
      <c r="I62" s="919">
        <v>10</v>
      </c>
      <c r="J62" s="922">
        <v>3</v>
      </c>
      <c r="M62" s="902"/>
      <c r="N62" s="902"/>
      <c r="O62" s="902"/>
      <c r="P62" s="909"/>
      <c r="Q62" s="909"/>
      <c r="R62" s="909"/>
    </row>
    <row r="63" spans="1:18" ht="14.25" customHeight="1" x14ac:dyDescent="0.2">
      <c r="A63" s="917" t="s">
        <v>462</v>
      </c>
      <c r="B63" s="918">
        <v>45</v>
      </c>
      <c r="C63" s="919">
        <v>33</v>
      </c>
      <c r="D63" s="920">
        <v>12</v>
      </c>
      <c r="E63" s="921">
        <v>44</v>
      </c>
      <c r="F63" s="919">
        <v>30</v>
      </c>
      <c r="G63" s="922">
        <v>14</v>
      </c>
      <c r="H63" s="918">
        <v>1</v>
      </c>
      <c r="I63" s="919">
        <v>3</v>
      </c>
      <c r="J63" s="922">
        <v>-2</v>
      </c>
      <c r="M63" s="902"/>
      <c r="N63" s="902"/>
      <c r="O63" s="902"/>
      <c r="P63" s="909"/>
      <c r="Q63" s="909"/>
      <c r="R63" s="909"/>
    </row>
    <row r="64" spans="1:18" ht="14.25" customHeight="1" x14ac:dyDescent="0.2">
      <c r="A64" s="917" t="s">
        <v>463</v>
      </c>
      <c r="B64" s="918">
        <v>238</v>
      </c>
      <c r="C64" s="919">
        <v>414</v>
      </c>
      <c r="D64" s="920">
        <v>-176</v>
      </c>
      <c r="E64" s="921">
        <v>212</v>
      </c>
      <c r="F64" s="919">
        <v>397</v>
      </c>
      <c r="G64" s="922">
        <v>-185</v>
      </c>
      <c r="H64" s="918">
        <v>26</v>
      </c>
      <c r="I64" s="919">
        <v>17</v>
      </c>
      <c r="J64" s="922">
        <v>9</v>
      </c>
      <c r="M64" s="902"/>
      <c r="N64" s="902"/>
      <c r="O64" s="902"/>
      <c r="P64" s="909"/>
      <c r="Q64" s="909"/>
      <c r="R64" s="909"/>
    </row>
    <row r="65" spans="1:18" ht="14.25" customHeight="1" x14ac:dyDescent="0.2">
      <c r="A65" s="917" t="s">
        <v>464</v>
      </c>
      <c r="B65" s="918">
        <v>390</v>
      </c>
      <c r="C65" s="919">
        <v>444</v>
      </c>
      <c r="D65" s="920">
        <v>-54</v>
      </c>
      <c r="E65" s="921">
        <v>365</v>
      </c>
      <c r="F65" s="919">
        <v>424</v>
      </c>
      <c r="G65" s="922">
        <v>-59</v>
      </c>
      <c r="H65" s="918">
        <v>25</v>
      </c>
      <c r="I65" s="919">
        <v>20</v>
      </c>
      <c r="J65" s="922">
        <v>5</v>
      </c>
      <c r="M65" s="902"/>
      <c r="N65" s="902"/>
      <c r="O65" s="902"/>
      <c r="P65" s="909"/>
      <c r="Q65" s="909"/>
      <c r="R65" s="909"/>
    </row>
    <row r="66" spans="1:18" ht="14.25" customHeight="1" x14ac:dyDescent="0.2">
      <c r="A66" s="917" t="s">
        <v>465</v>
      </c>
      <c r="B66" s="918">
        <v>314</v>
      </c>
      <c r="C66" s="919">
        <v>292</v>
      </c>
      <c r="D66" s="920">
        <v>22</v>
      </c>
      <c r="E66" s="921">
        <v>296</v>
      </c>
      <c r="F66" s="919">
        <v>289</v>
      </c>
      <c r="G66" s="922">
        <v>7</v>
      </c>
      <c r="H66" s="918">
        <v>18</v>
      </c>
      <c r="I66" s="919">
        <v>3</v>
      </c>
      <c r="J66" s="922">
        <v>15</v>
      </c>
      <c r="M66" s="902"/>
      <c r="N66" s="902"/>
      <c r="O66" s="902"/>
      <c r="P66" s="909"/>
      <c r="Q66" s="909"/>
      <c r="R66" s="909"/>
    </row>
    <row r="67" spans="1:18" ht="14.25" customHeight="1" x14ac:dyDescent="0.2">
      <c r="A67" s="917" t="s">
        <v>466</v>
      </c>
      <c r="B67" s="918">
        <v>64</v>
      </c>
      <c r="C67" s="919">
        <v>48</v>
      </c>
      <c r="D67" s="920">
        <v>16</v>
      </c>
      <c r="E67" s="921">
        <v>64</v>
      </c>
      <c r="F67" s="919">
        <v>48</v>
      </c>
      <c r="G67" s="922">
        <v>16</v>
      </c>
      <c r="H67" s="918">
        <v>0</v>
      </c>
      <c r="I67" s="919">
        <v>0</v>
      </c>
      <c r="J67" s="922">
        <v>0</v>
      </c>
      <c r="M67" s="902"/>
      <c r="N67" s="902"/>
      <c r="O67" s="902"/>
      <c r="P67" s="909"/>
      <c r="Q67" s="909"/>
      <c r="R67" s="909"/>
    </row>
    <row r="68" spans="1:18" ht="14.25" customHeight="1" x14ac:dyDescent="0.2">
      <c r="A68" s="917" t="s">
        <v>467</v>
      </c>
      <c r="B68" s="918">
        <v>139</v>
      </c>
      <c r="C68" s="919">
        <v>209</v>
      </c>
      <c r="D68" s="920">
        <v>-70</v>
      </c>
      <c r="E68" s="921">
        <v>133</v>
      </c>
      <c r="F68" s="919">
        <v>206</v>
      </c>
      <c r="G68" s="922">
        <v>-73</v>
      </c>
      <c r="H68" s="918">
        <v>6</v>
      </c>
      <c r="I68" s="919">
        <v>3</v>
      </c>
      <c r="J68" s="922">
        <v>3</v>
      </c>
      <c r="M68" s="902"/>
      <c r="N68" s="902"/>
      <c r="O68" s="902"/>
      <c r="P68" s="909"/>
      <c r="Q68" s="909"/>
      <c r="R68" s="909"/>
    </row>
    <row r="69" spans="1:18" ht="14.25" customHeight="1" x14ac:dyDescent="0.2">
      <c r="A69" s="917" t="s">
        <v>468</v>
      </c>
      <c r="B69" s="918">
        <v>210</v>
      </c>
      <c r="C69" s="919">
        <v>432</v>
      </c>
      <c r="D69" s="920">
        <v>-222</v>
      </c>
      <c r="E69" s="921">
        <v>190</v>
      </c>
      <c r="F69" s="919">
        <v>408</v>
      </c>
      <c r="G69" s="922">
        <v>-218</v>
      </c>
      <c r="H69" s="918">
        <v>20</v>
      </c>
      <c r="I69" s="919">
        <v>24</v>
      </c>
      <c r="J69" s="922">
        <v>-4</v>
      </c>
      <c r="M69" s="902"/>
      <c r="N69" s="902"/>
      <c r="O69" s="902"/>
      <c r="P69" s="909"/>
      <c r="Q69" s="909"/>
      <c r="R69" s="909"/>
    </row>
    <row r="70" spans="1:18" ht="14.25" customHeight="1" x14ac:dyDescent="0.2">
      <c r="A70" s="917" t="s">
        <v>469</v>
      </c>
      <c r="B70" s="918">
        <v>48</v>
      </c>
      <c r="C70" s="919">
        <v>99</v>
      </c>
      <c r="D70" s="920">
        <v>-51</v>
      </c>
      <c r="E70" s="921">
        <v>47</v>
      </c>
      <c r="F70" s="919">
        <v>99</v>
      </c>
      <c r="G70" s="922">
        <v>-52</v>
      </c>
      <c r="H70" s="918">
        <v>1</v>
      </c>
      <c r="I70" s="919">
        <v>0</v>
      </c>
      <c r="J70" s="922">
        <v>1</v>
      </c>
      <c r="M70" s="902"/>
      <c r="N70" s="902"/>
      <c r="O70" s="902"/>
      <c r="P70" s="909"/>
      <c r="Q70" s="909"/>
      <c r="R70" s="909"/>
    </row>
    <row r="71" spans="1:18" ht="14.25" customHeight="1" x14ac:dyDescent="0.2">
      <c r="A71" s="917" t="s">
        <v>470</v>
      </c>
      <c r="B71" s="918">
        <v>67</v>
      </c>
      <c r="C71" s="919">
        <v>95</v>
      </c>
      <c r="D71" s="920">
        <v>-28</v>
      </c>
      <c r="E71" s="921">
        <v>65</v>
      </c>
      <c r="F71" s="919">
        <v>85</v>
      </c>
      <c r="G71" s="922">
        <v>-20</v>
      </c>
      <c r="H71" s="918">
        <v>2</v>
      </c>
      <c r="I71" s="919">
        <v>10</v>
      </c>
      <c r="J71" s="922">
        <v>-8</v>
      </c>
      <c r="M71" s="902"/>
      <c r="N71" s="902"/>
      <c r="O71" s="902"/>
      <c r="P71" s="909"/>
      <c r="Q71" s="909"/>
      <c r="R71" s="909"/>
    </row>
    <row r="72" spans="1:18" ht="14.25" customHeight="1" x14ac:dyDescent="0.2">
      <c r="A72" s="917" t="s">
        <v>471</v>
      </c>
      <c r="B72" s="918">
        <v>7067</v>
      </c>
      <c r="C72" s="919">
        <v>7544</v>
      </c>
      <c r="D72" s="920">
        <v>-477</v>
      </c>
      <c r="E72" s="921">
        <v>6614</v>
      </c>
      <c r="F72" s="919">
        <v>7106</v>
      </c>
      <c r="G72" s="922">
        <v>-492</v>
      </c>
      <c r="H72" s="918">
        <v>453</v>
      </c>
      <c r="I72" s="919">
        <v>438</v>
      </c>
      <c r="J72" s="922">
        <v>15</v>
      </c>
      <c r="M72" s="902"/>
      <c r="N72" s="902"/>
      <c r="O72" s="902"/>
      <c r="P72" s="909"/>
      <c r="Q72" s="909"/>
      <c r="R72" s="909"/>
    </row>
    <row r="73" spans="1:18" ht="14.25" customHeight="1" x14ac:dyDescent="0.2">
      <c r="A73" s="917" t="s">
        <v>472</v>
      </c>
      <c r="B73" s="918">
        <v>61</v>
      </c>
      <c r="C73" s="919">
        <v>53</v>
      </c>
      <c r="D73" s="920">
        <v>8</v>
      </c>
      <c r="E73" s="921">
        <v>60</v>
      </c>
      <c r="F73" s="919">
        <v>53</v>
      </c>
      <c r="G73" s="922">
        <v>7</v>
      </c>
      <c r="H73" s="918">
        <v>1</v>
      </c>
      <c r="I73" s="919">
        <v>0</v>
      </c>
      <c r="J73" s="922">
        <v>1</v>
      </c>
      <c r="M73" s="902"/>
      <c r="N73" s="902"/>
      <c r="O73" s="902"/>
      <c r="P73" s="909"/>
      <c r="Q73" s="909"/>
      <c r="R73" s="909"/>
    </row>
    <row r="74" spans="1:18" ht="14.25" customHeight="1" x14ac:dyDescent="0.2">
      <c r="A74" s="917" t="s">
        <v>473</v>
      </c>
      <c r="B74" s="918">
        <v>258</v>
      </c>
      <c r="C74" s="919">
        <v>280</v>
      </c>
      <c r="D74" s="920">
        <v>-22</v>
      </c>
      <c r="E74" s="921">
        <v>257</v>
      </c>
      <c r="F74" s="919">
        <v>278</v>
      </c>
      <c r="G74" s="922">
        <v>-21</v>
      </c>
      <c r="H74" s="918">
        <v>1</v>
      </c>
      <c r="I74" s="919">
        <v>2</v>
      </c>
      <c r="J74" s="922">
        <v>-1</v>
      </c>
      <c r="M74" s="902"/>
      <c r="N74" s="902"/>
      <c r="O74" s="902"/>
      <c r="P74" s="909"/>
      <c r="Q74" s="909"/>
      <c r="R74" s="909"/>
    </row>
    <row r="75" spans="1:18" ht="25.5" x14ac:dyDescent="0.2">
      <c r="A75" s="917" t="s">
        <v>474</v>
      </c>
      <c r="B75" s="918">
        <v>89</v>
      </c>
      <c r="C75" s="919">
        <v>90</v>
      </c>
      <c r="D75" s="920">
        <v>-1</v>
      </c>
      <c r="E75" s="921">
        <v>85</v>
      </c>
      <c r="F75" s="919">
        <v>90</v>
      </c>
      <c r="G75" s="922">
        <v>-5</v>
      </c>
      <c r="H75" s="918">
        <v>4</v>
      </c>
      <c r="I75" s="919">
        <v>0</v>
      </c>
      <c r="J75" s="922">
        <v>4</v>
      </c>
      <c r="M75" s="902"/>
      <c r="N75" s="902"/>
      <c r="O75" s="902"/>
      <c r="P75" s="909"/>
      <c r="Q75" s="909"/>
      <c r="R75" s="909"/>
    </row>
    <row r="76" spans="1:18" ht="24.75" customHeight="1" x14ac:dyDescent="0.2">
      <c r="A76" s="917" t="s">
        <v>475</v>
      </c>
      <c r="B76" s="918">
        <v>1786</v>
      </c>
      <c r="C76" s="919">
        <v>6038</v>
      </c>
      <c r="D76" s="920">
        <v>-4252</v>
      </c>
      <c r="E76" s="921">
        <v>1760</v>
      </c>
      <c r="F76" s="919">
        <v>5883</v>
      </c>
      <c r="G76" s="922">
        <v>-4123</v>
      </c>
      <c r="H76" s="918">
        <v>26</v>
      </c>
      <c r="I76" s="919">
        <v>155</v>
      </c>
      <c r="J76" s="922">
        <v>-129</v>
      </c>
      <c r="M76" s="902"/>
      <c r="N76" s="902"/>
      <c r="O76" s="902"/>
      <c r="P76" s="909"/>
      <c r="Q76" s="909"/>
      <c r="R76" s="909"/>
    </row>
    <row r="77" spans="1:18" ht="14.25" customHeight="1" x14ac:dyDescent="0.2">
      <c r="A77" s="917" t="s">
        <v>476</v>
      </c>
      <c r="B77" s="918">
        <v>285</v>
      </c>
      <c r="C77" s="919">
        <v>357</v>
      </c>
      <c r="D77" s="920">
        <v>-72</v>
      </c>
      <c r="E77" s="921">
        <v>281</v>
      </c>
      <c r="F77" s="919">
        <v>343</v>
      </c>
      <c r="G77" s="922">
        <v>-62</v>
      </c>
      <c r="H77" s="918">
        <v>4</v>
      </c>
      <c r="I77" s="919">
        <v>14</v>
      </c>
      <c r="J77" s="922">
        <v>-10</v>
      </c>
      <c r="M77" s="902"/>
      <c r="N77" s="902"/>
      <c r="O77" s="902"/>
      <c r="P77" s="909"/>
      <c r="Q77" s="909"/>
      <c r="R77" s="909"/>
    </row>
    <row r="78" spans="1:18" ht="14.25" customHeight="1" x14ac:dyDescent="0.2">
      <c r="A78" s="917" t="s">
        <v>477</v>
      </c>
      <c r="B78" s="918">
        <v>144</v>
      </c>
      <c r="C78" s="919">
        <v>127</v>
      </c>
      <c r="D78" s="920">
        <v>17</v>
      </c>
      <c r="E78" s="921">
        <v>142</v>
      </c>
      <c r="F78" s="919">
        <v>127</v>
      </c>
      <c r="G78" s="922">
        <v>15</v>
      </c>
      <c r="H78" s="918">
        <v>2</v>
      </c>
      <c r="I78" s="919">
        <v>0</v>
      </c>
      <c r="J78" s="922">
        <v>2</v>
      </c>
      <c r="M78" s="902"/>
      <c r="N78" s="902"/>
      <c r="O78" s="902"/>
      <c r="P78" s="909"/>
      <c r="Q78" s="909"/>
      <c r="R78" s="909"/>
    </row>
    <row r="79" spans="1:18" ht="14.25" customHeight="1" x14ac:dyDescent="0.2">
      <c r="A79" s="917" t="s">
        <v>478</v>
      </c>
      <c r="B79" s="918">
        <v>79</v>
      </c>
      <c r="C79" s="919">
        <v>57</v>
      </c>
      <c r="D79" s="920">
        <v>22</v>
      </c>
      <c r="E79" s="921">
        <v>74</v>
      </c>
      <c r="F79" s="919">
        <v>48</v>
      </c>
      <c r="G79" s="922">
        <v>26</v>
      </c>
      <c r="H79" s="918">
        <v>5</v>
      </c>
      <c r="I79" s="919">
        <v>9</v>
      </c>
      <c r="J79" s="922">
        <v>-4</v>
      </c>
      <c r="M79" s="902"/>
      <c r="N79" s="902"/>
      <c r="O79" s="902"/>
      <c r="P79" s="909"/>
      <c r="Q79" s="909"/>
      <c r="R79" s="909"/>
    </row>
    <row r="80" spans="1:18" ht="25.5" customHeight="1" x14ac:dyDescent="0.2">
      <c r="A80" s="917" t="s">
        <v>479</v>
      </c>
      <c r="B80" s="918">
        <v>110</v>
      </c>
      <c r="C80" s="919">
        <v>76</v>
      </c>
      <c r="D80" s="920">
        <v>34</v>
      </c>
      <c r="E80" s="921">
        <v>109</v>
      </c>
      <c r="F80" s="919">
        <v>76</v>
      </c>
      <c r="G80" s="922">
        <v>33</v>
      </c>
      <c r="H80" s="918">
        <v>1</v>
      </c>
      <c r="I80" s="919">
        <v>0</v>
      </c>
      <c r="J80" s="922">
        <v>1</v>
      </c>
      <c r="M80" s="902"/>
      <c r="N80" s="902"/>
      <c r="O80" s="902"/>
      <c r="P80" s="909"/>
      <c r="Q80" s="909"/>
      <c r="R80" s="909"/>
    </row>
    <row r="81" spans="1:18" ht="15" customHeight="1" x14ac:dyDescent="0.2">
      <c r="A81" s="917" t="s">
        <v>480</v>
      </c>
      <c r="B81" s="918">
        <v>1259</v>
      </c>
      <c r="C81" s="919">
        <v>1024</v>
      </c>
      <c r="D81" s="920">
        <v>235</v>
      </c>
      <c r="E81" s="921">
        <v>1092</v>
      </c>
      <c r="F81" s="919">
        <v>868</v>
      </c>
      <c r="G81" s="922">
        <v>224</v>
      </c>
      <c r="H81" s="918">
        <v>167</v>
      </c>
      <c r="I81" s="919">
        <v>156</v>
      </c>
      <c r="J81" s="922">
        <v>11</v>
      </c>
      <c r="M81" s="902"/>
      <c r="N81" s="902"/>
      <c r="O81" s="902"/>
      <c r="P81" s="909"/>
      <c r="Q81" s="909"/>
      <c r="R81" s="909"/>
    </row>
    <row r="82" spans="1:18" ht="15" customHeight="1" x14ac:dyDescent="0.2">
      <c r="A82" s="917" t="s">
        <v>481</v>
      </c>
      <c r="B82" s="918">
        <v>165</v>
      </c>
      <c r="C82" s="919">
        <v>139</v>
      </c>
      <c r="D82" s="920">
        <v>26</v>
      </c>
      <c r="E82" s="921">
        <v>148</v>
      </c>
      <c r="F82" s="919">
        <v>134</v>
      </c>
      <c r="G82" s="922">
        <v>14</v>
      </c>
      <c r="H82" s="918">
        <v>17</v>
      </c>
      <c r="I82" s="919">
        <v>5</v>
      </c>
      <c r="J82" s="922">
        <v>12</v>
      </c>
      <c r="M82" s="902"/>
      <c r="N82" s="902"/>
      <c r="O82" s="902"/>
      <c r="P82" s="909"/>
      <c r="Q82" s="909"/>
      <c r="R82" s="909"/>
    </row>
    <row r="83" spans="1:18" ht="25.5" customHeight="1" x14ac:dyDescent="0.2">
      <c r="A83" s="917" t="s">
        <v>482</v>
      </c>
      <c r="B83" s="918">
        <v>13</v>
      </c>
      <c r="C83" s="919">
        <v>11</v>
      </c>
      <c r="D83" s="920">
        <v>2</v>
      </c>
      <c r="E83" s="921">
        <v>13</v>
      </c>
      <c r="F83" s="919">
        <v>10</v>
      </c>
      <c r="G83" s="922">
        <v>3</v>
      </c>
      <c r="H83" s="918">
        <v>0</v>
      </c>
      <c r="I83" s="919">
        <v>1</v>
      </c>
      <c r="J83" s="922">
        <v>-1</v>
      </c>
      <c r="M83" s="902"/>
      <c r="N83" s="902"/>
      <c r="O83" s="902"/>
      <c r="P83" s="909"/>
      <c r="Q83" s="909"/>
      <c r="R83" s="909"/>
    </row>
    <row r="84" spans="1:18" ht="15" customHeight="1" x14ac:dyDescent="0.2">
      <c r="A84" s="917" t="s">
        <v>483</v>
      </c>
      <c r="B84" s="918">
        <v>708</v>
      </c>
      <c r="C84" s="919">
        <v>625</v>
      </c>
      <c r="D84" s="920">
        <v>83</v>
      </c>
      <c r="E84" s="921">
        <v>633</v>
      </c>
      <c r="F84" s="919">
        <v>545</v>
      </c>
      <c r="G84" s="922">
        <v>88</v>
      </c>
      <c r="H84" s="918">
        <v>75</v>
      </c>
      <c r="I84" s="919">
        <v>80</v>
      </c>
      <c r="J84" s="922">
        <v>-5</v>
      </c>
      <c r="M84" s="902"/>
      <c r="N84" s="902"/>
      <c r="O84" s="902"/>
      <c r="P84" s="909"/>
      <c r="Q84" s="909"/>
      <c r="R84" s="909"/>
    </row>
    <row r="85" spans="1:18" ht="14.25" customHeight="1" x14ac:dyDescent="0.2">
      <c r="A85" s="917" t="s">
        <v>484</v>
      </c>
      <c r="B85" s="918">
        <v>52</v>
      </c>
      <c r="C85" s="919">
        <v>63</v>
      </c>
      <c r="D85" s="920">
        <v>-11</v>
      </c>
      <c r="E85" s="921">
        <v>48</v>
      </c>
      <c r="F85" s="919">
        <v>58</v>
      </c>
      <c r="G85" s="922">
        <v>-10</v>
      </c>
      <c r="H85" s="918">
        <v>4</v>
      </c>
      <c r="I85" s="919">
        <v>5</v>
      </c>
      <c r="J85" s="922">
        <v>-1</v>
      </c>
      <c r="M85" s="902"/>
      <c r="N85" s="902"/>
      <c r="O85" s="902"/>
      <c r="P85" s="909"/>
      <c r="Q85" s="909"/>
      <c r="R85" s="909"/>
    </row>
    <row r="86" spans="1:18" ht="14.25" customHeight="1" x14ac:dyDescent="0.2">
      <c r="A86" s="917" t="s">
        <v>485</v>
      </c>
      <c r="B86" s="918">
        <v>140</v>
      </c>
      <c r="C86" s="919">
        <v>300</v>
      </c>
      <c r="D86" s="920">
        <v>-160</v>
      </c>
      <c r="E86" s="921">
        <v>137</v>
      </c>
      <c r="F86" s="919">
        <v>296</v>
      </c>
      <c r="G86" s="922">
        <v>-159</v>
      </c>
      <c r="H86" s="918">
        <v>3</v>
      </c>
      <c r="I86" s="919">
        <v>4</v>
      </c>
      <c r="J86" s="922">
        <v>-1</v>
      </c>
      <c r="M86" s="902"/>
      <c r="N86" s="902"/>
      <c r="O86" s="902"/>
      <c r="P86" s="909"/>
      <c r="Q86" s="909"/>
      <c r="R86" s="909"/>
    </row>
    <row r="87" spans="1:18" ht="14.25" customHeight="1" x14ac:dyDescent="0.2">
      <c r="A87" s="917" t="s">
        <v>486</v>
      </c>
      <c r="B87" s="918">
        <v>6</v>
      </c>
      <c r="C87" s="919">
        <v>13</v>
      </c>
      <c r="D87" s="920">
        <v>-7</v>
      </c>
      <c r="E87" s="921">
        <v>6</v>
      </c>
      <c r="F87" s="919">
        <v>11</v>
      </c>
      <c r="G87" s="922">
        <v>-5</v>
      </c>
      <c r="H87" s="918">
        <v>0</v>
      </c>
      <c r="I87" s="919">
        <v>2</v>
      </c>
      <c r="J87" s="922">
        <v>-2</v>
      </c>
      <c r="M87" s="902"/>
      <c r="N87" s="902"/>
      <c r="O87" s="902"/>
      <c r="P87" s="909"/>
      <c r="Q87" s="909"/>
      <c r="R87" s="909"/>
    </row>
    <row r="88" spans="1:18" ht="14.25" customHeight="1" x14ac:dyDescent="0.2">
      <c r="A88" s="917" t="s">
        <v>487</v>
      </c>
      <c r="B88" s="918">
        <v>1707</v>
      </c>
      <c r="C88" s="919">
        <v>1949</v>
      </c>
      <c r="D88" s="920">
        <v>-242</v>
      </c>
      <c r="E88" s="921">
        <v>1693</v>
      </c>
      <c r="F88" s="919">
        <v>1945</v>
      </c>
      <c r="G88" s="922">
        <v>-252</v>
      </c>
      <c r="H88" s="918">
        <v>14</v>
      </c>
      <c r="I88" s="919">
        <v>4</v>
      </c>
      <c r="J88" s="922">
        <v>10</v>
      </c>
      <c r="M88" s="902"/>
      <c r="N88" s="902"/>
      <c r="O88" s="902"/>
      <c r="P88" s="909"/>
      <c r="Q88" s="909"/>
      <c r="R88" s="909"/>
    </row>
    <row r="89" spans="1:18" ht="14.25" customHeight="1" x14ac:dyDescent="0.2">
      <c r="A89" s="917" t="s">
        <v>488</v>
      </c>
      <c r="B89" s="918">
        <v>53</v>
      </c>
      <c r="C89" s="919">
        <v>37</v>
      </c>
      <c r="D89" s="920">
        <v>16</v>
      </c>
      <c r="E89" s="921">
        <v>53</v>
      </c>
      <c r="F89" s="919">
        <v>34</v>
      </c>
      <c r="G89" s="922">
        <v>19</v>
      </c>
      <c r="H89" s="918">
        <v>0</v>
      </c>
      <c r="I89" s="919">
        <v>3</v>
      </c>
      <c r="J89" s="922">
        <v>-3</v>
      </c>
      <c r="M89" s="902"/>
      <c r="N89" s="902"/>
      <c r="O89" s="902"/>
      <c r="P89" s="909"/>
      <c r="Q89" s="909"/>
      <c r="R89" s="909"/>
    </row>
    <row r="90" spans="1:18" ht="14.25" customHeight="1" x14ac:dyDescent="0.2">
      <c r="A90" s="917" t="s">
        <v>489</v>
      </c>
      <c r="B90" s="918">
        <v>198</v>
      </c>
      <c r="C90" s="919">
        <v>262</v>
      </c>
      <c r="D90" s="920">
        <v>-64</v>
      </c>
      <c r="E90" s="921">
        <v>180</v>
      </c>
      <c r="F90" s="919">
        <v>249</v>
      </c>
      <c r="G90" s="922">
        <v>-69</v>
      </c>
      <c r="H90" s="918">
        <v>18</v>
      </c>
      <c r="I90" s="919">
        <v>13</v>
      </c>
      <c r="J90" s="922">
        <v>5</v>
      </c>
      <c r="M90" s="902"/>
      <c r="N90" s="902"/>
      <c r="O90" s="902"/>
      <c r="P90" s="909"/>
      <c r="Q90" s="909"/>
      <c r="R90" s="909"/>
    </row>
    <row r="91" spans="1:18" ht="14.25" customHeight="1" x14ac:dyDescent="0.2">
      <c r="A91" s="917" t="s">
        <v>490</v>
      </c>
      <c r="B91" s="918">
        <v>48</v>
      </c>
      <c r="C91" s="919">
        <v>126</v>
      </c>
      <c r="D91" s="920">
        <v>-78</v>
      </c>
      <c r="E91" s="921">
        <v>48</v>
      </c>
      <c r="F91" s="919">
        <v>126</v>
      </c>
      <c r="G91" s="922">
        <v>-78</v>
      </c>
      <c r="H91" s="918">
        <v>0</v>
      </c>
      <c r="I91" s="919">
        <v>0</v>
      </c>
      <c r="J91" s="922">
        <v>0</v>
      </c>
      <c r="M91" s="902"/>
      <c r="N91" s="902"/>
      <c r="O91" s="902"/>
      <c r="P91" s="909"/>
      <c r="Q91" s="909"/>
      <c r="R91" s="909"/>
    </row>
    <row r="92" spans="1:18" ht="14.25" customHeight="1" x14ac:dyDescent="0.2">
      <c r="A92" s="917" t="s">
        <v>491</v>
      </c>
      <c r="B92" s="918">
        <v>28</v>
      </c>
      <c r="C92" s="919">
        <v>32</v>
      </c>
      <c r="D92" s="920">
        <v>-4</v>
      </c>
      <c r="E92" s="921">
        <v>28</v>
      </c>
      <c r="F92" s="919">
        <v>32</v>
      </c>
      <c r="G92" s="922">
        <v>-4</v>
      </c>
      <c r="H92" s="918">
        <v>0</v>
      </c>
      <c r="I92" s="919">
        <v>0</v>
      </c>
      <c r="J92" s="922">
        <v>0</v>
      </c>
      <c r="M92" s="902"/>
      <c r="N92" s="902"/>
      <c r="O92" s="902"/>
      <c r="P92" s="909"/>
      <c r="Q92" s="909"/>
      <c r="R92" s="909"/>
    </row>
    <row r="93" spans="1:18" ht="14.25" customHeight="1" x14ac:dyDescent="0.2">
      <c r="A93" s="917" t="s">
        <v>492</v>
      </c>
      <c r="B93" s="918">
        <v>339</v>
      </c>
      <c r="C93" s="919">
        <v>389</v>
      </c>
      <c r="D93" s="920">
        <v>-50</v>
      </c>
      <c r="E93" s="921">
        <v>332</v>
      </c>
      <c r="F93" s="919">
        <v>386</v>
      </c>
      <c r="G93" s="922">
        <v>-54</v>
      </c>
      <c r="H93" s="918">
        <v>7</v>
      </c>
      <c r="I93" s="919">
        <v>3</v>
      </c>
      <c r="J93" s="922">
        <v>4</v>
      </c>
      <c r="M93" s="902"/>
      <c r="N93" s="902"/>
      <c r="O93" s="902"/>
      <c r="P93" s="909"/>
      <c r="Q93" s="909"/>
      <c r="R93" s="909"/>
    </row>
    <row r="94" spans="1:18" ht="14.25" customHeight="1" x14ac:dyDescent="0.2">
      <c r="A94" s="917" t="s">
        <v>493</v>
      </c>
      <c r="B94" s="918">
        <v>97</v>
      </c>
      <c r="C94" s="919">
        <v>189</v>
      </c>
      <c r="D94" s="920">
        <v>-92</v>
      </c>
      <c r="E94" s="921">
        <v>94</v>
      </c>
      <c r="F94" s="919">
        <v>180</v>
      </c>
      <c r="G94" s="922">
        <v>-86</v>
      </c>
      <c r="H94" s="918">
        <v>3</v>
      </c>
      <c r="I94" s="919">
        <v>9</v>
      </c>
      <c r="J94" s="922">
        <v>-6</v>
      </c>
      <c r="M94" s="902"/>
      <c r="N94" s="902"/>
      <c r="O94" s="902"/>
      <c r="P94" s="909"/>
      <c r="Q94" s="909"/>
      <c r="R94" s="909"/>
    </row>
    <row r="95" spans="1:18" ht="14.25" customHeight="1" x14ac:dyDescent="0.2">
      <c r="A95" s="917" t="s">
        <v>494</v>
      </c>
      <c r="B95" s="918">
        <v>24</v>
      </c>
      <c r="C95" s="919">
        <v>59</v>
      </c>
      <c r="D95" s="920">
        <v>-35</v>
      </c>
      <c r="E95" s="921">
        <v>22</v>
      </c>
      <c r="F95" s="919">
        <v>58</v>
      </c>
      <c r="G95" s="922">
        <v>-36</v>
      </c>
      <c r="H95" s="918">
        <v>2</v>
      </c>
      <c r="I95" s="919">
        <v>1</v>
      </c>
      <c r="J95" s="922">
        <v>1</v>
      </c>
      <c r="M95" s="902"/>
      <c r="N95" s="902"/>
      <c r="O95" s="902"/>
      <c r="P95" s="909"/>
      <c r="Q95" s="909"/>
      <c r="R95" s="909"/>
    </row>
    <row r="96" spans="1:18" ht="14.25" customHeight="1" x14ac:dyDescent="0.2">
      <c r="A96" s="917" t="s">
        <v>495</v>
      </c>
      <c r="B96" s="918">
        <v>59</v>
      </c>
      <c r="C96" s="919">
        <v>112</v>
      </c>
      <c r="D96" s="920">
        <v>-53</v>
      </c>
      <c r="E96" s="921">
        <v>56</v>
      </c>
      <c r="F96" s="919">
        <v>103</v>
      </c>
      <c r="G96" s="922">
        <v>-47</v>
      </c>
      <c r="H96" s="918">
        <v>3</v>
      </c>
      <c r="I96" s="919">
        <v>9</v>
      </c>
      <c r="J96" s="922">
        <v>-6</v>
      </c>
      <c r="M96" s="902"/>
      <c r="N96" s="902"/>
      <c r="O96" s="902"/>
      <c r="P96" s="909"/>
      <c r="Q96" s="909"/>
      <c r="R96" s="909"/>
    </row>
    <row r="97" spans="1:18" ht="27.75" customHeight="1" x14ac:dyDescent="0.2">
      <c r="A97" s="917" t="s">
        <v>496</v>
      </c>
      <c r="B97" s="918">
        <v>65</v>
      </c>
      <c r="C97" s="919">
        <v>56</v>
      </c>
      <c r="D97" s="920">
        <v>9</v>
      </c>
      <c r="E97" s="921">
        <v>56</v>
      </c>
      <c r="F97" s="919">
        <v>56</v>
      </c>
      <c r="G97" s="922">
        <v>0</v>
      </c>
      <c r="H97" s="918">
        <v>9</v>
      </c>
      <c r="I97" s="919">
        <v>0</v>
      </c>
      <c r="J97" s="922">
        <v>9</v>
      </c>
      <c r="M97" s="902"/>
      <c r="N97" s="902"/>
      <c r="O97" s="902"/>
      <c r="P97" s="909"/>
      <c r="Q97" s="909"/>
      <c r="R97" s="909"/>
    </row>
    <row r="98" spans="1:18" ht="14.25" customHeight="1" x14ac:dyDescent="0.2">
      <c r="A98" s="917" t="s">
        <v>497</v>
      </c>
      <c r="B98" s="918">
        <v>110</v>
      </c>
      <c r="C98" s="919">
        <v>58</v>
      </c>
      <c r="D98" s="920">
        <v>52</v>
      </c>
      <c r="E98" s="921">
        <v>94</v>
      </c>
      <c r="F98" s="919">
        <v>51</v>
      </c>
      <c r="G98" s="922">
        <v>43</v>
      </c>
      <c r="H98" s="918">
        <v>16</v>
      </c>
      <c r="I98" s="919">
        <v>7</v>
      </c>
      <c r="J98" s="922">
        <v>9</v>
      </c>
      <c r="M98" s="902"/>
      <c r="N98" s="902"/>
      <c r="O98" s="902"/>
      <c r="P98" s="909"/>
      <c r="Q98" s="909"/>
      <c r="R98" s="909"/>
    </row>
    <row r="99" spans="1:18" ht="14.25" customHeight="1" x14ac:dyDescent="0.2">
      <c r="A99" s="917" t="s">
        <v>498</v>
      </c>
      <c r="B99" s="918">
        <v>213</v>
      </c>
      <c r="C99" s="919">
        <v>163</v>
      </c>
      <c r="D99" s="920">
        <v>50</v>
      </c>
      <c r="E99" s="921">
        <v>202</v>
      </c>
      <c r="F99" s="919">
        <v>157</v>
      </c>
      <c r="G99" s="922">
        <v>45</v>
      </c>
      <c r="H99" s="918">
        <v>11</v>
      </c>
      <c r="I99" s="919">
        <v>6</v>
      </c>
      <c r="J99" s="922">
        <v>5</v>
      </c>
      <c r="M99" s="902"/>
      <c r="N99" s="902"/>
      <c r="O99" s="902"/>
      <c r="P99" s="909"/>
      <c r="Q99" s="909"/>
      <c r="R99" s="909"/>
    </row>
    <row r="100" spans="1:18" ht="14.25" customHeight="1" x14ac:dyDescent="0.2">
      <c r="A100" s="917" t="s">
        <v>499</v>
      </c>
      <c r="B100" s="918">
        <v>59</v>
      </c>
      <c r="C100" s="919">
        <v>49</v>
      </c>
      <c r="D100" s="920">
        <v>10</v>
      </c>
      <c r="E100" s="921">
        <v>54</v>
      </c>
      <c r="F100" s="919">
        <v>47</v>
      </c>
      <c r="G100" s="922">
        <v>7</v>
      </c>
      <c r="H100" s="918">
        <v>5</v>
      </c>
      <c r="I100" s="919">
        <v>2</v>
      </c>
      <c r="J100" s="922">
        <v>3</v>
      </c>
      <c r="M100" s="902"/>
      <c r="N100" s="902"/>
      <c r="O100" s="902"/>
      <c r="P100" s="909"/>
      <c r="Q100" s="909"/>
      <c r="R100" s="909"/>
    </row>
    <row r="101" spans="1:18" ht="14.25" customHeight="1" x14ac:dyDescent="0.2">
      <c r="A101" s="917" t="s">
        <v>500</v>
      </c>
      <c r="B101" s="918">
        <v>162</v>
      </c>
      <c r="C101" s="919">
        <v>192</v>
      </c>
      <c r="D101" s="920">
        <v>-30</v>
      </c>
      <c r="E101" s="921">
        <v>153</v>
      </c>
      <c r="F101" s="919">
        <v>168</v>
      </c>
      <c r="G101" s="922">
        <v>-15</v>
      </c>
      <c r="H101" s="918">
        <v>9</v>
      </c>
      <c r="I101" s="919">
        <v>24</v>
      </c>
      <c r="J101" s="922">
        <v>-15</v>
      </c>
      <c r="M101" s="902"/>
      <c r="N101" s="902"/>
      <c r="O101" s="902"/>
      <c r="P101" s="909"/>
      <c r="Q101" s="909"/>
      <c r="R101" s="909"/>
    </row>
    <row r="102" spans="1:18" ht="14.25" customHeight="1" x14ac:dyDescent="0.2">
      <c r="A102" s="917" t="s">
        <v>501</v>
      </c>
      <c r="B102" s="918">
        <v>41</v>
      </c>
      <c r="C102" s="919">
        <v>64</v>
      </c>
      <c r="D102" s="920">
        <v>-23</v>
      </c>
      <c r="E102" s="921">
        <v>37</v>
      </c>
      <c r="F102" s="919">
        <v>59</v>
      </c>
      <c r="G102" s="922">
        <v>-22</v>
      </c>
      <c r="H102" s="918">
        <v>4</v>
      </c>
      <c r="I102" s="919">
        <v>5</v>
      </c>
      <c r="J102" s="922">
        <v>-1</v>
      </c>
      <c r="M102" s="902"/>
      <c r="N102" s="902"/>
      <c r="O102" s="902"/>
      <c r="P102" s="909"/>
      <c r="Q102" s="909"/>
      <c r="R102" s="909"/>
    </row>
    <row r="103" spans="1:18" ht="14.25" customHeight="1" x14ac:dyDescent="0.2">
      <c r="A103" s="917" t="s">
        <v>502</v>
      </c>
      <c r="B103" s="918">
        <v>11</v>
      </c>
      <c r="C103" s="919">
        <v>15</v>
      </c>
      <c r="D103" s="920">
        <v>-4</v>
      </c>
      <c r="E103" s="921">
        <v>11</v>
      </c>
      <c r="F103" s="919">
        <v>15</v>
      </c>
      <c r="G103" s="922">
        <v>-4</v>
      </c>
      <c r="H103" s="918">
        <v>0</v>
      </c>
      <c r="I103" s="919">
        <v>0</v>
      </c>
      <c r="J103" s="922">
        <v>0</v>
      </c>
      <c r="M103" s="902"/>
      <c r="N103" s="902"/>
      <c r="O103" s="902"/>
      <c r="P103" s="909"/>
      <c r="Q103" s="909"/>
      <c r="R103" s="909"/>
    </row>
    <row r="104" spans="1:18" ht="14.25" customHeight="1" x14ac:dyDescent="0.2">
      <c r="A104" s="917" t="s">
        <v>503</v>
      </c>
      <c r="B104" s="918">
        <v>33</v>
      </c>
      <c r="C104" s="919">
        <v>27</v>
      </c>
      <c r="D104" s="920">
        <v>6</v>
      </c>
      <c r="E104" s="921">
        <v>29</v>
      </c>
      <c r="F104" s="919">
        <v>27</v>
      </c>
      <c r="G104" s="922">
        <v>2</v>
      </c>
      <c r="H104" s="918">
        <v>4</v>
      </c>
      <c r="I104" s="919">
        <v>0</v>
      </c>
      <c r="J104" s="922">
        <v>4</v>
      </c>
      <c r="M104" s="902"/>
      <c r="N104" s="902"/>
      <c r="O104" s="902"/>
      <c r="P104" s="909"/>
      <c r="Q104" s="909"/>
      <c r="R104" s="909"/>
    </row>
    <row r="105" spans="1:18" ht="14.25" customHeight="1" x14ac:dyDescent="0.2">
      <c r="A105" s="917" t="s">
        <v>504</v>
      </c>
      <c r="B105" s="918">
        <v>66</v>
      </c>
      <c r="C105" s="919">
        <v>46</v>
      </c>
      <c r="D105" s="920">
        <v>20</v>
      </c>
      <c r="E105" s="921">
        <v>64</v>
      </c>
      <c r="F105" s="919">
        <v>46</v>
      </c>
      <c r="G105" s="922">
        <v>18</v>
      </c>
      <c r="H105" s="918">
        <v>2</v>
      </c>
      <c r="I105" s="919">
        <v>0</v>
      </c>
      <c r="J105" s="922">
        <v>2</v>
      </c>
      <c r="M105" s="902"/>
      <c r="N105" s="902"/>
      <c r="O105" s="902"/>
      <c r="P105" s="909"/>
      <c r="Q105" s="909"/>
      <c r="R105" s="909"/>
    </row>
    <row r="106" spans="1:18" ht="14.25" customHeight="1" x14ac:dyDescent="0.2">
      <c r="A106" s="917" t="s">
        <v>505</v>
      </c>
      <c r="B106" s="918">
        <v>40</v>
      </c>
      <c r="C106" s="919">
        <v>34</v>
      </c>
      <c r="D106" s="920">
        <v>6</v>
      </c>
      <c r="E106" s="921">
        <v>40</v>
      </c>
      <c r="F106" s="919">
        <v>34</v>
      </c>
      <c r="G106" s="922">
        <v>6</v>
      </c>
      <c r="H106" s="918">
        <v>0</v>
      </c>
      <c r="I106" s="919">
        <v>0</v>
      </c>
      <c r="J106" s="922">
        <v>0</v>
      </c>
      <c r="M106" s="902"/>
      <c r="N106" s="902"/>
      <c r="O106" s="902"/>
      <c r="P106" s="909"/>
      <c r="Q106" s="909"/>
      <c r="R106" s="909"/>
    </row>
    <row r="107" spans="1:18" ht="14.25" customHeight="1" x14ac:dyDescent="0.2">
      <c r="A107" s="917" t="s">
        <v>506</v>
      </c>
      <c r="B107" s="918">
        <v>408</v>
      </c>
      <c r="C107" s="919">
        <v>695</v>
      </c>
      <c r="D107" s="920">
        <v>-287</v>
      </c>
      <c r="E107" s="921">
        <v>386</v>
      </c>
      <c r="F107" s="919">
        <v>298</v>
      </c>
      <c r="G107" s="922">
        <v>88</v>
      </c>
      <c r="H107" s="918">
        <v>22</v>
      </c>
      <c r="I107" s="919">
        <v>397</v>
      </c>
      <c r="J107" s="922">
        <v>-375</v>
      </c>
      <c r="M107" s="902"/>
      <c r="N107" s="902"/>
      <c r="O107" s="902"/>
      <c r="P107" s="909"/>
      <c r="Q107" s="909"/>
      <c r="R107" s="909"/>
    </row>
    <row r="108" spans="1:18" ht="26.25" customHeight="1" x14ac:dyDescent="0.2">
      <c r="A108" s="917" t="s">
        <v>507</v>
      </c>
      <c r="B108" s="918">
        <v>1270</v>
      </c>
      <c r="C108" s="919">
        <v>942</v>
      </c>
      <c r="D108" s="920">
        <v>328</v>
      </c>
      <c r="E108" s="921">
        <v>1069</v>
      </c>
      <c r="F108" s="919">
        <v>861</v>
      </c>
      <c r="G108" s="922">
        <v>208</v>
      </c>
      <c r="H108" s="918">
        <v>201</v>
      </c>
      <c r="I108" s="919">
        <v>81</v>
      </c>
      <c r="J108" s="922">
        <v>120</v>
      </c>
      <c r="M108" s="902"/>
      <c r="N108" s="902"/>
      <c r="O108" s="902"/>
      <c r="P108" s="909"/>
      <c r="Q108" s="909"/>
      <c r="R108" s="909"/>
    </row>
    <row r="109" spans="1:18" ht="15" customHeight="1" x14ac:dyDescent="0.2">
      <c r="A109" s="917" t="s">
        <v>508</v>
      </c>
      <c r="B109" s="918">
        <v>27</v>
      </c>
      <c r="C109" s="919">
        <v>45</v>
      </c>
      <c r="D109" s="920">
        <v>-18</v>
      </c>
      <c r="E109" s="921">
        <v>24</v>
      </c>
      <c r="F109" s="919">
        <v>43</v>
      </c>
      <c r="G109" s="922">
        <v>-19</v>
      </c>
      <c r="H109" s="918">
        <v>3</v>
      </c>
      <c r="I109" s="919">
        <v>2</v>
      </c>
      <c r="J109" s="922">
        <v>1</v>
      </c>
      <c r="M109" s="902"/>
      <c r="N109" s="902"/>
      <c r="O109" s="902"/>
      <c r="P109" s="909"/>
      <c r="Q109" s="909"/>
      <c r="R109" s="909"/>
    </row>
    <row r="110" spans="1:18" ht="15" customHeight="1" x14ac:dyDescent="0.2">
      <c r="A110" s="917" t="s">
        <v>509</v>
      </c>
      <c r="B110" s="918">
        <v>22</v>
      </c>
      <c r="C110" s="919">
        <v>38</v>
      </c>
      <c r="D110" s="920">
        <v>-16</v>
      </c>
      <c r="E110" s="921">
        <v>22</v>
      </c>
      <c r="F110" s="919">
        <v>38</v>
      </c>
      <c r="G110" s="922">
        <v>-16</v>
      </c>
      <c r="H110" s="918">
        <v>0</v>
      </c>
      <c r="I110" s="919">
        <v>0</v>
      </c>
      <c r="J110" s="922">
        <v>0</v>
      </c>
      <c r="M110" s="902"/>
      <c r="N110" s="902"/>
      <c r="O110" s="902"/>
      <c r="P110" s="909"/>
      <c r="Q110" s="909"/>
      <c r="R110" s="909"/>
    </row>
    <row r="111" spans="1:18" ht="15" customHeight="1" x14ac:dyDescent="0.2">
      <c r="A111" s="917" t="s">
        <v>510</v>
      </c>
      <c r="B111" s="918">
        <v>960</v>
      </c>
      <c r="C111" s="919">
        <v>1390</v>
      </c>
      <c r="D111" s="920">
        <v>-430</v>
      </c>
      <c r="E111" s="921">
        <v>866</v>
      </c>
      <c r="F111" s="919">
        <v>1225</v>
      </c>
      <c r="G111" s="922">
        <v>-359</v>
      </c>
      <c r="H111" s="918">
        <v>94</v>
      </c>
      <c r="I111" s="919">
        <v>165</v>
      </c>
      <c r="J111" s="922">
        <v>-71</v>
      </c>
      <c r="M111" s="902"/>
      <c r="N111" s="902"/>
      <c r="O111" s="902"/>
      <c r="P111" s="909"/>
      <c r="Q111" s="909"/>
      <c r="R111" s="909"/>
    </row>
    <row r="112" spans="1:18" ht="15.75" customHeight="1" x14ac:dyDescent="0.2">
      <c r="A112" s="917" t="s">
        <v>511</v>
      </c>
      <c r="B112" s="918">
        <v>79</v>
      </c>
      <c r="C112" s="919">
        <v>90</v>
      </c>
      <c r="D112" s="920">
        <v>-11</v>
      </c>
      <c r="E112" s="921">
        <v>77</v>
      </c>
      <c r="F112" s="919">
        <v>88</v>
      </c>
      <c r="G112" s="922">
        <v>-11</v>
      </c>
      <c r="H112" s="918">
        <v>2</v>
      </c>
      <c r="I112" s="919">
        <v>2</v>
      </c>
      <c r="J112" s="922">
        <v>0</v>
      </c>
      <c r="M112" s="902"/>
      <c r="N112" s="902"/>
      <c r="O112" s="902"/>
      <c r="P112" s="909"/>
      <c r="Q112" s="909"/>
      <c r="R112" s="909"/>
    </row>
    <row r="113" spans="1:18" ht="15.75" customHeight="1" x14ac:dyDescent="0.2">
      <c r="A113" s="917" t="s">
        <v>512</v>
      </c>
      <c r="B113" s="918">
        <v>108</v>
      </c>
      <c r="C113" s="919">
        <v>124</v>
      </c>
      <c r="D113" s="920">
        <v>-16</v>
      </c>
      <c r="E113" s="921">
        <v>105</v>
      </c>
      <c r="F113" s="919">
        <v>121</v>
      </c>
      <c r="G113" s="922">
        <v>-16</v>
      </c>
      <c r="H113" s="918">
        <v>3</v>
      </c>
      <c r="I113" s="919">
        <v>3</v>
      </c>
      <c r="J113" s="922">
        <v>0</v>
      </c>
      <c r="M113" s="902"/>
      <c r="N113" s="902"/>
      <c r="O113" s="902"/>
      <c r="P113" s="909"/>
      <c r="Q113" s="909"/>
      <c r="R113" s="909"/>
    </row>
    <row r="114" spans="1:18" ht="15.75" customHeight="1" x14ac:dyDescent="0.2">
      <c r="A114" s="917" t="s">
        <v>513</v>
      </c>
      <c r="B114" s="918">
        <v>17</v>
      </c>
      <c r="C114" s="919">
        <v>35</v>
      </c>
      <c r="D114" s="920">
        <v>-18</v>
      </c>
      <c r="E114" s="921">
        <v>17</v>
      </c>
      <c r="F114" s="919">
        <v>35</v>
      </c>
      <c r="G114" s="922">
        <v>-18</v>
      </c>
      <c r="H114" s="918">
        <v>0</v>
      </c>
      <c r="I114" s="919">
        <v>0</v>
      </c>
      <c r="J114" s="922">
        <v>0</v>
      </c>
      <c r="M114" s="902"/>
      <c r="N114" s="902"/>
      <c r="O114" s="902"/>
      <c r="P114" s="909"/>
      <c r="Q114" s="909"/>
      <c r="R114" s="909"/>
    </row>
    <row r="115" spans="1:18" ht="15.75" customHeight="1" x14ac:dyDescent="0.2">
      <c r="A115" s="917" t="s">
        <v>514</v>
      </c>
      <c r="B115" s="918">
        <v>15</v>
      </c>
      <c r="C115" s="919">
        <v>7</v>
      </c>
      <c r="D115" s="920">
        <v>8</v>
      </c>
      <c r="E115" s="921">
        <v>15</v>
      </c>
      <c r="F115" s="919">
        <v>5</v>
      </c>
      <c r="G115" s="922">
        <v>10</v>
      </c>
      <c r="H115" s="918">
        <v>0</v>
      </c>
      <c r="I115" s="919">
        <v>2</v>
      </c>
      <c r="J115" s="922">
        <v>-2</v>
      </c>
      <c r="M115" s="902"/>
      <c r="N115" s="902"/>
      <c r="O115" s="902"/>
      <c r="P115" s="909"/>
      <c r="Q115" s="909"/>
      <c r="R115" s="909"/>
    </row>
    <row r="116" spans="1:18" ht="15.75" customHeight="1" x14ac:dyDescent="0.2">
      <c r="A116" s="917" t="s">
        <v>515</v>
      </c>
      <c r="B116" s="918">
        <v>653</v>
      </c>
      <c r="C116" s="919">
        <v>772</v>
      </c>
      <c r="D116" s="920">
        <v>-119</v>
      </c>
      <c r="E116" s="921">
        <v>650</v>
      </c>
      <c r="F116" s="919">
        <v>771</v>
      </c>
      <c r="G116" s="922">
        <v>-121</v>
      </c>
      <c r="H116" s="918">
        <v>3</v>
      </c>
      <c r="I116" s="919">
        <v>1</v>
      </c>
      <c r="J116" s="922">
        <v>2</v>
      </c>
      <c r="M116" s="902"/>
      <c r="N116" s="902"/>
      <c r="O116" s="902"/>
      <c r="P116" s="909"/>
      <c r="Q116" s="909"/>
      <c r="R116" s="909"/>
    </row>
    <row r="117" spans="1:18" ht="15.75" customHeight="1" x14ac:dyDescent="0.2">
      <c r="A117" s="917" t="s">
        <v>516</v>
      </c>
      <c r="B117" s="918">
        <v>1765</v>
      </c>
      <c r="C117" s="919">
        <v>1093</v>
      </c>
      <c r="D117" s="920">
        <v>672</v>
      </c>
      <c r="E117" s="921">
        <v>1612</v>
      </c>
      <c r="F117" s="919">
        <v>1016</v>
      </c>
      <c r="G117" s="922">
        <v>596</v>
      </c>
      <c r="H117" s="918">
        <v>153</v>
      </c>
      <c r="I117" s="919">
        <v>77</v>
      </c>
      <c r="J117" s="922">
        <v>76</v>
      </c>
      <c r="M117" s="902"/>
      <c r="N117" s="902"/>
      <c r="O117" s="902"/>
      <c r="P117" s="909"/>
      <c r="Q117" s="909"/>
      <c r="R117" s="909"/>
    </row>
    <row r="118" spans="1:18" ht="15.75" customHeight="1" x14ac:dyDescent="0.2">
      <c r="A118" s="917" t="s">
        <v>517</v>
      </c>
      <c r="B118" s="918">
        <v>0</v>
      </c>
      <c r="C118" s="919">
        <v>2</v>
      </c>
      <c r="D118" s="920">
        <v>-2</v>
      </c>
      <c r="E118" s="921">
        <v>0</v>
      </c>
      <c r="F118" s="919">
        <v>2</v>
      </c>
      <c r="G118" s="922">
        <v>-2</v>
      </c>
      <c r="H118" s="918">
        <v>0</v>
      </c>
      <c r="I118" s="919">
        <v>0</v>
      </c>
      <c r="J118" s="922">
        <v>0</v>
      </c>
      <c r="M118" s="902"/>
      <c r="N118" s="902"/>
      <c r="O118" s="902"/>
      <c r="P118" s="909"/>
      <c r="Q118" s="909"/>
      <c r="R118" s="909"/>
    </row>
    <row r="119" spans="1:18" ht="15.75" customHeight="1" x14ac:dyDescent="0.2">
      <c r="A119" s="917" t="s">
        <v>518</v>
      </c>
      <c r="B119" s="918">
        <v>356</v>
      </c>
      <c r="C119" s="919">
        <v>505</v>
      </c>
      <c r="D119" s="920">
        <v>-149</v>
      </c>
      <c r="E119" s="921">
        <v>312</v>
      </c>
      <c r="F119" s="919">
        <v>426</v>
      </c>
      <c r="G119" s="922">
        <v>-114</v>
      </c>
      <c r="H119" s="918">
        <v>44</v>
      </c>
      <c r="I119" s="919">
        <v>79</v>
      </c>
      <c r="J119" s="922">
        <v>-35</v>
      </c>
      <c r="M119" s="902"/>
      <c r="N119" s="902"/>
      <c r="O119" s="902"/>
      <c r="P119" s="909"/>
      <c r="Q119" s="909"/>
      <c r="R119" s="909"/>
    </row>
    <row r="120" spans="1:18" ht="15.75" customHeight="1" x14ac:dyDescent="0.2">
      <c r="A120" s="917" t="s">
        <v>519</v>
      </c>
      <c r="B120" s="918">
        <v>322</v>
      </c>
      <c r="C120" s="919">
        <v>314</v>
      </c>
      <c r="D120" s="920">
        <v>8</v>
      </c>
      <c r="E120" s="921">
        <v>300</v>
      </c>
      <c r="F120" s="919">
        <v>298</v>
      </c>
      <c r="G120" s="922">
        <v>2</v>
      </c>
      <c r="H120" s="918">
        <v>22</v>
      </c>
      <c r="I120" s="919">
        <v>16</v>
      </c>
      <c r="J120" s="922">
        <v>6</v>
      </c>
      <c r="M120" s="902"/>
      <c r="N120" s="902"/>
      <c r="O120" s="902"/>
      <c r="P120" s="909"/>
      <c r="Q120" s="909"/>
      <c r="R120" s="909"/>
    </row>
    <row r="121" spans="1:18" ht="15.75" customHeight="1" x14ac:dyDescent="0.2">
      <c r="A121" s="917" t="s">
        <v>520</v>
      </c>
      <c r="B121" s="918">
        <v>37</v>
      </c>
      <c r="C121" s="919">
        <v>34</v>
      </c>
      <c r="D121" s="920">
        <v>3</v>
      </c>
      <c r="E121" s="921">
        <v>35</v>
      </c>
      <c r="F121" s="919">
        <v>29</v>
      </c>
      <c r="G121" s="922">
        <v>6</v>
      </c>
      <c r="H121" s="918">
        <v>2</v>
      </c>
      <c r="I121" s="919">
        <v>5</v>
      </c>
      <c r="J121" s="922">
        <v>-3</v>
      </c>
      <c r="M121" s="902"/>
      <c r="N121" s="902"/>
      <c r="O121" s="902"/>
      <c r="P121" s="909"/>
      <c r="Q121" s="909"/>
      <c r="R121" s="909"/>
    </row>
    <row r="122" spans="1:18" ht="15.75" customHeight="1" x14ac:dyDescent="0.2">
      <c r="A122" s="917" t="s">
        <v>521</v>
      </c>
      <c r="B122" s="918">
        <v>30</v>
      </c>
      <c r="C122" s="919">
        <v>35</v>
      </c>
      <c r="D122" s="920">
        <v>-5</v>
      </c>
      <c r="E122" s="921">
        <v>30</v>
      </c>
      <c r="F122" s="919">
        <v>35</v>
      </c>
      <c r="G122" s="922">
        <v>-5</v>
      </c>
      <c r="H122" s="918">
        <v>0</v>
      </c>
      <c r="I122" s="919">
        <v>0</v>
      </c>
      <c r="J122" s="922">
        <v>0</v>
      </c>
      <c r="M122" s="902"/>
      <c r="N122" s="902"/>
      <c r="O122" s="902"/>
      <c r="P122" s="909"/>
      <c r="Q122" s="909"/>
      <c r="R122" s="909"/>
    </row>
    <row r="123" spans="1:18" ht="15.75" customHeight="1" x14ac:dyDescent="0.2">
      <c r="A123" s="917" t="s">
        <v>522</v>
      </c>
      <c r="B123" s="918">
        <v>53</v>
      </c>
      <c r="C123" s="919">
        <v>42</v>
      </c>
      <c r="D123" s="920">
        <v>11</v>
      </c>
      <c r="E123" s="921">
        <v>46</v>
      </c>
      <c r="F123" s="919">
        <v>39</v>
      </c>
      <c r="G123" s="922">
        <v>7</v>
      </c>
      <c r="H123" s="918">
        <v>7</v>
      </c>
      <c r="I123" s="919">
        <v>3</v>
      </c>
      <c r="J123" s="922">
        <v>4</v>
      </c>
      <c r="M123" s="902"/>
      <c r="N123" s="902"/>
      <c r="O123" s="902"/>
      <c r="P123" s="909"/>
      <c r="Q123" s="909"/>
      <c r="R123" s="909"/>
    </row>
    <row r="124" spans="1:18" ht="15.75" customHeight="1" x14ac:dyDescent="0.2">
      <c r="A124" s="917" t="s">
        <v>523</v>
      </c>
      <c r="B124" s="918">
        <v>151</v>
      </c>
      <c r="C124" s="919">
        <v>247</v>
      </c>
      <c r="D124" s="920">
        <v>-96</v>
      </c>
      <c r="E124" s="921">
        <v>135</v>
      </c>
      <c r="F124" s="919">
        <v>233</v>
      </c>
      <c r="G124" s="922">
        <v>-98</v>
      </c>
      <c r="H124" s="918">
        <v>16</v>
      </c>
      <c r="I124" s="919">
        <v>14</v>
      </c>
      <c r="J124" s="922">
        <v>2</v>
      </c>
      <c r="M124" s="902"/>
      <c r="N124" s="902"/>
      <c r="O124" s="902"/>
      <c r="P124" s="909"/>
      <c r="Q124" s="909"/>
      <c r="R124" s="909"/>
    </row>
    <row r="125" spans="1:18" ht="15.75" customHeight="1" x14ac:dyDescent="0.2">
      <c r="A125" s="917" t="s">
        <v>524</v>
      </c>
      <c r="B125" s="918">
        <v>14</v>
      </c>
      <c r="C125" s="919">
        <v>9</v>
      </c>
      <c r="D125" s="920">
        <v>5</v>
      </c>
      <c r="E125" s="921">
        <v>10</v>
      </c>
      <c r="F125" s="919">
        <v>8</v>
      </c>
      <c r="G125" s="922">
        <v>2</v>
      </c>
      <c r="H125" s="918">
        <v>4</v>
      </c>
      <c r="I125" s="919">
        <v>1</v>
      </c>
      <c r="J125" s="922">
        <v>3</v>
      </c>
      <c r="M125" s="902"/>
      <c r="N125" s="902"/>
      <c r="O125" s="902"/>
      <c r="P125" s="909"/>
      <c r="Q125" s="909"/>
      <c r="R125" s="909"/>
    </row>
    <row r="126" spans="1:18" ht="15.75" customHeight="1" x14ac:dyDescent="0.2">
      <c r="A126" s="917" t="s">
        <v>525</v>
      </c>
      <c r="B126" s="918">
        <v>73</v>
      </c>
      <c r="C126" s="919">
        <v>109</v>
      </c>
      <c r="D126" s="920">
        <v>-36</v>
      </c>
      <c r="E126" s="921">
        <v>71</v>
      </c>
      <c r="F126" s="919">
        <v>106</v>
      </c>
      <c r="G126" s="922">
        <v>-35</v>
      </c>
      <c r="H126" s="918">
        <v>2</v>
      </c>
      <c r="I126" s="919">
        <v>3</v>
      </c>
      <c r="J126" s="922">
        <v>-1</v>
      </c>
      <c r="M126" s="902"/>
      <c r="N126" s="902"/>
      <c r="O126" s="902"/>
      <c r="P126" s="909"/>
      <c r="Q126" s="909"/>
      <c r="R126" s="909"/>
    </row>
    <row r="127" spans="1:18" ht="15.75" customHeight="1" x14ac:dyDescent="0.2">
      <c r="A127" s="917" t="s">
        <v>526</v>
      </c>
      <c r="B127" s="918">
        <v>80</v>
      </c>
      <c r="C127" s="919">
        <v>135</v>
      </c>
      <c r="D127" s="920">
        <v>-55</v>
      </c>
      <c r="E127" s="921">
        <v>65</v>
      </c>
      <c r="F127" s="919">
        <v>123</v>
      </c>
      <c r="G127" s="922">
        <v>-58</v>
      </c>
      <c r="H127" s="918">
        <v>15</v>
      </c>
      <c r="I127" s="919">
        <v>12</v>
      </c>
      <c r="J127" s="922">
        <v>3</v>
      </c>
      <c r="M127" s="902"/>
      <c r="N127" s="902"/>
      <c r="O127" s="902"/>
      <c r="P127" s="909"/>
      <c r="Q127" s="909"/>
      <c r="R127" s="909"/>
    </row>
    <row r="128" spans="1:18" ht="15.75" customHeight="1" x14ac:dyDescent="0.2">
      <c r="A128" s="917" t="s">
        <v>527</v>
      </c>
      <c r="B128" s="918">
        <v>66</v>
      </c>
      <c r="C128" s="919">
        <v>91</v>
      </c>
      <c r="D128" s="920">
        <v>-25</v>
      </c>
      <c r="E128" s="921">
        <v>66</v>
      </c>
      <c r="F128" s="919">
        <v>91</v>
      </c>
      <c r="G128" s="922">
        <v>-25</v>
      </c>
      <c r="H128" s="918">
        <v>0</v>
      </c>
      <c r="I128" s="919">
        <v>0</v>
      </c>
      <c r="J128" s="922">
        <v>0</v>
      </c>
      <c r="M128" s="902"/>
      <c r="N128" s="902"/>
      <c r="O128" s="902"/>
      <c r="P128" s="909"/>
      <c r="Q128" s="909"/>
      <c r="R128" s="909"/>
    </row>
    <row r="129" spans="1:18" ht="15.75" customHeight="1" x14ac:dyDescent="0.2">
      <c r="A129" s="917" t="s">
        <v>528</v>
      </c>
      <c r="B129" s="918">
        <v>82</v>
      </c>
      <c r="C129" s="919">
        <v>42</v>
      </c>
      <c r="D129" s="920">
        <v>40</v>
      </c>
      <c r="E129" s="921">
        <v>80</v>
      </c>
      <c r="F129" s="919">
        <v>42</v>
      </c>
      <c r="G129" s="922">
        <v>38</v>
      </c>
      <c r="H129" s="918">
        <v>2</v>
      </c>
      <c r="I129" s="919">
        <v>0</v>
      </c>
      <c r="J129" s="922">
        <v>2</v>
      </c>
      <c r="M129" s="902"/>
      <c r="N129" s="902"/>
      <c r="O129" s="902"/>
      <c r="P129" s="909"/>
      <c r="Q129" s="909"/>
      <c r="R129" s="909"/>
    </row>
    <row r="130" spans="1:18" ht="15.75" customHeight="1" x14ac:dyDescent="0.2">
      <c r="A130" s="917" t="s">
        <v>529</v>
      </c>
      <c r="B130" s="918">
        <v>84</v>
      </c>
      <c r="C130" s="919">
        <v>101</v>
      </c>
      <c r="D130" s="920">
        <v>-17</v>
      </c>
      <c r="E130" s="921">
        <v>84</v>
      </c>
      <c r="F130" s="919">
        <v>101</v>
      </c>
      <c r="G130" s="922">
        <v>-17</v>
      </c>
      <c r="H130" s="918">
        <v>0</v>
      </c>
      <c r="I130" s="919">
        <v>0</v>
      </c>
      <c r="J130" s="922">
        <v>0</v>
      </c>
      <c r="M130" s="902"/>
      <c r="N130" s="902"/>
      <c r="O130" s="902"/>
      <c r="P130" s="909"/>
      <c r="Q130" s="909"/>
      <c r="R130" s="909"/>
    </row>
    <row r="131" spans="1:18" ht="15.75" customHeight="1" x14ac:dyDescent="0.2">
      <c r="A131" s="917" t="s">
        <v>530</v>
      </c>
      <c r="B131" s="918">
        <v>899</v>
      </c>
      <c r="C131" s="919">
        <v>866</v>
      </c>
      <c r="D131" s="920">
        <v>33</v>
      </c>
      <c r="E131" s="921">
        <v>738</v>
      </c>
      <c r="F131" s="919">
        <v>730</v>
      </c>
      <c r="G131" s="922">
        <v>8</v>
      </c>
      <c r="H131" s="918">
        <v>161</v>
      </c>
      <c r="I131" s="919">
        <v>136</v>
      </c>
      <c r="J131" s="922">
        <v>25</v>
      </c>
      <c r="M131" s="902"/>
      <c r="N131" s="902"/>
      <c r="O131" s="902"/>
      <c r="P131" s="909"/>
      <c r="Q131" s="909"/>
      <c r="R131" s="909"/>
    </row>
    <row r="132" spans="1:18" ht="15.75" customHeight="1" x14ac:dyDescent="0.2">
      <c r="A132" s="917" t="s">
        <v>531</v>
      </c>
      <c r="B132" s="918">
        <v>22</v>
      </c>
      <c r="C132" s="919">
        <v>20</v>
      </c>
      <c r="D132" s="920">
        <v>2</v>
      </c>
      <c r="E132" s="921">
        <v>18</v>
      </c>
      <c r="F132" s="919">
        <v>19</v>
      </c>
      <c r="G132" s="922">
        <v>-1</v>
      </c>
      <c r="H132" s="918">
        <v>4</v>
      </c>
      <c r="I132" s="919">
        <v>1</v>
      </c>
      <c r="J132" s="922">
        <v>3</v>
      </c>
      <c r="M132" s="902"/>
      <c r="N132" s="902"/>
      <c r="O132" s="902"/>
      <c r="P132" s="909"/>
      <c r="Q132" s="909"/>
      <c r="R132" s="909"/>
    </row>
    <row r="133" spans="1:18" ht="15.75" customHeight="1" x14ac:dyDescent="0.2">
      <c r="A133" s="917" t="s">
        <v>532</v>
      </c>
      <c r="B133" s="918">
        <v>174</v>
      </c>
      <c r="C133" s="919">
        <v>176</v>
      </c>
      <c r="D133" s="920">
        <v>-2</v>
      </c>
      <c r="E133" s="921">
        <v>173</v>
      </c>
      <c r="F133" s="919">
        <v>169</v>
      </c>
      <c r="G133" s="922">
        <v>4</v>
      </c>
      <c r="H133" s="918">
        <v>1</v>
      </c>
      <c r="I133" s="919">
        <v>7</v>
      </c>
      <c r="J133" s="922">
        <v>-6</v>
      </c>
      <c r="M133" s="902"/>
      <c r="N133" s="902"/>
      <c r="O133" s="902"/>
      <c r="P133" s="909"/>
      <c r="Q133" s="909"/>
      <c r="R133" s="909"/>
    </row>
    <row r="134" spans="1:18" ht="15.75" customHeight="1" x14ac:dyDescent="0.2">
      <c r="A134" s="917" t="s">
        <v>533</v>
      </c>
      <c r="B134" s="918">
        <v>260</v>
      </c>
      <c r="C134" s="919">
        <v>164</v>
      </c>
      <c r="D134" s="920">
        <v>96</v>
      </c>
      <c r="E134" s="921">
        <v>114</v>
      </c>
      <c r="F134" s="919">
        <v>99</v>
      </c>
      <c r="G134" s="922">
        <v>15</v>
      </c>
      <c r="H134" s="918">
        <v>146</v>
      </c>
      <c r="I134" s="919">
        <v>65</v>
      </c>
      <c r="J134" s="922">
        <v>81</v>
      </c>
      <c r="M134" s="902"/>
      <c r="N134" s="902"/>
      <c r="O134" s="902"/>
      <c r="P134" s="909"/>
      <c r="Q134" s="909"/>
      <c r="R134" s="909"/>
    </row>
    <row r="135" spans="1:18" ht="15.75" customHeight="1" x14ac:dyDescent="0.2">
      <c r="A135" s="917" t="s">
        <v>534</v>
      </c>
      <c r="B135" s="918">
        <v>142</v>
      </c>
      <c r="C135" s="919">
        <v>243</v>
      </c>
      <c r="D135" s="920">
        <v>-101</v>
      </c>
      <c r="E135" s="921">
        <v>140</v>
      </c>
      <c r="F135" s="919">
        <v>236</v>
      </c>
      <c r="G135" s="922">
        <v>-96</v>
      </c>
      <c r="H135" s="918">
        <v>2</v>
      </c>
      <c r="I135" s="919">
        <v>7</v>
      </c>
      <c r="J135" s="922">
        <v>-5</v>
      </c>
      <c r="M135" s="902"/>
      <c r="N135" s="902"/>
      <c r="O135" s="902"/>
      <c r="P135" s="909"/>
      <c r="Q135" s="909"/>
      <c r="R135" s="909"/>
    </row>
    <row r="136" spans="1:18" ht="15.75" customHeight="1" x14ac:dyDescent="0.2">
      <c r="A136" s="941" t="s">
        <v>535</v>
      </c>
      <c r="B136" s="930">
        <v>626</v>
      </c>
      <c r="C136" s="931">
        <v>737</v>
      </c>
      <c r="D136" s="932">
        <v>-111</v>
      </c>
      <c r="E136" s="933">
        <v>590</v>
      </c>
      <c r="F136" s="931">
        <v>712</v>
      </c>
      <c r="G136" s="934">
        <v>-122</v>
      </c>
      <c r="H136" s="930">
        <v>36</v>
      </c>
      <c r="I136" s="931">
        <v>25</v>
      </c>
      <c r="J136" s="934">
        <v>11</v>
      </c>
      <c r="M136" s="902"/>
      <c r="N136" s="902"/>
      <c r="O136" s="902"/>
      <c r="P136" s="909"/>
      <c r="Q136" s="909"/>
      <c r="R136" s="909"/>
    </row>
    <row r="137" spans="1:18" x14ac:dyDescent="0.2">
      <c r="B137" s="942"/>
      <c r="C137" s="942"/>
      <c r="D137" s="942"/>
      <c r="E137" s="942"/>
      <c r="F137" s="942"/>
      <c r="G137" s="942"/>
      <c r="H137" s="942"/>
      <c r="I137" s="942"/>
      <c r="J137" s="942"/>
    </row>
    <row r="138" spans="1:18" x14ac:dyDescent="0.2">
      <c r="B138" s="942"/>
      <c r="C138" s="942"/>
      <c r="D138" s="942"/>
      <c r="E138" s="942"/>
      <c r="F138" s="942"/>
      <c r="G138" s="942"/>
      <c r="H138" s="942"/>
      <c r="I138" s="942"/>
      <c r="J138" s="942"/>
    </row>
    <row r="139" spans="1:18" x14ac:dyDescent="0.2">
      <c r="B139" s="943"/>
      <c r="C139" s="943"/>
      <c r="D139" s="943"/>
      <c r="E139" s="943"/>
      <c r="F139" s="943"/>
      <c r="G139" s="943"/>
      <c r="H139" s="943"/>
      <c r="I139" s="943"/>
      <c r="J139" s="943"/>
    </row>
    <row r="140" spans="1:18" x14ac:dyDescent="0.2">
      <c r="A140" s="944"/>
      <c r="B140" s="945"/>
      <c r="C140" s="945"/>
      <c r="D140" s="945"/>
      <c r="E140" s="945"/>
      <c r="F140" s="945"/>
      <c r="G140" s="945"/>
      <c r="H140" s="945"/>
      <c r="I140" s="945"/>
      <c r="J140" s="945"/>
    </row>
    <row r="141" spans="1:18" x14ac:dyDescent="0.2">
      <c r="B141" s="945"/>
      <c r="C141" s="945"/>
      <c r="D141" s="945"/>
      <c r="E141" s="945"/>
      <c r="F141" s="945"/>
      <c r="G141" s="945"/>
      <c r="H141" s="945"/>
      <c r="I141" s="945"/>
      <c r="J141" s="945"/>
    </row>
    <row r="142" spans="1:18" x14ac:dyDescent="0.2">
      <c r="B142" s="945"/>
      <c r="C142" s="945"/>
      <c r="D142" s="945"/>
      <c r="E142" s="945"/>
      <c r="F142" s="945"/>
      <c r="G142" s="945"/>
      <c r="H142" s="945"/>
      <c r="I142" s="945"/>
      <c r="J142" s="945"/>
    </row>
    <row r="143" spans="1:18" x14ac:dyDescent="0.2">
      <c r="B143" s="944"/>
      <c r="C143" s="944"/>
      <c r="D143" s="944"/>
      <c r="E143" s="944"/>
      <c r="F143" s="944"/>
      <c r="G143" s="944"/>
      <c r="H143" s="944"/>
      <c r="I143" s="944"/>
      <c r="J143" s="944"/>
    </row>
    <row r="144" spans="1:18" x14ac:dyDescent="0.2">
      <c r="B144" s="944"/>
      <c r="C144" s="944"/>
      <c r="D144" s="944"/>
      <c r="E144" s="944"/>
      <c r="F144" s="944"/>
      <c r="G144" s="944"/>
      <c r="H144" s="944"/>
      <c r="I144" s="944"/>
      <c r="J144" s="944"/>
    </row>
    <row r="145" spans="2:10" x14ac:dyDescent="0.2">
      <c r="B145" s="944"/>
      <c r="C145" s="944"/>
      <c r="D145" s="944"/>
      <c r="E145" s="944"/>
      <c r="F145" s="944"/>
      <c r="G145" s="944"/>
      <c r="H145" s="944"/>
      <c r="I145" s="944"/>
      <c r="J145" s="944"/>
    </row>
    <row r="146" spans="2:10" x14ac:dyDescent="0.2">
      <c r="B146" s="944"/>
      <c r="C146" s="944"/>
      <c r="D146" s="944"/>
      <c r="E146" s="944"/>
      <c r="F146" s="944"/>
      <c r="G146" s="944"/>
      <c r="H146" s="944"/>
      <c r="I146" s="944"/>
      <c r="J146" s="944"/>
    </row>
    <row r="147" spans="2:10" x14ac:dyDescent="0.2">
      <c r="B147" s="944"/>
      <c r="C147" s="944"/>
      <c r="D147" s="944"/>
      <c r="E147" s="944"/>
      <c r="F147" s="944"/>
      <c r="G147" s="944"/>
      <c r="H147" s="944"/>
      <c r="I147" s="944"/>
      <c r="J147" s="944"/>
    </row>
  </sheetData>
  <mergeCells count="5">
    <mergeCell ref="A3:J3"/>
    <mergeCell ref="A5:A6"/>
    <mergeCell ref="B5:D5"/>
    <mergeCell ref="E5:G5"/>
    <mergeCell ref="H5:J5"/>
  </mergeCells>
  <hyperlinks>
    <hyperlink ref="A1" location="Содержание!A34" display="Содержание"/>
  </hyperlinks>
  <printOptions horizontalCentered="1" verticalCentered="1"/>
  <pageMargins left="0.78740157480314965" right="0.74803149606299213" top="0.98425196850393704" bottom="0.98425196850393704" header="0.51181102362204722" footer="0.51181102362204722"/>
  <pageSetup paperSize="9" firstPageNumber="66" orientation="landscape" useFirstPageNumber="1" r:id="rId1"/>
  <headerFooter alignWithMargins="0">
    <oddHeader>&amp;C&amp;9&amp;P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workbookViewId="0"/>
  </sheetViews>
  <sheetFormatPr defaultRowHeight="15" x14ac:dyDescent="0.25"/>
  <cols>
    <col min="1" max="1" width="2.140625" style="1" customWidth="1"/>
    <col min="2" max="2" width="6.140625" style="1967" customWidth="1"/>
    <col min="3" max="3" width="134.140625" style="1967" customWidth="1"/>
  </cols>
  <sheetData>
    <row r="1" spans="1:3" x14ac:dyDescent="0.25">
      <c r="C1" s="1968"/>
    </row>
    <row r="2" spans="1:3" ht="28.5" x14ac:dyDescent="0.25">
      <c r="B2" s="3" t="s">
        <v>15</v>
      </c>
      <c r="C2" s="1969" t="s">
        <v>16</v>
      </c>
    </row>
    <row r="3" spans="1:3" x14ac:dyDescent="0.25">
      <c r="B3" s="1970"/>
      <c r="C3" s="1974" t="s">
        <v>25</v>
      </c>
    </row>
    <row r="4" spans="1:3" ht="15.75" x14ac:dyDescent="0.25">
      <c r="B4" s="1971"/>
      <c r="C4" s="2014" t="s">
        <v>22</v>
      </c>
    </row>
    <row r="5" spans="1:3" x14ac:dyDescent="0.25">
      <c r="B5" s="2011" t="s">
        <v>0</v>
      </c>
      <c r="C5" s="1974" t="s">
        <v>23</v>
      </c>
    </row>
    <row r="6" spans="1:3" x14ac:dyDescent="0.25">
      <c r="B6" s="2012" t="s">
        <v>1</v>
      </c>
      <c r="C6" s="1974" t="s">
        <v>12</v>
      </c>
    </row>
    <row r="7" spans="1:3" x14ac:dyDescent="0.25">
      <c r="B7" s="2012" t="s">
        <v>2</v>
      </c>
      <c r="C7" s="2018" t="s">
        <v>1026</v>
      </c>
    </row>
    <row r="8" spans="1:3" x14ac:dyDescent="0.25">
      <c r="B8" s="2012"/>
      <c r="C8" s="2019" t="s">
        <v>1024</v>
      </c>
    </row>
    <row r="9" spans="1:3" x14ac:dyDescent="0.25">
      <c r="B9" s="2012"/>
      <c r="C9" s="2019" t="s">
        <v>1025</v>
      </c>
    </row>
    <row r="10" spans="1:3" x14ac:dyDescent="0.25">
      <c r="B10" s="2012"/>
      <c r="C10" s="2019" t="s">
        <v>1031</v>
      </c>
    </row>
    <row r="11" spans="1:3" ht="28.5" x14ac:dyDescent="0.25">
      <c r="B11" s="2012" t="s">
        <v>3</v>
      </c>
      <c r="C11" s="1974" t="s">
        <v>1014</v>
      </c>
    </row>
    <row r="12" spans="1:3" ht="28.5" x14ac:dyDescent="0.25">
      <c r="B12" s="2012" t="s">
        <v>4</v>
      </c>
      <c r="C12" s="1974" t="s">
        <v>24</v>
      </c>
    </row>
    <row r="13" spans="1:3" x14ac:dyDescent="0.25">
      <c r="B13" s="2011" t="s">
        <v>5</v>
      </c>
      <c r="C13" s="1974" t="s">
        <v>14</v>
      </c>
    </row>
    <row r="14" spans="1:3" x14ac:dyDescent="0.25">
      <c r="A14" s="4"/>
      <c r="B14" s="2012" t="s">
        <v>6</v>
      </c>
      <c r="C14" s="1974" t="s">
        <v>1016</v>
      </c>
    </row>
    <row r="15" spans="1:3" x14ac:dyDescent="0.25">
      <c r="A15" s="4"/>
      <c r="B15" s="2012" t="s">
        <v>7</v>
      </c>
      <c r="C15" s="1974" t="s">
        <v>26</v>
      </c>
    </row>
    <row r="16" spans="1:3" x14ac:dyDescent="0.25">
      <c r="A16" s="4"/>
      <c r="B16" s="2012" t="s">
        <v>8</v>
      </c>
      <c r="C16" s="1974" t="s">
        <v>27</v>
      </c>
    </row>
    <row r="17" spans="1:3" x14ac:dyDescent="0.25">
      <c r="A17" s="4"/>
      <c r="B17" s="2012" t="s">
        <v>9</v>
      </c>
      <c r="C17" s="1974" t="s">
        <v>28</v>
      </c>
    </row>
    <row r="18" spans="1:3" ht="28.5" x14ac:dyDescent="0.25">
      <c r="A18" s="4"/>
      <c r="B18" s="2011" t="s">
        <v>10</v>
      </c>
      <c r="C18" s="1974" t="s">
        <v>1017</v>
      </c>
    </row>
    <row r="19" spans="1:3" x14ac:dyDescent="0.25">
      <c r="A19" s="4"/>
      <c r="B19" s="2012" t="s">
        <v>11</v>
      </c>
      <c r="C19" s="1974" t="s">
        <v>13</v>
      </c>
    </row>
    <row r="20" spans="1:3" s="2016" customFormat="1" ht="15" customHeight="1" x14ac:dyDescent="0.2">
      <c r="A20" s="2015"/>
      <c r="B20" s="2012" t="s">
        <v>29</v>
      </c>
      <c r="C20" s="2018" t="s">
        <v>1027</v>
      </c>
    </row>
    <row r="21" spans="1:3" x14ac:dyDescent="0.25">
      <c r="A21" s="4"/>
      <c r="B21" s="2012"/>
      <c r="C21" s="2019" t="s">
        <v>1024</v>
      </c>
    </row>
    <row r="22" spans="1:3" x14ac:dyDescent="0.25">
      <c r="A22" s="4"/>
      <c r="B22" s="2012"/>
      <c r="C22" s="2019" t="s">
        <v>1025</v>
      </c>
    </row>
    <row r="23" spans="1:3" x14ac:dyDescent="0.25">
      <c r="A23" s="4"/>
      <c r="B23" s="2012"/>
      <c r="C23" s="2019" t="s">
        <v>1031</v>
      </c>
    </row>
    <row r="24" spans="1:3" ht="28.5" x14ac:dyDescent="0.25">
      <c r="A24" s="4"/>
      <c r="B24" s="2012" t="s">
        <v>30</v>
      </c>
      <c r="C24" s="1974" t="s">
        <v>31</v>
      </c>
    </row>
    <row r="25" spans="1:3" ht="15.75" x14ac:dyDescent="0.25">
      <c r="A25" s="4"/>
      <c r="B25" s="2012"/>
      <c r="C25" s="2014" t="s">
        <v>1019</v>
      </c>
    </row>
    <row r="26" spans="1:3" x14ac:dyDescent="0.25">
      <c r="A26" s="4"/>
      <c r="B26" s="2011" t="s">
        <v>970</v>
      </c>
      <c r="C26" s="1974" t="s">
        <v>971</v>
      </c>
    </row>
    <row r="27" spans="1:3" x14ac:dyDescent="0.25">
      <c r="A27" s="4"/>
      <c r="B27" s="2012" t="s">
        <v>972</v>
      </c>
      <c r="C27" s="2018" t="s">
        <v>1032</v>
      </c>
    </row>
    <row r="28" spans="1:3" x14ac:dyDescent="0.25">
      <c r="A28" s="4"/>
      <c r="B28" s="2012"/>
      <c r="C28" s="2019" t="s">
        <v>1028</v>
      </c>
    </row>
    <row r="29" spans="1:3" x14ac:dyDescent="0.25">
      <c r="A29" s="4"/>
      <c r="B29" s="2012"/>
      <c r="C29" s="2019" t="s">
        <v>1029</v>
      </c>
    </row>
    <row r="30" spans="1:3" x14ac:dyDescent="0.25">
      <c r="A30" s="4"/>
      <c r="B30" s="2012"/>
      <c r="C30" s="2019" t="s">
        <v>1030</v>
      </c>
    </row>
    <row r="31" spans="1:3" x14ac:dyDescent="0.25">
      <c r="A31" s="4"/>
      <c r="B31" s="2012" t="s">
        <v>973</v>
      </c>
      <c r="C31" s="1974" t="s">
        <v>1020</v>
      </c>
    </row>
    <row r="32" spans="1:3" x14ac:dyDescent="0.25">
      <c r="A32" s="4"/>
      <c r="B32" s="2012" t="s">
        <v>974</v>
      </c>
      <c r="C32" s="1974" t="s">
        <v>1021</v>
      </c>
    </row>
    <row r="33" spans="1:3" x14ac:dyDescent="0.25">
      <c r="A33" s="5"/>
      <c r="B33" s="2012" t="s">
        <v>975</v>
      </c>
      <c r="C33" s="1974" t="s">
        <v>976</v>
      </c>
    </row>
    <row r="34" spans="1:3" x14ac:dyDescent="0.25">
      <c r="A34" s="4"/>
      <c r="B34" s="2011" t="s">
        <v>977</v>
      </c>
      <c r="C34" s="1974" t="s">
        <v>978</v>
      </c>
    </row>
    <row r="35" spans="1:3" x14ac:dyDescent="0.25">
      <c r="A35" s="4"/>
      <c r="B35" s="2012" t="s">
        <v>979</v>
      </c>
      <c r="C35" s="2018" t="s">
        <v>1033</v>
      </c>
    </row>
    <row r="36" spans="1:3" x14ac:dyDescent="0.25">
      <c r="A36" s="4"/>
      <c r="B36" s="2012"/>
      <c r="C36" s="2019" t="s">
        <v>1028</v>
      </c>
    </row>
    <row r="37" spans="1:3" x14ac:dyDescent="0.25">
      <c r="A37" s="4"/>
      <c r="B37" s="2012"/>
      <c r="C37" s="2019" t="s">
        <v>1029</v>
      </c>
    </row>
    <row r="38" spans="1:3" x14ac:dyDescent="0.25">
      <c r="A38" s="4"/>
      <c r="B38" s="2012"/>
      <c r="C38" s="2019" t="s">
        <v>1030</v>
      </c>
    </row>
    <row r="39" spans="1:3" x14ac:dyDescent="0.25">
      <c r="A39" s="4"/>
      <c r="B39" s="2012" t="s">
        <v>980</v>
      </c>
      <c r="C39" s="2018" t="s">
        <v>1034</v>
      </c>
    </row>
    <row r="40" spans="1:3" x14ac:dyDescent="0.25">
      <c r="A40" s="4"/>
      <c r="B40" s="2012"/>
      <c r="C40" s="2019" t="s">
        <v>1028</v>
      </c>
    </row>
    <row r="41" spans="1:3" x14ac:dyDescent="0.25">
      <c r="A41" s="4"/>
      <c r="B41" s="2012"/>
      <c r="C41" s="2019" t="s">
        <v>1029</v>
      </c>
    </row>
    <row r="42" spans="1:3" x14ac:dyDescent="0.25">
      <c r="A42" s="4"/>
      <c r="B42" s="2012"/>
      <c r="C42" s="2019" t="s">
        <v>1030</v>
      </c>
    </row>
    <row r="43" spans="1:3" x14ac:dyDescent="0.25">
      <c r="A43" s="4"/>
      <c r="B43" s="2012" t="s">
        <v>981</v>
      </c>
      <c r="C43" s="2018" t="s">
        <v>1035</v>
      </c>
    </row>
    <row r="44" spans="1:3" x14ac:dyDescent="0.25">
      <c r="A44" s="4"/>
      <c r="B44" s="2012"/>
      <c r="C44" s="2019" t="s">
        <v>1028</v>
      </c>
    </row>
    <row r="45" spans="1:3" x14ac:dyDescent="0.25">
      <c r="A45" s="4"/>
      <c r="B45" s="2012"/>
      <c r="C45" s="2019" t="s">
        <v>1029</v>
      </c>
    </row>
    <row r="46" spans="1:3" x14ac:dyDescent="0.25">
      <c r="A46" s="4"/>
      <c r="B46" s="2012"/>
      <c r="C46" s="2019" t="s">
        <v>1030</v>
      </c>
    </row>
    <row r="47" spans="1:3" x14ac:dyDescent="0.25">
      <c r="A47" s="4"/>
      <c r="B47" s="2012" t="s">
        <v>982</v>
      </c>
      <c r="C47" s="1974" t="s">
        <v>990</v>
      </c>
    </row>
    <row r="48" spans="1:3" x14ac:dyDescent="0.25">
      <c r="A48" s="4"/>
      <c r="B48" s="2011" t="s">
        <v>983</v>
      </c>
      <c r="C48" s="2018" t="s">
        <v>1040</v>
      </c>
    </row>
    <row r="49" spans="1:7" x14ac:dyDescent="0.25">
      <c r="A49" s="4"/>
      <c r="B49" s="2011"/>
      <c r="C49" s="2019" t="s">
        <v>1028</v>
      </c>
    </row>
    <row r="50" spans="1:7" x14ac:dyDescent="0.25">
      <c r="A50" s="4"/>
      <c r="B50" s="2011"/>
      <c r="C50" s="2019" t="s">
        <v>1029</v>
      </c>
    </row>
    <row r="51" spans="1:7" x14ac:dyDescent="0.25">
      <c r="A51" s="4"/>
      <c r="B51" s="2011"/>
      <c r="C51" s="2019" t="s">
        <v>1030</v>
      </c>
    </row>
    <row r="52" spans="1:7" x14ac:dyDescent="0.25">
      <c r="A52" s="4"/>
      <c r="B52" s="2012" t="s">
        <v>984</v>
      </c>
      <c r="C52" s="1974" t="s">
        <v>985</v>
      </c>
    </row>
    <row r="53" spans="1:7" x14ac:dyDescent="0.25">
      <c r="A53" s="4"/>
      <c r="B53" s="2012" t="s">
        <v>986</v>
      </c>
      <c r="C53" s="2018" t="s">
        <v>1039</v>
      </c>
    </row>
    <row r="54" spans="1:7" x14ac:dyDescent="0.25">
      <c r="A54" s="4"/>
      <c r="B54" s="2012"/>
      <c r="C54" s="2019" t="s">
        <v>1028</v>
      </c>
    </row>
    <row r="55" spans="1:7" x14ac:dyDescent="0.25">
      <c r="A55" s="4"/>
      <c r="B55" s="2012"/>
      <c r="C55" s="2019" t="s">
        <v>1036</v>
      </c>
    </row>
    <row r="56" spans="1:7" ht="29.25" x14ac:dyDescent="0.25">
      <c r="A56" s="4"/>
      <c r="B56" s="2012" t="s">
        <v>987</v>
      </c>
      <c r="C56" s="2018" t="s">
        <v>1038</v>
      </c>
    </row>
    <row r="57" spans="1:7" x14ac:dyDescent="0.25">
      <c r="A57" s="4"/>
      <c r="B57" s="2012"/>
      <c r="C57" s="2019" t="s">
        <v>1028</v>
      </c>
    </row>
    <row r="58" spans="1:7" x14ac:dyDescent="0.25">
      <c r="A58" s="4"/>
      <c r="B58" s="2012"/>
      <c r="C58" s="2019" t="s">
        <v>1029</v>
      </c>
    </row>
    <row r="59" spans="1:7" x14ac:dyDescent="0.25">
      <c r="A59" s="4"/>
      <c r="B59" s="2012"/>
      <c r="C59" s="2019" t="s">
        <v>1030</v>
      </c>
    </row>
    <row r="60" spans="1:7" x14ac:dyDescent="0.25">
      <c r="A60" s="4"/>
      <c r="B60" s="2011" t="s">
        <v>988</v>
      </c>
      <c r="C60" s="2018" t="s">
        <v>1037</v>
      </c>
    </row>
    <row r="61" spans="1:7" x14ac:dyDescent="0.25">
      <c r="A61" s="4"/>
      <c r="B61" s="2011"/>
      <c r="C61" s="2019" t="s">
        <v>1028</v>
      </c>
    </row>
    <row r="62" spans="1:7" x14ac:dyDescent="0.25">
      <c r="A62" s="4"/>
      <c r="B62" s="2011"/>
      <c r="C62" s="2019" t="s">
        <v>1029</v>
      </c>
    </row>
    <row r="63" spans="1:7" x14ac:dyDescent="0.25">
      <c r="A63" s="4"/>
      <c r="B63" s="2011"/>
      <c r="C63" s="2019" t="s">
        <v>1030</v>
      </c>
    </row>
    <row r="64" spans="1:7" ht="29.25" x14ac:dyDescent="0.25">
      <c r="A64" s="4"/>
      <c r="B64" s="2012" t="s">
        <v>989</v>
      </c>
      <c r="C64" s="2018" t="s">
        <v>1041</v>
      </c>
      <c r="G64" s="2017"/>
    </row>
    <row r="65" spans="1:7" x14ac:dyDescent="0.25">
      <c r="A65" s="4"/>
      <c r="B65" s="2012"/>
      <c r="C65" s="2019" t="s">
        <v>1028</v>
      </c>
      <c r="G65" s="2017"/>
    </row>
    <row r="66" spans="1:7" x14ac:dyDescent="0.25">
      <c r="A66" s="4"/>
      <c r="B66" s="2012"/>
      <c r="C66" s="2019" t="s">
        <v>1029</v>
      </c>
      <c r="G66" s="2017"/>
    </row>
    <row r="67" spans="1:7" x14ac:dyDescent="0.25">
      <c r="A67" s="4"/>
      <c r="B67" s="2012"/>
      <c r="C67" s="2019" t="s">
        <v>1030</v>
      </c>
    </row>
    <row r="68" spans="1:7" ht="28.5" x14ac:dyDescent="0.25">
      <c r="A68" s="4"/>
      <c r="B68" s="2012" t="s">
        <v>991</v>
      </c>
      <c r="C68" s="1974" t="s">
        <v>992</v>
      </c>
    </row>
    <row r="69" spans="1:7" x14ac:dyDescent="0.25">
      <c r="B69" s="2012" t="s">
        <v>993</v>
      </c>
      <c r="C69" s="2018" t="s">
        <v>1047</v>
      </c>
    </row>
    <row r="70" spans="1:7" x14ac:dyDescent="0.25">
      <c r="B70" s="2012"/>
      <c r="C70" s="2019" t="s">
        <v>1028</v>
      </c>
    </row>
    <row r="71" spans="1:7" x14ac:dyDescent="0.25">
      <c r="B71" s="2012"/>
      <c r="C71" s="2019" t="s">
        <v>1029</v>
      </c>
    </row>
    <row r="72" spans="1:7" x14ac:dyDescent="0.25">
      <c r="B72" s="2012"/>
      <c r="C72" s="2019" t="s">
        <v>1030</v>
      </c>
    </row>
    <row r="73" spans="1:7" x14ac:dyDescent="0.25">
      <c r="B73" s="2012" t="s">
        <v>994</v>
      </c>
      <c r="C73" s="2018" t="s">
        <v>1046</v>
      </c>
    </row>
    <row r="74" spans="1:7" x14ac:dyDescent="0.25">
      <c r="B74" s="2012"/>
      <c r="C74" s="2019" t="s">
        <v>1028</v>
      </c>
    </row>
    <row r="75" spans="1:7" x14ac:dyDescent="0.25">
      <c r="B75" s="2012"/>
      <c r="C75" s="2019" t="s">
        <v>1029</v>
      </c>
    </row>
    <row r="76" spans="1:7" x14ac:dyDescent="0.25">
      <c r="B76" s="2012"/>
      <c r="C76" s="2019" t="s">
        <v>1030</v>
      </c>
    </row>
    <row r="77" spans="1:7" ht="29.25" x14ac:dyDescent="0.25">
      <c r="B77" s="2011" t="s">
        <v>995</v>
      </c>
      <c r="C77" s="2018" t="s">
        <v>1045</v>
      </c>
    </row>
    <row r="78" spans="1:7" x14ac:dyDescent="0.25">
      <c r="B78" s="2011"/>
      <c r="C78" s="2019" t="s">
        <v>1028</v>
      </c>
    </row>
    <row r="79" spans="1:7" x14ac:dyDescent="0.25">
      <c r="B79" s="2011"/>
      <c r="C79" s="2019" t="s">
        <v>1029</v>
      </c>
    </row>
    <row r="80" spans="1:7" x14ac:dyDescent="0.25">
      <c r="B80" s="2011"/>
      <c r="C80" s="2019" t="s">
        <v>1030</v>
      </c>
    </row>
    <row r="81" spans="2:3" ht="29.25" x14ac:dyDescent="0.25">
      <c r="B81" s="2012" t="s">
        <v>996</v>
      </c>
      <c r="C81" s="2018" t="s">
        <v>1044</v>
      </c>
    </row>
    <row r="82" spans="2:3" x14ac:dyDescent="0.25">
      <c r="B82" s="2012"/>
      <c r="C82" s="2019" t="s">
        <v>1028</v>
      </c>
    </row>
    <row r="83" spans="2:3" x14ac:dyDescent="0.25">
      <c r="B83" s="2012"/>
      <c r="C83" s="2019" t="s">
        <v>1036</v>
      </c>
    </row>
    <row r="84" spans="2:3" ht="29.25" x14ac:dyDescent="0.25">
      <c r="B84" s="2012" t="s">
        <v>997</v>
      </c>
      <c r="C84" s="2018" t="s">
        <v>1043</v>
      </c>
    </row>
    <row r="85" spans="2:3" x14ac:dyDescent="0.25">
      <c r="B85" s="2012"/>
      <c r="C85" s="2019" t="s">
        <v>1028</v>
      </c>
    </row>
    <row r="86" spans="2:3" x14ac:dyDescent="0.25">
      <c r="B86" s="2012"/>
      <c r="C86" s="2019" t="s">
        <v>1036</v>
      </c>
    </row>
    <row r="87" spans="2:3" x14ac:dyDescent="0.25">
      <c r="B87" s="2012" t="s">
        <v>998</v>
      </c>
      <c r="C87" s="2018" t="s">
        <v>1042</v>
      </c>
    </row>
    <row r="88" spans="2:3" x14ac:dyDescent="0.25">
      <c r="B88" s="2012"/>
      <c r="C88" s="2019" t="s">
        <v>1028</v>
      </c>
    </row>
    <row r="89" spans="2:3" x14ac:dyDescent="0.25">
      <c r="B89" s="2012"/>
      <c r="C89" s="2019" t="s">
        <v>1029</v>
      </c>
    </row>
    <row r="90" spans="2:3" x14ac:dyDescent="0.25">
      <c r="B90" s="2012"/>
      <c r="C90" s="2019" t="s">
        <v>1030</v>
      </c>
    </row>
    <row r="91" spans="2:3" x14ac:dyDescent="0.25">
      <c r="B91" s="2012" t="s">
        <v>999</v>
      </c>
      <c r="C91" s="1974" t="s">
        <v>1000</v>
      </c>
    </row>
    <row r="92" spans="2:3" ht="15.75" x14ac:dyDescent="0.25">
      <c r="B92" s="2013"/>
      <c r="C92" s="2014" t="s">
        <v>1012</v>
      </c>
    </row>
    <row r="93" spans="2:3" ht="28.5" x14ac:dyDescent="0.25">
      <c r="B93" s="2012" t="s">
        <v>1001</v>
      </c>
      <c r="C93" s="1974" t="s">
        <v>1002</v>
      </c>
    </row>
    <row r="94" spans="2:3" ht="28.5" x14ac:dyDescent="0.25">
      <c r="B94" s="2012" t="s">
        <v>1003</v>
      </c>
      <c r="C94" s="1974" t="s">
        <v>1004</v>
      </c>
    </row>
    <row r="95" spans="2:3" ht="28.5" x14ac:dyDescent="0.25">
      <c r="B95" s="2012" t="s">
        <v>1005</v>
      </c>
      <c r="C95" s="1974" t="s">
        <v>1023</v>
      </c>
    </row>
    <row r="96" spans="2:3" x14ac:dyDescent="0.25">
      <c r="B96" s="2011" t="s">
        <v>1006</v>
      </c>
      <c r="C96" s="1974" t="s">
        <v>1007</v>
      </c>
    </row>
    <row r="97" spans="2:3" ht="28.5" x14ac:dyDescent="0.25">
      <c r="B97" s="2012" t="s">
        <v>1008</v>
      </c>
      <c r="C97" s="1974" t="s">
        <v>1010</v>
      </c>
    </row>
    <row r="98" spans="2:3" ht="28.5" x14ac:dyDescent="0.25">
      <c r="B98" s="2012" t="s">
        <v>1009</v>
      </c>
      <c r="C98" s="1974" t="s">
        <v>1011</v>
      </c>
    </row>
  </sheetData>
  <hyperlinks>
    <hyperlink ref="C3" location="Предисловие!A1" display="Предисловие"/>
    <hyperlink ref="C5" location="'1.1 '!A1" display="Площадь территории и плотность населения по субъектам Российской Федерации на 1 января 2019 года"/>
    <hyperlink ref="C6" location="'1.2'!A1" display="Оценка численности постоянного населения по субъектам Российской Федерации"/>
    <hyperlink ref="C14" location="'1.7'!A1" display="Распределение субъектов Российской Федерации по рангам показателя численности  населения на 1 января 2019 года."/>
    <hyperlink ref="C15" location="'1.8'!A1" display="Коэффициенты общего прироста; распределение субъектов Российской Федерации по рангам коэффициентов в 2018 году"/>
    <hyperlink ref="C16" location="'1.9'!A1" display="Коэффициенты естественного прироста; распределение субъектов Российской Федерации по рангам коэффициентов в 2018 году"/>
    <hyperlink ref="C17" location="'1.10'!A1" display="Коэффициенты миграционного прироста; распределение субъектов Российской Федерации по рангам коэффициентов в 2018 году"/>
    <hyperlink ref="C18" location="'1.11'!A1" display="Оценка численности постоянного населения сухопутных территорий Арктической зоны Российской Федерации на 1 января 2018 года, на 1 января 2019 года и в среднем за 2018 год."/>
    <hyperlink ref="C19" location="'1.12'!A1" display="Оценка численности постоянного населения по районам Крайнего Севера и местностям, приравненным к ним"/>
    <hyperlink ref="C24" location="'1.14'!A1" display="Численность участников Государственной программы по оказанию содействия  добровольному переселению в Российскую Федерацию соотечественников, проживающих за рубежом"/>
    <hyperlink ref="C26" location="'2.1'!A1" display="Общие итоги миграции населения Российской Федерации"/>
    <hyperlink ref="C32" location="'2.4'!A1" display="Распределение числа выбывших по видам и срокам регистарции по субъектам Российской Федерации в 2018 году"/>
    <hyperlink ref="C33" location="'2.5'!A1" display="Внутрироссийская миграция населения по территориям прибытия и выбытия в 2018 году"/>
    <hyperlink ref="C34" location="'2.6'!A1" display="Международная миграция Российской Федерации в 2018 году"/>
    <hyperlink ref="C47" location="'2.10'!A1" display="Возрастно-половой состав мигрантов по категориям поселений в Российской Федерации в 2018 году"/>
    <hyperlink ref="C52" location="'2.12'!A1" display="Распределение мигрантов по основным возрастным группам и зарубежным странам в 2018 году"/>
    <hyperlink ref="C68" location="'2.17'!A1" display="Распределение мигрантов в возрасте 14 лет и старше по причинам смены места жительства и гражданству по Российской Федерации в 2018 году"/>
    <hyperlink ref="C91" location="'2.24'!A1" display="Распределение мигрантов по семейной структуре за 2018 год"/>
    <hyperlink ref="C93" location="'3.1'!A1" display="Распределение беженцев, вынужденных переселенцев и лиц, получивших временное убежище по странам прежнего проживания, состоящих на учете на 1 января 2019 года"/>
    <hyperlink ref="C94" location="'3.2'!A1" display="Численность беженцев, вынужденных переселенцев и лиц, получивших временное убежище в субъектах Российкой Федерации на 1 января 2019 года"/>
    <hyperlink ref="C95" location="'3.3'!A1" display="Распределение беженцев, вынужденных переселенцев и лиц,  получив-ших временное убежище по странам гражданства и категориям поселений в Российской Федерации, состоящих  на учете на 1 января 2019 года"/>
    <hyperlink ref="C96" location="'3.4'!A1" display="Возрастно-половой состав беженцев в субъектах Российской Федерации на 1 января 2019 года с начала регистрации"/>
    <hyperlink ref="C97" location="'3.5'!A1" display="Возрастно-половой состав вынужденных переселенцев в субъектах Российской Федерации на 1 января 2019 года с начала регистрации"/>
    <hyperlink ref="C98" location="'3.6'!A1" display="Возрастно-половой состав лиц, получивших временное убежище в субъектах Российской Федерации на 1 января 2019 года с начала регистрации"/>
    <hyperlink ref="C13" location="'1.6'!A1" display="Прирост численности населения субъектов Российской Федерации за 2018 год"/>
    <hyperlink ref="C12" location="'1.5'!A1" display="Соотношение городского и сельского населения, удельный вес (в процентах) численности населения субъектов Российской Федерации в общей  численности населения на 1 января 2019 года"/>
    <hyperlink ref="C11" location="'1.4'!A1" display="Группировка субъектов Российской Федерации по степени влияния показателей естественного движения и миграции населения в 2018 году"/>
    <hyperlink ref="C8" location="'1.3_Всего'!A1" display="- все население;"/>
    <hyperlink ref="C9" location="'1.3_Город'!A1" display="- городское население;"/>
    <hyperlink ref="C10" location="'1.3_Село'!A1" display="- сельское население;"/>
    <hyperlink ref="C21" location="'1.13_Всего'!A1" display="- все население;"/>
    <hyperlink ref="C22" location="'1.13_Город'!A1" display="- городское население;"/>
    <hyperlink ref="C23" location="'1.13_Село'!A1" display="- сельское население;"/>
    <hyperlink ref="C28" location="'2.2_Приб'!A1" display="- прибывшие;"/>
    <hyperlink ref="C29" location="'2.2_Выб'!A29" display="- выбывшие;"/>
    <hyperlink ref="C30" location="'2.2_МигрПр'!A1" display="- миграционный прирост"/>
    <hyperlink ref="C36" location="'2.7_Приб'!A1" display="- прибывшие;"/>
    <hyperlink ref="C37" location="'2.7_Выб'!A1" display="- выбывшие;"/>
    <hyperlink ref="C38" location="'2.7_МигрПр'!A1" display="- миграционный прирост"/>
    <hyperlink ref="C40" location="'2.8_Приб'!A1" display="- прибывшие;"/>
    <hyperlink ref="C41" location="'2.8_Выб'!A1" display="- выбывшие;"/>
    <hyperlink ref="C42" location="'2.8_МигрПр'!A1" display="- миграционный прирост"/>
    <hyperlink ref="C44" location="'2.9_Приб'!A1" display="- прибывшие;"/>
    <hyperlink ref="C45" location="'2.9_Выб'!A1" display="- выбывшие;"/>
    <hyperlink ref="C46" location="'2.9_МигрПр'!A1" display="- миграционный прирост"/>
    <hyperlink ref="C49" location="'2.11_Приб'!A1" display="- прибывшие;"/>
    <hyperlink ref="C50" location="'2.11_Выб'!A1" display="- выбывшие;"/>
    <hyperlink ref="C51" location="'2.11_МигрПр'!A1" display="- миграционный прирост"/>
    <hyperlink ref="C54" location="'2.13_Приб'!A1" display="- прибывшие;"/>
    <hyperlink ref="C55" location="'2.13_Выб'!A1" display="- выбывшие"/>
    <hyperlink ref="C57" location="'2.14_Приб'!A1" display="- прибывшие;"/>
    <hyperlink ref="C58" location="'2.14 _Выб'!A1" display="- выбывшие;"/>
    <hyperlink ref="C59" location="'2.14_МигрПр'!A1" display="- миграционный прирост"/>
    <hyperlink ref="C61" location="'2.15_Приб'!A1" display="- прибывшие;"/>
    <hyperlink ref="C62" location="'2.15_Выб'!A1" display="- выбывшие;"/>
    <hyperlink ref="C63" location="'2.15_МигрПр'!A1" display="- миграционный прирост"/>
    <hyperlink ref="C65" location="'2.16_Приб'!A1" display="- прибывшие;"/>
    <hyperlink ref="C66" location="'2.16_Выб'!A1" display="- выбывшие;"/>
    <hyperlink ref="C67" location="'2.16_МигрПр'!A1" display="- миграционный прирост"/>
    <hyperlink ref="C70" location="'2.18_Приб'!A1" display="- прибывшие;"/>
    <hyperlink ref="C71" location="'2.18_Выб'!A1" display="- выбывшие;"/>
    <hyperlink ref="C72" location="'2.18_МигрПр'!A1" display="- миграционный прирост"/>
    <hyperlink ref="C74" location="'2.19_Приб'!A1" display="- прибывшие;"/>
    <hyperlink ref="C75" location="'2.19_Выб'!A1" display="- выбывшие;"/>
    <hyperlink ref="C76" location="'2.19_МигрПр'!A1" display="- миграционный прирост"/>
    <hyperlink ref="C78" location="'2.20_Приб'!A1" display="- прибывшие;"/>
    <hyperlink ref="C79" location="'2.20_Выб'!A1" display="- выбывшие;"/>
    <hyperlink ref="C80" location="'2.20_МигрПр'!A1" display="- миграционный прирост"/>
    <hyperlink ref="C82" location="'2.21_Приб'!A1" display="- прибывшие;"/>
    <hyperlink ref="C83" location="'2.21_Выб'!A1" display="- выбывшие;"/>
    <hyperlink ref="C85" location="'2.22_Приб %'!A1" display="- прибывшие;"/>
    <hyperlink ref="C86" location="'2.22_Выб %'!A1" display="- выбывшие;"/>
    <hyperlink ref="C88" location="'2.23_Приб'!A1" display="- прибывшие;"/>
    <hyperlink ref="C89" location="'2.23_Выб'!A1" display="- выбывшие;"/>
    <hyperlink ref="C90" location="'2.23_МигрПр'!A1" display="- миграционный прирост"/>
    <hyperlink ref="C31" location="'2.3'!A1" display="Распределение числа прибывших по видам и срокам регистарции по субъектам Российской Федерации в 2018 году"/>
  </hyperlinks>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2" x14ac:dyDescent="0.2"/>
  <cols>
    <col min="1" max="1" width="33.42578125" style="700" customWidth="1"/>
    <col min="2" max="2" width="10.5703125" style="700" customWidth="1"/>
    <col min="3" max="3" width="9.85546875" style="700" customWidth="1"/>
    <col min="4" max="4" width="8.85546875" style="700" customWidth="1"/>
    <col min="5" max="5" width="8.42578125" style="700" customWidth="1"/>
    <col min="6" max="6" width="8.85546875" style="700" customWidth="1"/>
    <col min="7" max="7" width="8.140625" style="700" customWidth="1"/>
    <col min="8" max="8" width="10.28515625" style="700" customWidth="1"/>
    <col min="9" max="9" width="9.7109375" style="700" customWidth="1"/>
    <col min="10" max="10" width="9.140625" style="700" customWidth="1"/>
    <col min="11" max="11" width="9.42578125" style="700" customWidth="1"/>
    <col min="12" max="12" width="8" style="700" customWidth="1"/>
    <col min="13" max="16384" width="9.140625" style="700"/>
  </cols>
  <sheetData>
    <row r="1" spans="1:12" ht="15" x14ac:dyDescent="0.25">
      <c r="A1" s="1972" t="s">
        <v>966</v>
      </c>
    </row>
    <row r="3" spans="1:12" s="25" customFormat="1" ht="14.25" customHeight="1" x14ac:dyDescent="0.25">
      <c r="A3" s="2175" t="s">
        <v>536</v>
      </c>
      <c r="B3" s="2175"/>
      <c r="C3" s="2175"/>
      <c r="D3" s="2175"/>
      <c r="E3" s="2175"/>
      <c r="F3" s="2175"/>
      <c r="G3" s="2175"/>
      <c r="H3" s="2175"/>
      <c r="I3" s="2175"/>
      <c r="J3" s="2175"/>
      <c r="K3" s="2175"/>
      <c r="L3" s="2175"/>
    </row>
    <row r="4" spans="1:12" ht="9" customHeight="1" x14ac:dyDescent="0.2">
      <c r="A4" s="699"/>
    </row>
    <row r="5" spans="1:12" s="75" customFormat="1" ht="25.5" customHeight="1" x14ac:dyDescent="0.2">
      <c r="A5" s="2176" t="s">
        <v>537</v>
      </c>
      <c r="B5" s="2178" t="s">
        <v>538</v>
      </c>
      <c r="C5" s="2180" t="s">
        <v>539</v>
      </c>
      <c r="D5" s="2181"/>
      <c r="E5" s="2181"/>
      <c r="F5" s="2181"/>
      <c r="G5" s="2181"/>
      <c r="H5" s="2181"/>
      <c r="I5" s="2181"/>
      <c r="J5" s="2181"/>
      <c r="K5" s="2181"/>
      <c r="L5" s="2182"/>
    </row>
    <row r="6" spans="1:12" s="75" customFormat="1" ht="45.75" customHeight="1" x14ac:dyDescent="0.2">
      <c r="A6" s="2177"/>
      <c r="B6" s="2179"/>
      <c r="C6" s="946" t="s">
        <v>540</v>
      </c>
      <c r="D6" s="946" t="s">
        <v>410</v>
      </c>
      <c r="E6" s="946" t="s">
        <v>411</v>
      </c>
      <c r="F6" s="946" t="s">
        <v>412</v>
      </c>
      <c r="G6" s="946" t="s">
        <v>541</v>
      </c>
      <c r="H6" s="946" t="s">
        <v>542</v>
      </c>
      <c r="I6" s="946" t="s">
        <v>543</v>
      </c>
      <c r="J6" s="946" t="s">
        <v>544</v>
      </c>
      <c r="K6" s="946" t="s">
        <v>545</v>
      </c>
      <c r="L6" s="946" t="s">
        <v>418</v>
      </c>
    </row>
    <row r="7" spans="1:12" s="951" customFormat="1" ht="18" customHeight="1" x14ac:dyDescent="0.2">
      <c r="A7" s="947" t="s">
        <v>297</v>
      </c>
      <c r="B7" s="948">
        <v>510994</v>
      </c>
      <c r="C7" s="949">
        <v>26690</v>
      </c>
      <c r="D7" s="948">
        <v>46442</v>
      </c>
      <c r="E7" s="949">
        <v>19045</v>
      </c>
      <c r="F7" s="948">
        <v>72141</v>
      </c>
      <c r="G7" s="949">
        <v>44408</v>
      </c>
      <c r="H7" s="948">
        <v>30676</v>
      </c>
      <c r="I7" s="949">
        <v>67929</v>
      </c>
      <c r="J7" s="948">
        <v>10509</v>
      </c>
      <c r="K7" s="949">
        <v>55378</v>
      </c>
      <c r="L7" s="950">
        <v>137776</v>
      </c>
    </row>
    <row r="8" spans="1:12" s="952" customFormat="1" ht="14.25" customHeight="1" x14ac:dyDescent="0.2">
      <c r="A8" s="710" t="s">
        <v>45</v>
      </c>
      <c r="B8" s="948">
        <v>182293</v>
      </c>
      <c r="C8" s="949">
        <v>8197</v>
      </c>
      <c r="D8" s="948">
        <v>16972</v>
      </c>
      <c r="E8" s="949">
        <v>9925</v>
      </c>
      <c r="F8" s="948">
        <v>10886</v>
      </c>
      <c r="G8" s="949">
        <v>6115</v>
      </c>
      <c r="H8" s="948">
        <v>22404</v>
      </c>
      <c r="I8" s="949">
        <v>19683</v>
      </c>
      <c r="J8" s="948">
        <v>3318</v>
      </c>
      <c r="K8" s="949">
        <v>17790</v>
      </c>
      <c r="L8" s="950">
        <v>67003</v>
      </c>
    </row>
    <row r="9" spans="1:12" s="956" customFormat="1" ht="12" customHeight="1" x14ac:dyDescent="0.2">
      <c r="A9" s="816" t="s">
        <v>46</v>
      </c>
      <c r="B9" s="953">
        <v>11845</v>
      </c>
      <c r="C9" s="954">
        <v>167</v>
      </c>
      <c r="D9" s="953">
        <v>320</v>
      </c>
      <c r="E9" s="954">
        <v>79</v>
      </c>
      <c r="F9" s="953">
        <v>1063</v>
      </c>
      <c r="G9" s="954">
        <v>278</v>
      </c>
      <c r="H9" s="953">
        <v>377</v>
      </c>
      <c r="I9" s="954">
        <v>144</v>
      </c>
      <c r="J9" s="953">
        <v>75</v>
      </c>
      <c r="K9" s="954">
        <v>387</v>
      </c>
      <c r="L9" s="955">
        <v>8955</v>
      </c>
    </row>
    <row r="10" spans="1:12" s="956" customFormat="1" ht="12" customHeight="1" x14ac:dyDescent="0.2">
      <c r="A10" s="816" t="s">
        <v>47</v>
      </c>
      <c r="B10" s="953">
        <v>2752</v>
      </c>
      <c r="C10" s="954">
        <v>108</v>
      </c>
      <c r="D10" s="953">
        <v>130</v>
      </c>
      <c r="E10" s="954">
        <v>286</v>
      </c>
      <c r="F10" s="953">
        <v>53</v>
      </c>
      <c r="G10" s="954">
        <v>27</v>
      </c>
      <c r="H10" s="953">
        <v>316</v>
      </c>
      <c r="I10" s="954">
        <v>100</v>
      </c>
      <c r="J10" s="953">
        <v>5</v>
      </c>
      <c r="K10" s="954">
        <v>66</v>
      </c>
      <c r="L10" s="955">
        <v>1661</v>
      </c>
    </row>
    <row r="11" spans="1:12" s="956" customFormat="1" ht="12" customHeight="1" x14ac:dyDescent="0.2">
      <c r="A11" s="816" t="s">
        <v>48</v>
      </c>
      <c r="B11" s="953">
        <v>2355</v>
      </c>
      <c r="C11" s="954">
        <v>82</v>
      </c>
      <c r="D11" s="953">
        <v>136</v>
      </c>
      <c r="E11" s="954">
        <v>34</v>
      </c>
      <c r="F11" s="953">
        <v>121</v>
      </c>
      <c r="G11" s="954">
        <v>194</v>
      </c>
      <c r="H11" s="953">
        <v>189</v>
      </c>
      <c r="I11" s="954">
        <v>493</v>
      </c>
      <c r="J11" s="953">
        <v>28</v>
      </c>
      <c r="K11" s="954">
        <v>251</v>
      </c>
      <c r="L11" s="955">
        <v>827</v>
      </c>
    </row>
    <row r="12" spans="1:12" s="956" customFormat="1" ht="12" customHeight="1" x14ac:dyDescent="0.2">
      <c r="A12" s="816" t="s">
        <v>49</v>
      </c>
      <c r="B12" s="953">
        <v>20466</v>
      </c>
      <c r="C12" s="954">
        <v>490</v>
      </c>
      <c r="D12" s="953">
        <v>1741</v>
      </c>
      <c r="E12" s="954">
        <v>157</v>
      </c>
      <c r="F12" s="953">
        <v>2280</v>
      </c>
      <c r="G12" s="954">
        <v>641</v>
      </c>
      <c r="H12" s="953">
        <v>1158</v>
      </c>
      <c r="I12" s="954">
        <v>2028</v>
      </c>
      <c r="J12" s="953">
        <v>1334</v>
      </c>
      <c r="K12" s="954">
        <v>1912</v>
      </c>
      <c r="L12" s="955">
        <v>8725</v>
      </c>
    </row>
    <row r="13" spans="1:12" s="956" customFormat="1" ht="12" customHeight="1" x14ac:dyDescent="0.2">
      <c r="A13" s="816" t="s">
        <v>50</v>
      </c>
      <c r="B13" s="953">
        <v>521</v>
      </c>
      <c r="C13" s="954">
        <v>66</v>
      </c>
      <c r="D13" s="953">
        <v>40</v>
      </c>
      <c r="E13" s="954">
        <v>9</v>
      </c>
      <c r="F13" s="953">
        <v>12</v>
      </c>
      <c r="G13" s="954">
        <v>27</v>
      </c>
      <c r="H13" s="953">
        <v>21</v>
      </c>
      <c r="I13" s="954">
        <v>146</v>
      </c>
      <c r="J13" s="953">
        <v>4</v>
      </c>
      <c r="K13" s="954">
        <v>38</v>
      </c>
      <c r="L13" s="955">
        <v>158</v>
      </c>
    </row>
    <row r="14" spans="1:12" s="956" customFormat="1" ht="12" customHeight="1" x14ac:dyDescent="0.2">
      <c r="A14" s="816" t="s">
        <v>51</v>
      </c>
      <c r="B14" s="953">
        <v>16169</v>
      </c>
      <c r="C14" s="954">
        <v>538</v>
      </c>
      <c r="D14" s="953">
        <v>2565</v>
      </c>
      <c r="E14" s="954">
        <v>294</v>
      </c>
      <c r="F14" s="953">
        <v>756</v>
      </c>
      <c r="G14" s="954">
        <v>344</v>
      </c>
      <c r="H14" s="953">
        <v>2140</v>
      </c>
      <c r="I14" s="954">
        <v>3431</v>
      </c>
      <c r="J14" s="953">
        <v>102</v>
      </c>
      <c r="K14" s="954">
        <v>2530</v>
      </c>
      <c r="L14" s="955">
        <v>3469</v>
      </c>
    </row>
    <row r="15" spans="1:12" s="956" customFormat="1" ht="12" customHeight="1" x14ac:dyDescent="0.2">
      <c r="A15" s="816" t="s">
        <v>52</v>
      </c>
      <c r="B15" s="953">
        <v>1349</v>
      </c>
      <c r="C15" s="954">
        <v>76</v>
      </c>
      <c r="D15" s="953">
        <v>177</v>
      </c>
      <c r="E15" s="954">
        <v>32</v>
      </c>
      <c r="F15" s="953">
        <v>91</v>
      </c>
      <c r="G15" s="954">
        <v>58</v>
      </c>
      <c r="H15" s="953">
        <v>106</v>
      </c>
      <c r="I15" s="954">
        <v>153</v>
      </c>
      <c r="J15" s="953">
        <v>101</v>
      </c>
      <c r="K15" s="954">
        <v>94</v>
      </c>
      <c r="L15" s="955">
        <v>461</v>
      </c>
    </row>
    <row r="16" spans="1:12" s="956" customFormat="1" ht="12" customHeight="1" x14ac:dyDescent="0.2">
      <c r="A16" s="816" t="s">
        <v>53</v>
      </c>
      <c r="B16" s="953">
        <v>8161</v>
      </c>
      <c r="C16" s="954">
        <v>198</v>
      </c>
      <c r="D16" s="953">
        <v>750</v>
      </c>
      <c r="E16" s="954">
        <v>82</v>
      </c>
      <c r="F16" s="953">
        <v>262</v>
      </c>
      <c r="G16" s="954">
        <v>149</v>
      </c>
      <c r="H16" s="953">
        <v>384</v>
      </c>
      <c r="I16" s="954">
        <v>367</v>
      </c>
      <c r="J16" s="953">
        <v>32</v>
      </c>
      <c r="K16" s="954">
        <v>648</v>
      </c>
      <c r="L16" s="955">
        <v>5289</v>
      </c>
    </row>
    <row r="17" spans="1:12" s="956" customFormat="1" ht="12" customHeight="1" x14ac:dyDescent="0.2">
      <c r="A17" s="816" t="s">
        <v>54</v>
      </c>
      <c r="B17" s="953">
        <v>8064</v>
      </c>
      <c r="C17" s="954">
        <v>218</v>
      </c>
      <c r="D17" s="953">
        <v>1057</v>
      </c>
      <c r="E17" s="954">
        <v>44</v>
      </c>
      <c r="F17" s="953">
        <v>1538</v>
      </c>
      <c r="G17" s="954">
        <v>319</v>
      </c>
      <c r="H17" s="953">
        <v>482</v>
      </c>
      <c r="I17" s="954">
        <v>794</v>
      </c>
      <c r="J17" s="953">
        <v>43</v>
      </c>
      <c r="K17" s="954">
        <v>1160</v>
      </c>
      <c r="L17" s="955">
        <v>2409</v>
      </c>
    </row>
    <row r="18" spans="1:12" s="956" customFormat="1" ht="12" customHeight="1" x14ac:dyDescent="0.2">
      <c r="A18" s="816" t="s">
        <v>55</v>
      </c>
      <c r="B18" s="953">
        <v>33778</v>
      </c>
      <c r="C18" s="954">
        <v>1274</v>
      </c>
      <c r="D18" s="953">
        <v>3219</v>
      </c>
      <c r="E18" s="954">
        <v>1282</v>
      </c>
      <c r="F18" s="953">
        <v>1406</v>
      </c>
      <c r="G18" s="954">
        <v>1334</v>
      </c>
      <c r="H18" s="953">
        <v>7323</v>
      </c>
      <c r="I18" s="954">
        <v>3245</v>
      </c>
      <c r="J18" s="953">
        <v>649</v>
      </c>
      <c r="K18" s="954">
        <v>3498</v>
      </c>
      <c r="L18" s="955">
        <v>10548</v>
      </c>
    </row>
    <row r="19" spans="1:12" s="956" customFormat="1" ht="12" customHeight="1" x14ac:dyDescent="0.2">
      <c r="A19" s="816" t="s">
        <v>56</v>
      </c>
      <c r="B19" s="953">
        <v>1790</v>
      </c>
      <c r="C19" s="954">
        <v>83</v>
      </c>
      <c r="D19" s="953">
        <v>106</v>
      </c>
      <c r="E19" s="954">
        <v>28</v>
      </c>
      <c r="F19" s="953">
        <v>92</v>
      </c>
      <c r="G19" s="954">
        <v>93</v>
      </c>
      <c r="H19" s="953">
        <v>97</v>
      </c>
      <c r="I19" s="954">
        <v>206</v>
      </c>
      <c r="J19" s="953">
        <v>10</v>
      </c>
      <c r="K19" s="954">
        <v>104</v>
      </c>
      <c r="L19" s="955">
        <v>971</v>
      </c>
    </row>
    <row r="20" spans="1:12" s="956" customFormat="1" ht="12" customHeight="1" x14ac:dyDescent="0.2">
      <c r="A20" s="816" t="s">
        <v>57</v>
      </c>
      <c r="B20" s="953">
        <v>4324</v>
      </c>
      <c r="C20" s="954">
        <v>246</v>
      </c>
      <c r="D20" s="953">
        <v>403</v>
      </c>
      <c r="E20" s="954">
        <v>33</v>
      </c>
      <c r="F20" s="953">
        <v>331</v>
      </c>
      <c r="G20" s="954">
        <v>175</v>
      </c>
      <c r="H20" s="953">
        <v>295</v>
      </c>
      <c r="I20" s="954">
        <v>507</v>
      </c>
      <c r="J20" s="953">
        <v>65</v>
      </c>
      <c r="K20" s="954">
        <v>830</v>
      </c>
      <c r="L20" s="955">
        <v>1439</v>
      </c>
    </row>
    <row r="21" spans="1:12" s="956" customFormat="1" ht="12" customHeight="1" x14ac:dyDescent="0.2">
      <c r="A21" s="816" t="s">
        <v>58</v>
      </c>
      <c r="B21" s="953">
        <v>9968</v>
      </c>
      <c r="C21" s="954">
        <v>364</v>
      </c>
      <c r="D21" s="953">
        <v>442</v>
      </c>
      <c r="E21" s="954">
        <v>5665</v>
      </c>
      <c r="F21" s="953">
        <v>211</v>
      </c>
      <c r="G21" s="954">
        <v>177</v>
      </c>
      <c r="H21" s="953">
        <v>412</v>
      </c>
      <c r="I21" s="954">
        <v>748</v>
      </c>
      <c r="J21" s="953">
        <v>64</v>
      </c>
      <c r="K21" s="954">
        <v>522</v>
      </c>
      <c r="L21" s="955">
        <v>1363</v>
      </c>
    </row>
    <row r="22" spans="1:12" s="956" customFormat="1" ht="12" customHeight="1" x14ac:dyDescent="0.2">
      <c r="A22" s="816" t="s">
        <v>59</v>
      </c>
      <c r="B22" s="953">
        <v>5913</v>
      </c>
      <c r="C22" s="954">
        <v>225</v>
      </c>
      <c r="D22" s="953">
        <v>819</v>
      </c>
      <c r="E22" s="954">
        <v>44</v>
      </c>
      <c r="F22" s="953">
        <v>254</v>
      </c>
      <c r="G22" s="954">
        <v>79</v>
      </c>
      <c r="H22" s="953">
        <v>297</v>
      </c>
      <c r="I22" s="954">
        <v>2040</v>
      </c>
      <c r="J22" s="953">
        <v>76</v>
      </c>
      <c r="K22" s="954">
        <v>700</v>
      </c>
      <c r="L22" s="955">
        <v>1379</v>
      </c>
    </row>
    <row r="23" spans="1:12" s="956" customFormat="1" ht="12" customHeight="1" x14ac:dyDescent="0.2">
      <c r="A23" s="816" t="s">
        <v>60</v>
      </c>
      <c r="B23" s="953">
        <v>4716</v>
      </c>
      <c r="C23" s="954">
        <v>256</v>
      </c>
      <c r="D23" s="953">
        <v>365</v>
      </c>
      <c r="E23" s="954">
        <v>81</v>
      </c>
      <c r="F23" s="953">
        <v>251</v>
      </c>
      <c r="G23" s="954">
        <v>109</v>
      </c>
      <c r="H23" s="953">
        <v>353</v>
      </c>
      <c r="I23" s="954">
        <v>1217</v>
      </c>
      <c r="J23" s="953">
        <v>63</v>
      </c>
      <c r="K23" s="954">
        <v>422</v>
      </c>
      <c r="L23" s="955">
        <v>1599</v>
      </c>
    </row>
    <row r="24" spans="1:12" s="956" customFormat="1" ht="12" customHeight="1" x14ac:dyDescent="0.2">
      <c r="A24" s="816" t="s">
        <v>61</v>
      </c>
      <c r="B24" s="953">
        <v>14125</v>
      </c>
      <c r="C24" s="954">
        <v>1019</v>
      </c>
      <c r="D24" s="953">
        <v>1976</v>
      </c>
      <c r="E24" s="954">
        <v>127</v>
      </c>
      <c r="F24" s="953">
        <v>402</v>
      </c>
      <c r="G24" s="954">
        <v>342</v>
      </c>
      <c r="H24" s="953">
        <v>2068</v>
      </c>
      <c r="I24" s="954">
        <v>1160</v>
      </c>
      <c r="J24" s="953">
        <v>117</v>
      </c>
      <c r="K24" s="954">
        <v>1542</v>
      </c>
      <c r="L24" s="955">
        <v>5372</v>
      </c>
    </row>
    <row r="25" spans="1:12" s="956" customFormat="1" ht="12" customHeight="1" x14ac:dyDescent="0.2">
      <c r="A25" s="816" t="s">
        <v>62</v>
      </c>
      <c r="B25" s="953">
        <v>2944</v>
      </c>
      <c r="C25" s="954">
        <v>214</v>
      </c>
      <c r="D25" s="953">
        <v>381</v>
      </c>
      <c r="E25" s="954">
        <v>50</v>
      </c>
      <c r="F25" s="953">
        <v>267</v>
      </c>
      <c r="G25" s="954">
        <v>136</v>
      </c>
      <c r="H25" s="953">
        <v>177</v>
      </c>
      <c r="I25" s="954">
        <v>377</v>
      </c>
      <c r="J25" s="953">
        <v>23</v>
      </c>
      <c r="K25" s="954">
        <v>272</v>
      </c>
      <c r="L25" s="955">
        <v>1047</v>
      </c>
    </row>
    <row r="26" spans="1:12" s="956" customFormat="1" ht="12" customHeight="1" x14ac:dyDescent="0.2">
      <c r="A26" s="816" t="s">
        <v>298</v>
      </c>
      <c r="B26" s="953">
        <v>33053</v>
      </c>
      <c r="C26" s="954">
        <v>2573</v>
      </c>
      <c r="D26" s="953">
        <v>2345</v>
      </c>
      <c r="E26" s="954">
        <v>1598</v>
      </c>
      <c r="F26" s="953">
        <v>1496</v>
      </c>
      <c r="G26" s="954">
        <v>1633</v>
      </c>
      <c r="H26" s="953">
        <v>6209</v>
      </c>
      <c r="I26" s="954">
        <v>2527</v>
      </c>
      <c r="J26" s="953">
        <v>527</v>
      </c>
      <c r="K26" s="954">
        <v>2814</v>
      </c>
      <c r="L26" s="955">
        <v>11331</v>
      </c>
    </row>
    <row r="27" spans="1:12" s="952" customFormat="1" ht="11.25" customHeight="1" x14ac:dyDescent="0.2">
      <c r="A27" s="710" t="s">
        <v>64</v>
      </c>
      <c r="B27" s="948">
        <v>67119</v>
      </c>
      <c r="C27" s="949">
        <v>2644</v>
      </c>
      <c r="D27" s="948">
        <v>5945</v>
      </c>
      <c r="E27" s="949">
        <v>5155</v>
      </c>
      <c r="F27" s="948">
        <v>9062</v>
      </c>
      <c r="G27" s="949">
        <v>15717</v>
      </c>
      <c r="H27" s="948">
        <v>4647</v>
      </c>
      <c r="I27" s="949">
        <v>4139</v>
      </c>
      <c r="J27" s="948">
        <v>1026</v>
      </c>
      <c r="K27" s="949">
        <v>4632</v>
      </c>
      <c r="L27" s="950">
        <v>14152</v>
      </c>
    </row>
    <row r="28" spans="1:12" s="956" customFormat="1" ht="12" customHeight="1" x14ac:dyDescent="0.2">
      <c r="A28" s="816" t="s">
        <v>65</v>
      </c>
      <c r="B28" s="953">
        <v>1269</v>
      </c>
      <c r="C28" s="954">
        <v>80</v>
      </c>
      <c r="D28" s="953">
        <v>136</v>
      </c>
      <c r="E28" s="954">
        <v>81</v>
      </c>
      <c r="F28" s="953">
        <v>70</v>
      </c>
      <c r="G28" s="954">
        <v>34</v>
      </c>
      <c r="H28" s="953">
        <v>51</v>
      </c>
      <c r="I28" s="954">
        <v>132</v>
      </c>
      <c r="J28" s="953">
        <v>2</v>
      </c>
      <c r="K28" s="954">
        <v>63</v>
      </c>
      <c r="L28" s="955">
        <v>620</v>
      </c>
    </row>
    <row r="29" spans="1:12" s="956" customFormat="1" ht="12" customHeight="1" x14ac:dyDescent="0.2">
      <c r="A29" s="816" t="s">
        <v>66</v>
      </c>
      <c r="B29" s="953">
        <v>1018</v>
      </c>
      <c r="C29" s="954">
        <v>165</v>
      </c>
      <c r="D29" s="953">
        <v>43</v>
      </c>
      <c r="E29" s="954">
        <v>116</v>
      </c>
      <c r="F29" s="953">
        <v>37</v>
      </c>
      <c r="G29" s="954">
        <v>48</v>
      </c>
      <c r="H29" s="953">
        <v>29</v>
      </c>
      <c r="I29" s="954">
        <v>76</v>
      </c>
      <c r="J29" s="953">
        <v>0</v>
      </c>
      <c r="K29" s="954">
        <v>87</v>
      </c>
      <c r="L29" s="955">
        <v>417</v>
      </c>
    </row>
    <row r="30" spans="1:12" s="956" customFormat="1" ht="12" customHeight="1" x14ac:dyDescent="0.2">
      <c r="A30" s="816" t="s">
        <v>341</v>
      </c>
      <c r="B30" s="953">
        <v>1198</v>
      </c>
      <c r="C30" s="954">
        <v>159</v>
      </c>
      <c r="D30" s="953">
        <v>45</v>
      </c>
      <c r="E30" s="954">
        <v>47</v>
      </c>
      <c r="F30" s="953">
        <v>15</v>
      </c>
      <c r="G30" s="954">
        <v>4</v>
      </c>
      <c r="H30" s="953">
        <v>43</v>
      </c>
      <c r="I30" s="954">
        <v>383</v>
      </c>
      <c r="J30" s="953">
        <v>4</v>
      </c>
      <c r="K30" s="954">
        <v>44</v>
      </c>
      <c r="L30" s="955">
        <v>454</v>
      </c>
    </row>
    <row r="31" spans="1:12" s="957" customFormat="1" ht="12" customHeight="1" x14ac:dyDescent="0.2">
      <c r="A31" s="727" t="s">
        <v>68</v>
      </c>
      <c r="B31" s="953">
        <v>113</v>
      </c>
      <c r="C31" s="954">
        <v>5</v>
      </c>
      <c r="D31" s="953">
        <v>0</v>
      </c>
      <c r="E31" s="954">
        <v>7</v>
      </c>
      <c r="F31" s="953">
        <v>2</v>
      </c>
      <c r="G31" s="954">
        <v>0</v>
      </c>
      <c r="H31" s="953">
        <v>10</v>
      </c>
      <c r="I31" s="954">
        <v>43</v>
      </c>
      <c r="J31" s="953">
        <v>0</v>
      </c>
      <c r="K31" s="954">
        <v>2</v>
      </c>
      <c r="L31" s="955">
        <v>44</v>
      </c>
    </row>
    <row r="32" spans="1:12" s="957" customFormat="1" ht="24.75" customHeight="1" x14ac:dyDescent="0.2">
      <c r="A32" s="727" t="s">
        <v>546</v>
      </c>
      <c r="B32" s="953">
        <v>1085</v>
      </c>
      <c r="C32" s="954">
        <v>154</v>
      </c>
      <c r="D32" s="953">
        <v>45</v>
      </c>
      <c r="E32" s="954">
        <v>40</v>
      </c>
      <c r="F32" s="953">
        <v>13</v>
      </c>
      <c r="G32" s="954">
        <v>4</v>
      </c>
      <c r="H32" s="953">
        <v>33</v>
      </c>
      <c r="I32" s="954">
        <v>340</v>
      </c>
      <c r="J32" s="953">
        <v>4</v>
      </c>
      <c r="K32" s="954">
        <v>42</v>
      </c>
      <c r="L32" s="955">
        <v>410</v>
      </c>
    </row>
    <row r="33" spans="1:12" s="956" customFormat="1" ht="12" customHeight="1" x14ac:dyDescent="0.2">
      <c r="A33" s="816" t="s">
        <v>70</v>
      </c>
      <c r="B33" s="953">
        <v>650</v>
      </c>
      <c r="C33" s="954">
        <v>39</v>
      </c>
      <c r="D33" s="953">
        <v>69</v>
      </c>
      <c r="E33" s="954">
        <v>48</v>
      </c>
      <c r="F33" s="953">
        <v>35</v>
      </c>
      <c r="G33" s="954">
        <v>21</v>
      </c>
      <c r="H33" s="953">
        <v>9</v>
      </c>
      <c r="I33" s="954">
        <v>61</v>
      </c>
      <c r="J33" s="953">
        <v>0</v>
      </c>
      <c r="K33" s="954">
        <v>32</v>
      </c>
      <c r="L33" s="955">
        <v>336</v>
      </c>
    </row>
    <row r="34" spans="1:12" s="956" customFormat="1" ht="12" customHeight="1" x14ac:dyDescent="0.2">
      <c r="A34" s="816" t="s">
        <v>71</v>
      </c>
      <c r="B34" s="953">
        <v>7539</v>
      </c>
      <c r="C34" s="954">
        <v>188</v>
      </c>
      <c r="D34" s="953">
        <v>356</v>
      </c>
      <c r="E34" s="954">
        <v>283</v>
      </c>
      <c r="F34" s="953">
        <v>3310</v>
      </c>
      <c r="G34" s="954">
        <v>695</v>
      </c>
      <c r="H34" s="953">
        <v>187</v>
      </c>
      <c r="I34" s="954">
        <v>244</v>
      </c>
      <c r="J34" s="953">
        <v>53</v>
      </c>
      <c r="K34" s="954">
        <v>1114</v>
      </c>
      <c r="L34" s="955">
        <v>1109</v>
      </c>
    </row>
    <row r="35" spans="1:12" s="956" customFormat="1" ht="12" customHeight="1" x14ac:dyDescent="0.2">
      <c r="A35" s="816" t="s">
        <v>72</v>
      </c>
      <c r="B35" s="953">
        <v>13176</v>
      </c>
      <c r="C35" s="954">
        <v>350</v>
      </c>
      <c r="D35" s="953">
        <v>474</v>
      </c>
      <c r="E35" s="954">
        <v>1002</v>
      </c>
      <c r="F35" s="953">
        <v>2059</v>
      </c>
      <c r="G35" s="954">
        <v>1675</v>
      </c>
      <c r="H35" s="953">
        <v>1593</v>
      </c>
      <c r="I35" s="954">
        <v>1189</v>
      </c>
      <c r="J35" s="953">
        <v>395</v>
      </c>
      <c r="K35" s="954">
        <v>1033</v>
      </c>
      <c r="L35" s="955">
        <v>3406</v>
      </c>
    </row>
    <row r="36" spans="1:12" s="956" customFormat="1" ht="12" customHeight="1" x14ac:dyDescent="0.2">
      <c r="A36" s="816" t="s">
        <v>73</v>
      </c>
      <c r="B36" s="953">
        <v>3647</v>
      </c>
      <c r="C36" s="954">
        <v>379</v>
      </c>
      <c r="D36" s="953">
        <v>205</v>
      </c>
      <c r="E36" s="954">
        <v>151</v>
      </c>
      <c r="F36" s="953">
        <v>154</v>
      </c>
      <c r="G36" s="954">
        <v>436</v>
      </c>
      <c r="H36" s="953">
        <v>72</v>
      </c>
      <c r="I36" s="954">
        <v>130</v>
      </c>
      <c r="J36" s="953">
        <v>14</v>
      </c>
      <c r="K36" s="954">
        <v>322</v>
      </c>
      <c r="L36" s="955">
        <v>1784</v>
      </c>
    </row>
    <row r="37" spans="1:12" s="956" customFormat="1" ht="12" customHeight="1" x14ac:dyDescent="0.2">
      <c r="A37" s="816" t="s">
        <v>74</v>
      </c>
      <c r="B37" s="953">
        <v>1545</v>
      </c>
      <c r="C37" s="954">
        <v>95</v>
      </c>
      <c r="D37" s="953">
        <v>89</v>
      </c>
      <c r="E37" s="954">
        <v>73</v>
      </c>
      <c r="F37" s="953">
        <v>123</v>
      </c>
      <c r="G37" s="954">
        <v>28</v>
      </c>
      <c r="H37" s="953">
        <v>119</v>
      </c>
      <c r="I37" s="954">
        <v>317</v>
      </c>
      <c r="J37" s="953">
        <v>26</v>
      </c>
      <c r="K37" s="954">
        <v>166</v>
      </c>
      <c r="L37" s="955">
        <v>509</v>
      </c>
    </row>
    <row r="38" spans="1:12" s="956" customFormat="1" ht="12" customHeight="1" x14ac:dyDescent="0.2">
      <c r="A38" s="816" t="s">
        <v>75</v>
      </c>
      <c r="B38" s="953">
        <v>2763</v>
      </c>
      <c r="C38" s="954">
        <v>84</v>
      </c>
      <c r="D38" s="953">
        <v>478</v>
      </c>
      <c r="E38" s="954">
        <v>181</v>
      </c>
      <c r="F38" s="953">
        <v>118</v>
      </c>
      <c r="G38" s="954">
        <v>194</v>
      </c>
      <c r="H38" s="953">
        <v>251</v>
      </c>
      <c r="I38" s="954">
        <v>272</v>
      </c>
      <c r="J38" s="953">
        <v>242</v>
      </c>
      <c r="K38" s="954">
        <v>555</v>
      </c>
      <c r="L38" s="955">
        <v>388</v>
      </c>
    </row>
    <row r="39" spans="1:12" s="956" customFormat="1" ht="12" customHeight="1" x14ac:dyDescent="0.2">
      <c r="A39" s="958" t="s">
        <v>300</v>
      </c>
      <c r="B39" s="959">
        <v>34314</v>
      </c>
      <c r="C39" s="960">
        <v>1105</v>
      </c>
      <c r="D39" s="959">
        <v>4050</v>
      </c>
      <c r="E39" s="960">
        <v>3173</v>
      </c>
      <c r="F39" s="959">
        <v>3141</v>
      </c>
      <c r="G39" s="960">
        <v>12582</v>
      </c>
      <c r="H39" s="959">
        <v>2293</v>
      </c>
      <c r="I39" s="960">
        <v>1335</v>
      </c>
      <c r="J39" s="959">
        <v>290</v>
      </c>
      <c r="K39" s="960">
        <v>1216</v>
      </c>
      <c r="L39" s="961">
        <v>5129</v>
      </c>
    </row>
    <row r="40" spans="1:12" s="952" customFormat="1" ht="13.5" customHeight="1" x14ac:dyDescent="0.2">
      <c r="A40" s="748" t="s">
        <v>77</v>
      </c>
      <c r="B40" s="962">
        <v>53889</v>
      </c>
      <c r="C40" s="963">
        <v>2279</v>
      </c>
      <c r="D40" s="962">
        <v>7395</v>
      </c>
      <c r="E40" s="963">
        <v>959</v>
      </c>
      <c r="F40" s="962">
        <v>5136</v>
      </c>
      <c r="G40" s="963">
        <v>1306</v>
      </c>
      <c r="H40" s="962">
        <v>1098</v>
      </c>
      <c r="I40" s="963">
        <v>1833</v>
      </c>
      <c r="J40" s="962">
        <v>2820</v>
      </c>
      <c r="K40" s="963">
        <v>3551</v>
      </c>
      <c r="L40" s="964">
        <v>27512</v>
      </c>
    </row>
    <row r="41" spans="1:12" s="956" customFormat="1" ht="13.5" customHeight="1" x14ac:dyDescent="0.2">
      <c r="A41" s="816" t="s">
        <v>78</v>
      </c>
      <c r="B41" s="953">
        <v>1868</v>
      </c>
      <c r="C41" s="954">
        <v>110</v>
      </c>
      <c r="D41" s="953">
        <v>308</v>
      </c>
      <c r="E41" s="954">
        <v>24</v>
      </c>
      <c r="F41" s="953">
        <v>202</v>
      </c>
      <c r="G41" s="954">
        <v>52</v>
      </c>
      <c r="H41" s="953">
        <v>52</v>
      </c>
      <c r="I41" s="954">
        <v>101</v>
      </c>
      <c r="J41" s="953">
        <v>37</v>
      </c>
      <c r="K41" s="954">
        <v>127</v>
      </c>
      <c r="L41" s="955">
        <v>855</v>
      </c>
    </row>
    <row r="42" spans="1:12" s="956" customFormat="1" ht="13.5" customHeight="1" x14ac:dyDescent="0.2">
      <c r="A42" s="816" t="s">
        <v>79</v>
      </c>
      <c r="B42" s="953">
        <v>34</v>
      </c>
      <c r="C42" s="954">
        <v>0</v>
      </c>
      <c r="D42" s="953">
        <v>0</v>
      </c>
      <c r="E42" s="954">
        <v>2</v>
      </c>
      <c r="F42" s="953">
        <v>6</v>
      </c>
      <c r="G42" s="954">
        <v>3</v>
      </c>
      <c r="H42" s="953">
        <v>1</v>
      </c>
      <c r="I42" s="954">
        <v>5</v>
      </c>
      <c r="J42" s="953">
        <v>0</v>
      </c>
      <c r="K42" s="954">
        <v>8</v>
      </c>
      <c r="L42" s="955">
        <v>9</v>
      </c>
    </row>
    <row r="43" spans="1:12" s="956" customFormat="1" ht="13.5" customHeight="1" x14ac:dyDescent="0.2">
      <c r="A43" s="816" t="s">
        <v>80</v>
      </c>
      <c r="B43" s="953">
        <v>8145</v>
      </c>
      <c r="C43" s="954">
        <v>95</v>
      </c>
      <c r="D43" s="953">
        <v>179</v>
      </c>
      <c r="E43" s="954">
        <v>135</v>
      </c>
      <c r="F43" s="953">
        <v>212</v>
      </c>
      <c r="G43" s="954">
        <v>34</v>
      </c>
      <c r="H43" s="953">
        <v>94</v>
      </c>
      <c r="I43" s="954">
        <v>48</v>
      </c>
      <c r="J43" s="953">
        <v>16</v>
      </c>
      <c r="K43" s="954">
        <v>710</v>
      </c>
      <c r="L43" s="955">
        <v>6622</v>
      </c>
    </row>
    <row r="44" spans="1:12" s="956" customFormat="1" ht="13.5" customHeight="1" x14ac:dyDescent="0.2">
      <c r="A44" s="816" t="s">
        <v>81</v>
      </c>
      <c r="B44" s="953">
        <v>19823</v>
      </c>
      <c r="C44" s="954">
        <v>510</v>
      </c>
      <c r="D44" s="953">
        <v>3669</v>
      </c>
      <c r="E44" s="954">
        <v>581</v>
      </c>
      <c r="F44" s="953">
        <v>2447</v>
      </c>
      <c r="G44" s="954">
        <v>582</v>
      </c>
      <c r="H44" s="953">
        <v>634</v>
      </c>
      <c r="I44" s="954">
        <v>726</v>
      </c>
      <c r="J44" s="953">
        <v>194</v>
      </c>
      <c r="K44" s="954">
        <v>1071</v>
      </c>
      <c r="L44" s="955">
        <v>9409</v>
      </c>
    </row>
    <row r="45" spans="1:12" s="956" customFormat="1" ht="13.5" customHeight="1" x14ac:dyDescent="0.2">
      <c r="A45" s="816" t="s">
        <v>82</v>
      </c>
      <c r="B45" s="953">
        <v>6883</v>
      </c>
      <c r="C45" s="954">
        <v>606</v>
      </c>
      <c r="D45" s="953">
        <v>674</v>
      </c>
      <c r="E45" s="954">
        <v>57</v>
      </c>
      <c r="F45" s="953">
        <v>1491</v>
      </c>
      <c r="G45" s="954">
        <v>436</v>
      </c>
      <c r="H45" s="953">
        <v>17</v>
      </c>
      <c r="I45" s="954">
        <v>137</v>
      </c>
      <c r="J45" s="953">
        <v>2408</v>
      </c>
      <c r="K45" s="954">
        <v>641</v>
      </c>
      <c r="L45" s="955">
        <v>416</v>
      </c>
    </row>
    <row r="46" spans="1:12" s="956" customFormat="1" ht="13.5" customHeight="1" x14ac:dyDescent="0.2">
      <c r="A46" s="816" t="s">
        <v>83</v>
      </c>
      <c r="B46" s="953">
        <v>4333</v>
      </c>
      <c r="C46" s="954">
        <v>501</v>
      </c>
      <c r="D46" s="953">
        <v>739</v>
      </c>
      <c r="E46" s="954">
        <v>53</v>
      </c>
      <c r="F46" s="953">
        <v>461</v>
      </c>
      <c r="G46" s="954">
        <v>86</v>
      </c>
      <c r="H46" s="953">
        <v>110</v>
      </c>
      <c r="I46" s="954">
        <v>378</v>
      </c>
      <c r="J46" s="953">
        <v>124</v>
      </c>
      <c r="K46" s="954">
        <v>614</v>
      </c>
      <c r="L46" s="955">
        <v>1267</v>
      </c>
    </row>
    <row r="47" spans="1:12" s="952" customFormat="1" ht="14.25" customHeight="1" x14ac:dyDescent="0.2">
      <c r="A47" s="816" t="s">
        <v>84</v>
      </c>
      <c r="B47" s="953">
        <v>9217</v>
      </c>
      <c r="C47" s="954">
        <v>441</v>
      </c>
      <c r="D47" s="953">
        <v>1804</v>
      </c>
      <c r="E47" s="954">
        <v>70</v>
      </c>
      <c r="F47" s="953">
        <v>255</v>
      </c>
      <c r="G47" s="954">
        <v>104</v>
      </c>
      <c r="H47" s="953">
        <v>126</v>
      </c>
      <c r="I47" s="954">
        <v>436</v>
      </c>
      <c r="J47" s="953">
        <v>32</v>
      </c>
      <c r="K47" s="954">
        <v>350</v>
      </c>
      <c r="L47" s="955">
        <v>5599</v>
      </c>
    </row>
    <row r="48" spans="1:12" s="956" customFormat="1" ht="13.5" customHeight="1" x14ac:dyDescent="0.2">
      <c r="A48" s="816" t="s">
        <v>226</v>
      </c>
      <c r="B48" s="953">
        <v>3586</v>
      </c>
      <c r="C48" s="954">
        <v>16</v>
      </c>
      <c r="D48" s="953">
        <v>22</v>
      </c>
      <c r="E48" s="954">
        <v>37</v>
      </c>
      <c r="F48" s="953">
        <v>62</v>
      </c>
      <c r="G48" s="954">
        <v>9</v>
      </c>
      <c r="H48" s="953">
        <v>64</v>
      </c>
      <c r="I48" s="954">
        <v>2</v>
      </c>
      <c r="J48" s="953">
        <v>9</v>
      </c>
      <c r="K48" s="954">
        <v>30</v>
      </c>
      <c r="L48" s="955">
        <v>3335</v>
      </c>
    </row>
    <row r="49" spans="1:12" s="956" customFormat="1" ht="25.5" customHeight="1" x14ac:dyDescent="0.2">
      <c r="A49" s="710" t="s">
        <v>86</v>
      </c>
      <c r="B49" s="948">
        <v>8483</v>
      </c>
      <c r="C49" s="949">
        <v>2245</v>
      </c>
      <c r="D49" s="948">
        <v>1499</v>
      </c>
      <c r="E49" s="949">
        <v>54</v>
      </c>
      <c r="F49" s="948">
        <v>519</v>
      </c>
      <c r="G49" s="949">
        <v>125</v>
      </c>
      <c r="H49" s="948">
        <v>125</v>
      </c>
      <c r="I49" s="949">
        <v>628</v>
      </c>
      <c r="J49" s="948">
        <v>106</v>
      </c>
      <c r="K49" s="949">
        <v>851</v>
      </c>
      <c r="L49" s="950">
        <v>2331</v>
      </c>
    </row>
    <row r="50" spans="1:12" s="956" customFormat="1" ht="13.5" customHeight="1" x14ac:dyDescent="0.2">
      <c r="A50" s="816" t="s">
        <v>87</v>
      </c>
      <c r="B50" s="953">
        <v>1814</v>
      </c>
      <c r="C50" s="954">
        <v>1235</v>
      </c>
      <c r="D50" s="953">
        <v>24</v>
      </c>
      <c r="E50" s="954">
        <v>8</v>
      </c>
      <c r="F50" s="953">
        <v>65</v>
      </c>
      <c r="G50" s="954">
        <v>30</v>
      </c>
      <c r="H50" s="953">
        <v>20</v>
      </c>
      <c r="I50" s="954">
        <v>45</v>
      </c>
      <c r="J50" s="953">
        <v>36</v>
      </c>
      <c r="K50" s="954">
        <v>148</v>
      </c>
      <c r="L50" s="955">
        <v>203</v>
      </c>
    </row>
    <row r="51" spans="1:12" s="956" customFormat="1" ht="13.5" customHeight="1" x14ac:dyDescent="0.2">
      <c r="A51" s="816" t="s">
        <v>88</v>
      </c>
      <c r="B51" s="953">
        <v>8</v>
      </c>
      <c r="C51" s="954">
        <v>0</v>
      </c>
      <c r="D51" s="953">
        <v>0</v>
      </c>
      <c r="E51" s="954">
        <v>0</v>
      </c>
      <c r="F51" s="953">
        <v>8</v>
      </c>
      <c r="G51" s="954">
        <v>0</v>
      </c>
      <c r="H51" s="953">
        <v>0</v>
      </c>
      <c r="I51" s="954">
        <v>0</v>
      </c>
      <c r="J51" s="953">
        <v>0</v>
      </c>
      <c r="K51" s="954">
        <v>0</v>
      </c>
      <c r="L51" s="955">
        <v>0</v>
      </c>
    </row>
    <row r="52" spans="1:12" s="956" customFormat="1" ht="13.5" customHeight="1" x14ac:dyDescent="0.2">
      <c r="A52" s="816" t="s">
        <v>89</v>
      </c>
      <c r="B52" s="953">
        <v>355</v>
      </c>
      <c r="C52" s="954">
        <v>45</v>
      </c>
      <c r="D52" s="953">
        <v>37</v>
      </c>
      <c r="E52" s="954">
        <v>5</v>
      </c>
      <c r="F52" s="953">
        <v>19</v>
      </c>
      <c r="G52" s="954">
        <v>9</v>
      </c>
      <c r="H52" s="953">
        <v>19</v>
      </c>
      <c r="I52" s="954">
        <v>25</v>
      </c>
      <c r="J52" s="953">
        <v>6</v>
      </c>
      <c r="K52" s="954">
        <v>70</v>
      </c>
      <c r="L52" s="955">
        <v>120</v>
      </c>
    </row>
    <row r="53" spans="1:12" s="965" customFormat="1" ht="13.5" customHeight="1" x14ac:dyDescent="0.2">
      <c r="A53" s="816" t="s">
        <v>90</v>
      </c>
      <c r="B53" s="953">
        <v>270</v>
      </c>
      <c r="C53" s="954">
        <v>32</v>
      </c>
      <c r="D53" s="953">
        <v>28</v>
      </c>
      <c r="E53" s="954">
        <v>1</v>
      </c>
      <c r="F53" s="953">
        <v>4</v>
      </c>
      <c r="G53" s="954">
        <v>7</v>
      </c>
      <c r="H53" s="953">
        <v>3</v>
      </c>
      <c r="I53" s="954">
        <v>45</v>
      </c>
      <c r="J53" s="953">
        <v>0</v>
      </c>
      <c r="K53" s="954">
        <v>103</v>
      </c>
      <c r="L53" s="955">
        <v>47</v>
      </c>
    </row>
    <row r="54" spans="1:12" s="956" customFormat="1" ht="13.5" customHeight="1" x14ac:dyDescent="0.2">
      <c r="A54" s="816" t="s">
        <v>91</v>
      </c>
      <c r="B54" s="953">
        <v>624</v>
      </c>
      <c r="C54" s="954">
        <v>68</v>
      </c>
      <c r="D54" s="953">
        <v>170</v>
      </c>
      <c r="E54" s="954">
        <v>8</v>
      </c>
      <c r="F54" s="953">
        <v>17</v>
      </c>
      <c r="G54" s="954">
        <v>2</v>
      </c>
      <c r="H54" s="953">
        <v>10</v>
      </c>
      <c r="I54" s="954">
        <v>132</v>
      </c>
      <c r="J54" s="953">
        <v>3</v>
      </c>
      <c r="K54" s="954">
        <v>70</v>
      </c>
      <c r="L54" s="955">
        <v>144</v>
      </c>
    </row>
    <row r="55" spans="1:12" s="952" customFormat="1" ht="14.25" customHeight="1" x14ac:dyDescent="0.2">
      <c r="A55" s="966" t="s">
        <v>92</v>
      </c>
      <c r="B55" s="953">
        <v>439</v>
      </c>
      <c r="C55" s="954">
        <v>111</v>
      </c>
      <c r="D55" s="953">
        <v>0</v>
      </c>
      <c r="E55" s="954">
        <v>0</v>
      </c>
      <c r="F55" s="953">
        <v>160</v>
      </c>
      <c r="G55" s="954">
        <v>12</v>
      </c>
      <c r="H55" s="953">
        <v>1</v>
      </c>
      <c r="I55" s="954">
        <v>68</v>
      </c>
      <c r="J55" s="953">
        <v>1</v>
      </c>
      <c r="K55" s="954">
        <v>54</v>
      </c>
      <c r="L55" s="955">
        <v>32</v>
      </c>
    </row>
    <row r="56" spans="1:12" s="956" customFormat="1" ht="13.5" customHeight="1" x14ac:dyDescent="0.2">
      <c r="A56" s="816" t="s">
        <v>93</v>
      </c>
      <c r="B56" s="953">
        <v>4973</v>
      </c>
      <c r="C56" s="954">
        <v>754</v>
      </c>
      <c r="D56" s="953">
        <v>1240</v>
      </c>
      <c r="E56" s="954">
        <v>32</v>
      </c>
      <c r="F56" s="953">
        <v>246</v>
      </c>
      <c r="G56" s="954">
        <v>65</v>
      </c>
      <c r="H56" s="953">
        <v>72</v>
      </c>
      <c r="I56" s="954">
        <v>313</v>
      </c>
      <c r="J56" s="953">
        <v>60</v>
      </c>
      <c r="K56" s="954">
        <v>406</v>
      </c>
      <c r="L56" s="955">
        <v>1785</v>
      </c>
    </row>
    <row r="57" spans="1:12" s="956" customFormat="1" ht="13.5" customHeight="1" x14ac:dyDescent="0.2">
      <c r="A57" s="710" t="s">
        <v>94</v>
      </c>
      <c r="B57" s="948">
        <v>61028</v>
      </c>
      <c r="C57" s="949">
        <v>4214</v>
      </c>
      <c r="D57" s="948">
        <v>5642</v>
      </c>
      <c r="E57" s="949">
        <v>549</v>
      </c>
      <c r="F57" s="948">
        <v>7408</v>
      </c>
      <c r="G57" s="949">
        <v>2694</v>
      </c>
      <c r="H57" s="948">
        <v>943</v>
      </c>
      <c r="I57" s="949">
        <v>11938</v>
      </c>
      <c r="J57" s="948">
        <v>2932</v>
      </c>
      <c r="K57" s="949">
        <v>14429</v>
      </c>
      <c r="L57" s="950">
        <v>10279</v>
      </c>
    </row>
    <row r="58" spans="1:12" s="956" customFormat="1" ht="13.5" customHeight="1" x14ac:dyDescent="0.2">
      <c r="A58" s="816" t="s">
        <v>95</v>
      </c>
      <c r="B58" s="953">
        <v>7665</v>
      </c>
      <c r="C58" s="954">
        <v>420</v>
      </c>
      <c r="D58" s="953">
        <v>551</v>
      </c>
      <c r="E58" s="954">
        <v>44</v>
      </c>
      <c r="F58" s="953">
        <v>552</v>
      </c>
      <c r="G58" s="954">
        <v>161</v>
      </c>
      <c r="H58" s="953">
        <v>47</v>
      </c>
      <c r="I58" s="954">
        <v>1520</v>
      </c>
      <c r="J58" s="953">
        <v>45</v>
      </c>
      <c r="K58" s="954">
        <v>3456</v>
      </c>
      <c r="L58" s="955">
        <v>869</v>
      </c>
    </row>
    <row r="59" spans="1:12" s="956" customFormat="1" ht="13.5" customHeight="1" x14ac:dyDescent="0.2">
      <c r="A59" s="816" t="s">
        <v>302</v>
      </c>
      <c r="B59" s="953">
        <v>1906</v>
      </c>
      <c r="C59" s="954">
        <v>113</v>
      </c>
      <c r="D59" s="953">
        <v>56</v>
      </c>
      <c r="E59" s="954">
        <v>15</v>
      </c>
      <c r="F59" s="953">
        <v>31</v>
      </c>
      <c r="G59" s="954">
        <v>44</v>
      </c>
      <c r="H59" s="953">
        <v>24</v>
      </c>
      <c r="I59" s="954">
        <v>468</v>
      </c>
      <c r="J59" s="953">
        <v>511</v>
      </c>
      <c r="K59" s="954">
        <v>430</v>
      </c>
      <c r="L59" s="955">
        <v>214</v>
      </c>
    </row>
    <row r="60" spans="1:12" s="956" customFormat="1" ht="13.5" customHeight="1" x14ac:dyDescent="0.2">
      <c r="A60" s="816" t="s">
        <v>97</v>
      </c>
      <c r="B60" s="953">
        <v>7084</v>
      </c>
      <c r="C60" s="954">
        <v>146</v>
      </c>
      <c r="D60" s="953">
        <v>187</v>
      </c>
      <c r="E60" s="954">
        <v>45</v>
      </c>
      <c r="F60" s="953">
        <v>81</v>
      </c>
      <c r="G60" s="954">
        <v>143</v>
      </c>
      <c r="H60" s="953">
        <v>59</v>
      </c>
      <c r="I60" s="954">
        <v>1488</v>
      </c>
      <c r="J60" s="953">
        <v>1192</v>
      </c>
      <c r="K60" s="954">
        <v>3365</v>
      </c>
      <c r="L60" s="955">
        <v>378</v>
      </c>
    </row>
    <row r="61" spans="1:12" s="956" customFormat="1" ht="13.5" customHeight="1" x14ac:dyDescent="0.2">
      <c r="A61" s="816" t="s">
        <v>98</v>
      </c>
      <c r="B61" s="953">
        <v>5986</v>
      </c>
      <c r="C61" s="954">
        <v>536</v>
      </c>
      <c r="D61" s="953">
        <v>217</v>
      </c>
      <c r="E61" s="954">
        <v>38</v>
      </c>
      <c r="F61" s="953">
        <v>482</v>
      </c>
      <c r="G61" s="954">
        <v>310</v>
      </c>
      <c r="H61" s="953">
        <v>57</v>
      </c>
      <c r="I61" s="954">
        <v>1351</v>
      </c>
      <c r="J61" s="953">
        <v>113</v>
      </c>
      <c r="K61" s="954">
        <v>1700</v>
      </c>
      <c r="L61" s="955">
        <v>1182</v>
      </c>
    </row>
    <row r="62" spans="1:12" s="956" customFormat="1" ht="13.5" customHeight="1" x14ac:dyDescent="0.2">
      <c r="A62" s="816" t="s">
        <v>99</v>
      </c>
      <c r="B62" s="953">
        <v>1544</v>
      </c>
      <c r="C62" s="954">
        <v>207</v>
      </c>
      <c r="D62" s="953">
        <v>205</v>
      </c>
      <c r="E62" s="954">
        <v>21</v>
      </c>
      <c r="F62" s="953">
        <v>86</v>
      </c>
      <c r="G62" s="954">
        <v>72</v>
      </c>
      <c r="H62" s="953">
        <v>15</v>
      </c>
      <c r="I62" s="954">
        <v>178</v>
      </c>
      <c r="J62" s="953">
        <v>118</v>
      </c>
      <c r="K62" s="954">
        <v>193</v>
      </c>
      <c r="L62" s="955">
        <v>449</v>
      </c>
    </row>
    <row r="63" spans="1:12" s="956" customFormat="1" ht="13.5" customHeight="1" x14ac:dyDescent="0.2">
      <c r="A63" s="816" t="s">
        <v>100</v>
      </c>
      <c r="B63" s="953">
        <v>1737</v>
      </c>
      <c r="C63" s="954">
        <v>131</v>
      </c>
      <c r="D63" s="953">
        <v>145</v>
      </c>
      <c r="E63" s="954">
        <v>25</v>
      </c>
      <c r="F63" s="953">
        <v>60</v>
      </c>
      <c r="G63" s="954">
        <v>34</v>
      </c>
      <c r="H63" s="953">
        <v>50</v>
      </c>
      <c r="I63" s="954">
        <v>399</v>
      </c>
      <c r="J63" s="953">
        <v>200</v>
      </c>
      <c r="K63" s="954">
        <v>298</v>
      </c>
      <c r="L63" s="955">
        <v>395</v>
      </c>
    </row>
    <row r="64" spans="1:12" s="956" customFormat="1" ht="13.5" customHeight="1" x14ac:dyDescent="0.2">
      <c r="A64" s="816" t="s">
        <v>101</v>
      </c>
      <c r="B64" s="953">
        <v>2834</v>
      </c>
      <c r="C64" s="954">
        <v>286</v>
      </c>
      <c r="D64" s="953">
        <v>255</v>
      </c>
      <c r="E64" s="954">
        <v>56</v>
      </c>
      <c r="F64" s="953">
        <v>310</v>
      </c>
      <c r="G64" s="954">
        <v>303</v>
      </c>
      <c r="H64" s="953">
        <v>48</v>
      </c>
      <c r="I64" s="954">
        <v>688</v>
      </c>
      <c r="J64" s="953">
        <v>7</v>
      </c>
      <c r="K64" s="954">
        <v>223</v>
      </c>
      <c r="L64" s="955">
        <v>658</v>
      </c>
    </row>
    <row r="65" spans="1:12" s="956" customFormat="1" ht="13.5" customHeight="1" x14ac:dyDescent="0.2">
      <c r="A65" s="816" t="s">
        <v>102</v>
      </c>
      <c r="B65" s="953">
        <v>795</v>
      </c>
      <c r="C65" s="954">
        <v>55</v>
      </c>
      <c r="D65" s="953">
        <v>113</v>
      </c>
      <c r="E65" s="954">
        <v>15</v>
      </c>
      <c r="F65" s="953">
        <v>58</v>
      </c>
      <c r="G65" s="954">
        <v>40</v>
      </c>
      <c r="H65" s="953">
        <v>13</v>
      </c>
      <c r="I65" s="954">
        <v>103</v>
      </c>
      <c r="J65" s="953">
        <v>3</v>
      </c>
      <c r="K65" s="954">
        <v>95</v>
      </c>
      <c r="L65" s="955">
        <v>300</v>
      </c>
    </row>
    <row r="66" spans="1:12" s="956" customFormat="1" ht="13.5" customHeight="1" x14ac:dyDescent="0.2">
      <c r="A66" s="816" t="s">
        <v>103</v>
      </c>
      <c r="B66" s="953">
        <v>6224</v>
      </c>
      <c r="C66" s="954">
        <v>568</v>
      </c>
      <c r="D66" s="953">
        <v>1253</v>
      </c>
      <c r="E66" s="954">
        <v>101</v>
      </c>
      <c r="F66" s="953">
        <v>432</v>
      </c>
      <c r="G66" s="954">
        <v>263</v>
      </c>
      <c r="H66" s="953">
        <v>215</v>
      </c>
      <c r="I66" s="954">
        <v>851</v>
      </c>
      <c r="J66" s="953">
        <v>70</v>
      </c>
      <c r="K66" s="954">
        <v>699</v>
      </c>
      <c r="L66" s="955">
        <v>1772</v>
      </c>
    </row>
    <row r="67" spans="1:12" s="956" customFormat="1" ht="13.5" customHeight="1" x14ac:dyDescent="0.2">
      <c r="A67" s="816" t="s">
        <v>104</v>
      </c>
      <c r="B67" s="953">
        <v>2566</v>
      </c>
      <c r="C67" s="954">
        <v>85</v>
      </c>
      <c r="D67" s="953">
        <v>281</v>
      </c>
      <c r="E67" s="954">
        <v>15</v>
      </c>
      <c r="F67" s="953">
        <v>1359</v>
      </c>
      <c r="G67" s="954">
        <v>75</v>
      </c>
      <c r="H67" s="953">
        <v>21</v>
      </c>
      <c r="I67" s="954">
        <v>283</v>
      </c>
      <c r="J67" s="953">
        <v>14</v>
      </c>
      <c r="K67" s="954">
        <v>231</v>
      </c>
      <c r="L67" s="955">
        <v>202</v>
      </c>
    </row>
    <row r="68" spans="1:12" s="956" customFormat="1" ht="13.5" customHeight="1" x14ac:dyDescent="0.2">
      <c r="A68" s="816" t="s">
        <v>105</v>
      </c>
      <c r="B68" s="953">
        <v>3366</v>
      </c>
      <c r="C68" s="954">
        <v>89</v>
      </c>
      <c r="D68" s="953">
        <v>232</v>
      </c>
      <c r="E68" s="954">
        <v>22</v>
      </c>
      <c r="F68" s="953">
        <v>228</v>
      </c>
      <c r="G68" s="954">
        <v>275</v>
      </c>
      <c r="H68" s="953">
        <v>84</v>
      </c>
      <c r="I68" s="954">
        <v>878</v>
      </c>
      <c r="J68" s="953">
        <v>457</v>
      </c>
      <c r="K68" s="954">
        <v>494</v>
      </c>
      <c r="L68" s="955">
        <v>607</v>
      </c>
    </row>
    <row r="69" spans="1:12" s="956" customFormat="1" ht="13.5" customHeight="1" x14ac:dyDescent="0.2">
      <c r="A69" s="816" t="s">
        <v>106</v>
      </c>
      <c r="B69" s="953">
        <v>10043</v>
      </c>
      <c r="C69" s="954">
        <v>585</v>
      </c>
      <c r="D69" s="953">
        <v>1274</v>
      </c>
      <c r="E69" s="954">
        <v>67</v>
      </c>
      <c r="F69" s="953">
        <v>1819</v>
      </c>
      <c r="G69" s="954">
        <v>685</v>
      </c>
      <c r="H69" s="953">
        <v>98</v>
      </c>
      <c r="I69" s="954">
        <v>2445</v>
      </c>
      <c r="J69" s="953">
        <v>74</v>
      </c>
      <c r="K69" s="954">
        <v>1506</v>
      </c>
      <c r="L69" s="955">
        <v>1490</v>
      </c>
    </row>
    <row r="70" spans="1:12" s="952" customFormat="1" ht="14.25" customHeight="1" x14ac:dyDescent="0.2">
      <c r="A70" s="816" t="s">
        <v>107</v>
      </c>
      <c r="B70" s="953">
        <v>7450</v>
      </c>
      <c r="C70" s="954">
        <v>822</v>
      </c>
      <c r="D70" s="953">
        <v>755</v>
      </c>
      <c r="E70" s="954">
        <v>68</v>
      </c>
      <c r="F70" s="953">
        <v>1725</v>
      </c>
      <c r="G70" s="954">
        <v>222</v>
      </c>
      <c r="H70" s="953">
        <v>162</v>
      </c>
      <c r="I70" s="954">
        <v>970</v>
      </c>
      <c r="J70" s="953">
        <v>74</v>
      </c>
      <c r="K70" s="954">
        <v>1249</v>
      </c>
      <c r="L70" s="955">
        <v>1403</v>
      </c>
    </row>
    <row r="71" spans="1:12" s="956" customFormat="1" ht="12.75" customHeight="1" x14ac:dyDescent="0.2">
      <c r="A71" s="958" t="s">
        <v>108</v>
      </c>
      <c r="B71" s="959">
        <v>1828</v>
      </c>
      <c r="C71" s="960">
        <v>171</v>
      </c>
      <c r="D71" s="959">
        <v>118</v>
      </c>
      <c r="E71" s="960">
        <v>17</v>
      </c>
      <c r="F71" s="959">
        <v>185</v>
      </c>
      <c r="G71" s="960">
        <v>67</v>
      </c>
      <c r="H71" s="959">
        <v>50</v>
      </c>
      <c r="I71" s="960">
        <v>316</v>
      </c>
      <c r="J71" s="959">
        <v>54</v>
      </c>
      <c r="K71" s="960">
        <v>490</v>
      </c>
      <c r="L71" s="961">
        <v>360</v>
      </c>
    </row>
    <row r="72" spans="1:12" s="956" customFormat="1" ht="12.75" customHeight="1" x14ac:dyDescent="0.2">
      <c r="A72" s="748" t="s">
        <v>109</v>
      </c>
      <c r="B72" s="962">
        <v>39748</v>
      </c>
      <c r="C72" s="963">
        <v>2564</v>
      </c>
      <c r="D72" s="962">
        <v>1937</v>
      </c>
      <c r="E72" s="963">
        <v>1830</v>
      </c>
      <c r="F72" s="962">
        <v>10175</v>
      </c>
      <c r="G72" s="963">
        <v>2505</v>
      </c>
      <c r="H72" s="962">
        <v>857</v>
      </c>
      <c r="I72" s="963">
        <v>9543</v>
      </c>
      <c r="J72" s="962">
        <v>198</v>
      </c>
      <c r="K72" s="963">
        <v>2896</v>
      </c>
      <c r="L72" s="964">
        <v>7243</v>
      </c>
    </row>
    <row r="73" spans="1:12" s="956" customFormat="1" ht="12.75" customHeight="1" x14ac:dyDescent="0.2">
      <c r="A73" s="816" t="s">
        <v>110</v>
      </c>
      <c r="B73" s="953">
        <v>1622</v>
      </c>
      <c r="C73" s="954">
        <v>181</v>
      </c>
      <c r="D73" s="953">
        <v>52</v>
      </c>
      <c r="E73" s="954">
        <v>13</v>
      </c>
      <c r="F73" s="953">
        <v>668</v>
      </c>
      <c r="G73" s="954">
        <v>41</v>
      </c>
      <c r="H73" s="953">
        <v>7</v>
      </c>
      <c r="I73" s="954">
        <v>192</v>
      </c>
      <c r="J73" s="953">
        <v>149</v>
      </c>
      <c r="K73" s="954">
        <v>202</v>
      </c>
      <c r="L73" s="955">
        <v>117</v>
      </c>
    </row>
    <row r="74" spans="1:12" s="967" customFormat="1" ht="12.75" x14ac:dyDescent="0.2">
      <c r="A74" s="816" t="s">
        <v>111</v>
      </c>
      <c r="B74" s="953">
        <v>7160</v>
      </c>
      <c r="C74" s="954">
        <v>409</v>
      </c>
      <c r="D74" s="953">
        <v>390</v>
      </c>
      <c r="E74" s="954">
        <v>54</v>
      </c>
      <c r="F74" s="953">
        <v>1680</v>
      </c>
      <c r="G74" s="954">
        <v>576</v>
      </c>
      <c r="H74" s="953">
        <v>117</v>
      </c>
      <c r="I74" s="954">
        <v>1978</v>
      </c>
      <c r="J74" s="953">
        <v>13</v>
      </c>
      <c r="K74" s="954">
        <v>606</v>
      </c>
      <c r="L74" s="955">
        <v>1337</v>
      </c>
    </row>
    <row r="75" spans="1:12" s="957" customFormat="1" ht="11.25" customHeight="1" x14ac:dyDescent="0.2">
      <c r="A75" s="816" t="s">
        <v>343</v>
      </c>
      <c r="B75" s="953">
        <v>22778</v>
      </c>
      <c r="C75" s="954">
        <v>1836</v>
      </c>
      <c r="D75" s="953">
        <v>1121</v>
      </c>
      <c r="E75" s="954">
        <v>1723</v>
      </c>
      <c r="F75" s="953">
        <v>2778</v>
      </c>
      <c r="G75" s="954">
        <v>1632</v>
      </c>
      <c r="H75" s="953">
        <v>635</v>
      </c>
      <c r="I75" s="954">
        <v>6233</v>
      </c>
      <c r="J75" s="953">
        <v>25</v>
      </c>
      <c r="K75" s="954">
        <v>1677</v>
      </c>
      <c r="L75" s="955">
        <v>5118</v>
      </c>
    </row>
    <row r="76" spans="1:12" s="957" customFormat="1" ht="24.75" customHeight="1" x14ac:dyDescent="0.2">
      <c r="A76" s="727" t="s">
        <v>344</v>
      </c>
      <c r="B76" s="953">
        <v>9082</v>
      </c>
      <c r="C76" s="954">
        <v>920</v>
      </c>
      <c r="D76" s="953">
        <v>163</v>
      </c>
      <c r="E76" s="954">
        <v>142</v>
      </c>
      <c r="F76" s="953">
        <v>712</v>
      </c>
      <c r="G76" s="954">
        <v>508</v>
      </c>
      <c r="H76" s="953">
        <v>340</v>
      </c>
      <c r="I76" s="954">
        <v>3364</v>
      </c>
      <c r="J76" s="953">
        <v>5</v>
      </c>
      <c r="K76" s="954">
        <v>313</v>
      </c>
      <c r="L76" s="955">
        <v>2615</v>
      </c>
    </row>
    <row r="77" spans="1:12" s="956" customFormat="1" ht="12.75" customHeight="1" x14ac:dyDescent="0.2">
      <c r="A77" s="751" t="s">
        <v>114</v>
      </c>
      <c r="B77" s="953">
        <v>5447</v>
      </c>
      <c r="C77" s="954">
        <v>443</v>
      </c>
      <c r="D77" s="953">
        <v>175</v>
      </c>
      <c r="E77" s="954">
        <v>1535</v>
      </c>
      <c r="F77" s="953">
        <v>259</v>
      </c>
      <c r="G77" s="954">
        <v>307</v>
      </c>
      <c r="H77" s="953">
        <v>211</v>
      </c>
      <c r="I77" s="954">
        <v>531</v>
      </c>
      <c r="J77" s="953">
        <v>3</v>
      </c>
      <c r="K77" s="954">
        <v>118</v>
      </c>
      <c r="L77" s="955">
        <v>1865</v>
      </c>
    </row>
    <row r="78" spans="1:12" s="952" customFormat="1" ht="24.75" customHeight="1" x14ac:dyDescent="0.2">
      <c r="A78" s="751" t="s">
        <v>547</v>
      </c>
      <c r="B78" s="953">
        <v>8249</v>
      </c>
      <c r="C78" s="954">
        <v>473</v>
      </c>
      <c r="D78" s="953">
        <v>783</v>
      </c>
      <c r="E78" s="954">
        <v>46</v>
      </c>
      <c r="F78" s="953">
        <v>1807</v>
      </c>
      <c r="G78" s="954">
        <v>817</v>
      </c>
      <c r="H78" s="953">
        <v>84</v>
      </c>
      <c r="I78" s="954">
        <v>2338</v>
      </c>
      <c r="J78" s="953">
        <v>17</v>
      </c>
      <c r="K78" s="954">
        <v>1246</v>
      </c>
      <c r="L78" s="955">
        <v>638</v>
      </c>
    </row>
    <row r="79" spans="1:12" s="956" customFormat="1" ht="12.75" customHeight="1" x14ac:dyDescent="0.2">
      <c r="A79" s="816" t="s">
        <v>116</v>
      </c>
      <c r="B79" s="953">
        <v>8188</v>
      </c>
      <c r="C79" s="954">
        <v>138</v>
      </c>
      <c r="D79" s="953">
        <v>374</v>
      </c>
      <c r="E79" s="954">
        <v>40</v>
      </c>
      <c r="F79" s="953">
        <v>5049</v>
      </c>
      <c r="G79" s="954">
        <v>256</v>
      </c>
      <c r="H79" s="953">
        <v>98</v>
      </c>
      <c r="I79" s="954">
        <v>1140</v>
      </c>
      <c r="J79" s="953">
        <v>11</v>
      </c>
      <c r="K79" s="954">
        <v>411</v>
      </c>
      <c r="L79" s="955">
        <v>671</v>
      </c>
    </row>
    <row r="80" spans="1:12" s="956" customFormat="1" ht="12.75" customHeight="1" x14ac:dyDescent="0.2">
      <c r="A80" s="748" t="s">
        <v>117</v>
      </c>
      <c r="B80" s="948">
        <v>68670</v>
      </c>
      <c r="C80" s="949">
        <v>3385</v>
      </c>
      <c r="D80" s="948">
        <v>3490</v>
      </c>
      <c r="E80" s="949">
        <v>353</v>
      </c>
      <c r="F80" s="948">
        <v>27889</v>
      </c>
      <c r="G80" s="949">
        <v>7030</v>
      </c>
      <c r="H80" s="948">
        <v>334</v>
      </c>
      <c r="I80" s="949">
        <v>15345</v>
      </c>
      <c r="J80" s="948">
        <v>88</v>
      </c>
      <c r="K80" s="949">
        <v>5646</v>
      </c>
      <c r="L80" s="950">
        <v>5110</v>
      </c>
    </row>
    <row r="81" spans="1:12" s="956" customFormat="1" ht="12.75" customHeight="1" x14ac:dyDescent="0.2">
      <c r="A81" s="816" t="s">
        <v>118</v>
      </c>
      <c r="B81" s="953">
        <v>354</v>
      </c>
      <c r="C81" s="954">
        <v>25</v>
      </c>
      <c r="D81" s="953">
        <v>33</v>
      </c>
      <c r="E81" s="954">
        <v>2</v>
      </c>
      <c r="F81" s="953">
        <v>114</v>
      </c>
      <c r="G81" s="954">
        <v>30</v>
      </c>
      <c r="H81" s="953">
        <v>6</v>
      </c>
      <c r="I81" s="954">
        <v>38</v>
      </c>
      <c r="J81" s="953">
        <v>1</v>
      </c>
      <c r="K81" s="954">
        <v>76</v>
      </c>
      <c r="L81" s="955">
        <v>29</v>
      </c>
    </row>
    <row r="82" spans="1:12" s="956" customFormat="1" ht="12.75" customHeight="1" x14ac:dyDescent="0.2">
      <c r="A82" s="816" t="s">
        <v>119</v>
      </c>
      <c r="B82" s="953">
        <v>169</v>
      </c>
      <c r="C82" s="954">
        <v>14</v>
      </c>
      <c r="D82" s="953">
        <v>19</v>
      </c>
      <c r="E82" s="954">
        <v>1</v>
      </c>
      <c r="F82" s="953">
        <v>5</v>
      </c>
      <c r="G82" s="954">
        <v>73</v>
      </c>
      <c r="H82" s="953">
        <v>1</v>
      </c>
      <c r="I82" s="954">
        <v>6</v>
      </c>
      <c r="J82" s="953">
        <v>0</v>
      </c>
      <c r="K82" s="954">
        <v>47</v>
      </c>
      <c r="L82" s="955">
        <v>3</v>
      </c>
    </row>
    <row r="83" spans="1:12" s="956" customFormat="1" ht="12.75" customHeight="1" x14ac:dyDescent="0.2">
      <c r="A83" s="816" t="s">
        <v>120</v>
      </c>
      <c r="B83" s="953">
        <v>1046</v>
      </c>
      <c r="C83" s="954">
        <v>79</v>
      </c>
      <c r="D83" s="953">
        <v>30</v>
      </c>
      <c r="E83" s="954">
        <v>7</v>
      </c>
      <c r="F83" s="953">
        <v>102</v>
      </c>
      <c r="G83" s="954">
        <v>211</v>
      </c>
      <c r="H83" s="953">
        <v>5</v>
      </c>
      <c r="I83" s="954">
        <v>288</v>
      </c>
      <c r="J83" s="953">
        <v>0</v>
      </c>
      <c r="K83" s="954">
        <v>222</v>
      </c>
      <c r="L83" s="955">
        <v>102</v>
      </c>
    </row>
    <row r="84" spans="1:12" s="956" customFormat="1" ht="12.75" customHeight="1" x14ac:dyDescent="0.2">
      <c r="A84" s="816" t="s">
        <v>121</v>
      </c>
      <c r="B84" s="953">
        <v>10478</v>
      </c>
      <c r="C84" s="954">
        <v>379</v>
      </c>
      <c r="D84" s="953">
        <v>594</v>
      </c>
      <c r="E84" s="954">
        <v>19</v>
      </c>
      <c r="F84" s="953">
        <v>4236</v>
      </c>
      <c r="G84" s="954">
        <v>336</v>
      </c>
      <c r="H84" s="953">
        <v>45</v>
      </c>
      <c r="I84" s="954">
        <v>3196</v>
      </c>
      <c r="J84" s="953">
        <v>12</v>
      </c>
      <c r="K84" s="954">
        <v>1310</v>
      </c>
      <c r="L84" s="955">
        <v>351</v>
      </c>
    </row>
    <row r="85" spans="1:12" s="956" customFormat="1" ht="12.75" customHeight="1" x14ac:dyDescent="0.2">
      <c r="A85" s="816" t="s">
        <v>122</v>
      </c>
      <c r="B85" s="953">
        <v>15276</v>
      </c>
      <c r="C85" s="954">
        <v>1608</v>
      </c>
      <c r="D85" s="953">
        <v>1036</v>
      </c>
      <c r="E85" s="954">
        <v>178</v>
      </c>
      <c r="F85" s="953">
        <v>1870</v>
      </c>
      <c r="G85" s="954">
        <v>3610</v>
      </c>
      <c r="H85" s="953">
        <v>108</v>
      </c>
      <c r="I85" s="954">
        <v>4387</v>
      </c>
      <c r="J85" s="953">
        <v>11</v>
      </c>
      <c r="K85" s="954">
        <v>804</v>
      </c>
      <c r="L85" s="955">
        <v>1664</v>
      </c>
    </row>
    <row r="86" spans="1:12" s="956" customFormat="1" ht="12.75" customHeight="1" x14ac:dyDescent="0.2">
      <c r="A86" s="816" t="s">
        <v>123</v>
      </c>
      <c r="B86" s="953">
        <v>3072</v>
      </c>
      <c r="C86" s="954">
        <v>166</v>
      </c>
      <c r="D86" s="953">
        <v>228</v>
      </c>
      <c r="E86" s="954">
        <v>32</v>
      </c>
      <c r="F86" s="953">
        <v>289</v>
      </c>
      <c r="G86" s="954">
        <v>371</v>
      </c>
      <c r="H86" s="953">
        <v>28</v>
      </c>
      <c r="I86" s="954">
        <v>958</v>
      </c>
      <c r="J86" s="953">
        <v>2</v>
      </c>
      <c r="K86" s="954">
        <v>514</v>
      </c>
      <c r="L86" s="955">
        <v>484</v>
      </c>
    </row>
    <row r="87" spans="1:12" s="956" customFormat="1" ht="12.75" customHeight="1" x14ac:dyDescent="0.2">
      <c r="A87" s="816" t="s">
        <v>124</v>
      </c>
      <c r="B87" s="953">
        <v>6545</v>
      </c>
      <c r="C87" s="954">
        <v>186</v>
      </c>
      <c r="D87" s="953">
        <v>685</v>
      </c>
      <c r="E87" s="954">
        <v>22</v>
      </c>
      <c r="F87" s="953">
        <v>2640</v>
      </c>
      <c r="G87" s="954">
        <v>516</v>
      </c>
      <c r="H87" s="953">
        <v>21</v>
      </c>
      <c r="I87" s="954">
        <v>1453</v>
      </c>
      <c r="J87" s="953">
        <v>17</v>
      </c>
      <c r="K87" s="954">
        <v>336</v>
      </c>
      <c r="L87" s="955">
        <v>669</v>
      </c>
    </row>
    <row r="88" spans="1:12" s="956" customFormat="1" ht="12.75" customHeight="1" x14ac:dyDescent="0.2">
      <c r="A88" s="816" t="s">
        <v>125</v>
      </c>
      <c r="B88" s="953">
        <v>20587</v>
      </c>
      <c r="C88" s="954">
        <v>581</v>
      </c>
      <c r="D88" s="953">
        <v>519</v>
      </c>
      <c r="E88" s="954">
        <v>47</v>
      </c>
      <c r="F88" s="953">
        <v>10623</v>
      </c>
      <c r="G88" s="954">
        <v>1379</v>
      </c>
      <c r="H88" s="953">
        <v>82</v>
      </c>
      <c r="I88" s="954">
        <v>4577</v>
      </c>
      <c r="J88" s="953">
        <v>25</v>
      </c>
      <c r="K88" s="954">
        <v>1541</v>
      </c>
      <c r="L88" s="955">
        <v>1213</v>
      </c>
    </row>
    <row r="89" spans="1:12" s="952" customFormat="1" ht="11.25" customHeight="1" x14ac:dyDescent="0.2">
      <c r="A89" s="816" t="s">
        <v>126</v>
      </c>
      <c r="B89" s="953">
        <v>8327</v>
      </c>
      <c r="C89" s="954">
        <v>174</v>
      </c>
      <c r="D89" s="953">
        <v>271</v>
      </c>
      <c r="E89" s="954">
        <v>33</v>
      </c>
      <c r="F89" s="953">
        <v>6810</v>
      </c>
      <c r="G89" s="954">
        <v>240</v>
      </c>
      <c r="H89" s="953">
        <v>23</v>
      </c>
      <c r="I89" s="954">
        <v>223</v>
      </c>
      <c r="J89" s="953">
        <v>8</v>
      </c>
      <c r="K89" s="954">
        <v>239</v>
      </c>
      <c r="L89" s="955">
        <v>306</v>
      </c>
    </row>
    <row r="90" spans="1:12" s="956" customFormat="1" ht="12.75" customHeight="1" x14ac:dyDescent="0.2">
      <c r="A90" s="816" t="s">
        <v>127</v>
      </c>
      <c r="B90" s="953">
        <v>2816</v>
      </c>
      <c r="C90" s="954">
        <v>173</v>
      </c>
      <c r="D90" s="953">
        <v>75</v>
      </c>
      <c r="E90" s="954">
        <v>12</v>
      </c>
      <c r="F90" s="953">
        <v>1200</v>
      </c>
      <c r="G90" s="954">
        <v>264</v>
      </c>
      <c r="H90" s="953">
        <v>15</v>
      </c>
      <c r="I90" s="954">
        <v>219</v>
      </c>
      <c r="J90" s="953">
        <v>12</v>
      </c>
      <c r="K90" s="954">
        <v>557</v>
      </c>
      <c r="L90" s="955">
        <v>289</v>
      </c>
    </row>
    <row r="91" spans="1:12" s="956" customFormat="1" ht="12.75" customHeight="1" x14ac:dyDescent="0.2">
      <c r="A91" s="710" t="s">
        <v>128</v>
      </c>
      <c r="B91" s="948">
        <v>29764</v>
      </c>
      <c r="C91" s="949">
        <v>1162</v>
      </c>
      <c r="D91" s="948">
        <v>3562</v>
      </c>
      <c r="E91" s="949">
        <v>220</v>
      </c>
      <c r="F91" s="948">
        <v>1066</v>
      </c>
      <c r="G91" s="949">
        <v>8916</v>
      </c>
      <c r="H91" s="948">
        <v>268</v>
      </c>
      <c r="I91" s="949">
        <v>4820</v>
      </c>
      <c r="J91" s="948">
        <v>21</v>
      </c>
      <c r="K91" s="949">
        <v>5583</v>
      </c>
      <c r="L91" s="950">
        <v>4146</v>
      </c>
    </row>
    <row r="92" spans="1:12" s="956" customFormat="1" ht="12.75" customHeight="1" x14ac:dyDescent="0.2">
      <c r="A92" s="816" t="s">
        <v>129</v>
      </c>
      <c r="B92" s="953">
        <v>315</v>
      </c>
      <c r="C92" s="954">
        <v>49</v>
      </c>
      <c r="D92" s="953">
        <v>27</v>
      </c>
      <c r="E92" s="954">
        <v>4</v>
      </c>
      <c r="F92" s="953">
        <v>12</v>
      </c>
      <c r="G92" s="954">
        <v>45</v>
      </c>
      <c r="H92" s="953">
        <v>4</v>
      </c>
      <c r="I92" s="954">
        <v>59</v>
      </c>
      <c r="J92" s="953">
        <v>2</v>
      </c>
      <c r="K92" s="954">
        <v>61</v>
      </c>
      <c r="L92" s="955">
        <v>52</v>
      </c>
    </row>
    <row r="93" spans="1:12" s="956" customFormat="1" ht="12.75" customHeight="1" x14ac:dyDescent="0.2">
      <c r="A93" s="816" t="s">
        <v>130</v>
      </c>
      <c r="B93" s="953">
        <v>2999</v>
      </c>
      <c r="C93" s="954">
        <v>24</v>
      </c>
      <c r="D93" s="953">
        <v>764</v>
      </c>
      <c r="E93" s="954">
        <v>13</v>
      </c>
      <c r="F93" s="953">
        <v>50</v>
      </c>
      <c r="G93" s="954">
        <v>1380</v>
      </c>
      <c r="H93" s="953">
        <v>20</v>
      </c>
      <c r="I93" s="954">
        <v>314</v>
      </c>
      <c r="J93" s="953">
        <v>0</v>
      </c>
      <c r="K93" s="954">
        <v>140</v>
      </c>
      <c r="L93" s="955">
        <v>294</v>
      </c>
    </row>
    <row r="94" spans="1:12" s="956" customFormat="1" ht="12.75" customHeight="1" x14ac:dyDescent="0.2">
      <c r="A94" s="816" t="s">
        <v>131</v>
      </c>
      <c r="B94" s="953">
        <v>488</v>
      </c>
      <c r="C94" s="954">
        <v>32</v>
      </c>
      <c r="D94" s="953">
        <v>53</v>
      </c>
      <c r="E94" s="954">
        <v>5</v>
      </c>
      <c r="F94" s="953">
        <v>41</v>
      </c>
      <c r="G94" s="954">
        <v>48</v>
      </c>
      <c r="H94" s="953">
        <v>8</v>
      </c>
      <c r="I94" s="954">
        <v>165</v>
      </c>
      <c r="J94" s="953">
        <v>0</v>
      </c>
      <c r="K94" s="954">
        <v>57</v>
      </c>
      <c r="L94" s="955">
        <v>79</v>
      </c>
    </row>
    <row r="95" spans="1:12" s="956" customFormat="1" ht="12.75" customHeight="1" x14ac:dyDescent="0.2">
      <c r="A95" s="816" t="s">
        <v>132</v>
      </c>
      <c r="B95" s="953">
        <v>5298</v>
      </c>
      <c r="C95" s="954">
        <v>234</v>
      </c>
      <c r="D95" s="953">
        <v>502</v>
      </c>
      <c r="E95" s="954">
        <v>71</v>
      </c>
      <c r="F95" s="953">
        <v>133</v>
      </c>
      <c r="G95" s="954">
        <v>2666</v>
      </c>
      <c r="H95" s="953">
        <v>37</v>
      </c>
      <c r="I95" s="954">
        <v>88</v>
      </c>
      <c r="J95" s="953">
        <v>0</v>
      </c>
      <c r="K95" s="954">
        <v>944</v>
      </c>
      <c r="L95" s="955">
        <v>623</v>
      </c>
    </row>
    <row r="96" spans="1:12" s="956" customFormat="1" ht="12.75" customHeight="1" x14ac:dyDescent="0.2">
      <c r="A96" s="816" t="s">
        <v>133</v>
      </c>
      <c r="B96" s="953">
        <v>7839</v>
      </c>
      <c r="C96" s="954">
        <v>246</v>
      </c>
      <c r="D96" s="953">
        <v>629</v>
      </c>
      <c r="E96" s="954">
        <v>33</v>
      </c>
      <c r="F96" s="953">
        <v>264</v>
      </c>
      <c r="G96" s="954">
        <v>1234</v>
      </c>
      <c r="H96" s="953">
        <v>68</v>
      </c>
      <c r="I96" s="954">
        <v>1239</v>
      </c>
      <c r="J96" s="953">
        <v>2</v>
      </c>
      <c r="K96" s="954">
        <v>3076</v>
      </c>
      <c r="L96" s="955">
        <v>1048</v>
      </c>
    </row>
    <row r="97" spans="1:12" s="956" customFormat="1" ht="12.75" customHeight="1" x14ac:dyDescent="0.2">
      <c r="A97" s="816" t="s">
        <v>134</v>
      </c>
      <c r="B97" s="953">
        <v>6048</v>
      </c>
      <c r="C97" s="954">
        <v>340</v>
      </c>
      <c r="D97" s="953">
        <v>949</v>
      </c>
      <c r="E97" s="954">
        <v>26</v>
      </c>
      <c r="F97" s="953">
        <v>203</v>
      </c>
      <c r="G97" s="954">
        <v>1062</v>
      </c>
      <c r="H97" s="953">
        <v>66</v>
      </c>
      <c r="I97" s="954">
        <v>1880</v>
      </c>
      <c r="J97" s="953">
        <v>6</v>
      </c>
      <c r="K97" s="954">
        <v>619</v>
      </c>
      <c r="L97" s="955">
        <v>897</v>
      </c>
    </row>
    <row r="98" spans="1:12" s="956" customFormat="1" ht="12.75" customHeight="1" x14ac:dyDescent="0.2">
      <c r="A98" s="816" t="s">
        <v>135</v>
      </c>
      <c r="B98" s="953">
        <v>1843</v>
      </c>
      <c r="C98" s="954">
        <v>56</v>
      </c>
      <c r="D98" s="953">
        <v>379</v>
      </c>
      <c r="E98" s="954">
        <v>16</v>
      </c>
      <c r="F98" s="953">
        <v>186</v>
      </c>
      <c r="G98" s="954">
        <v>380</v>
      </c>
      <c r="H98" s="953">
        <v>20</v>
      </c>
      <c r="I98" s="954">
        <v>288</v>
      </c>
      <c r="J98" s="953">
        <v>4</v>
      </c>
      <c r="K98" s="954">
        <v>190</v>
      </c>
      <c r="L98" s="955">
        <v>324</v>
      </c>
    </row>
    <row r="99" spans="1:12" s="956" customFormat="1" ht="12.75" customHeight="1" x14ac:dyDescent="0.2">
      <c r="A99" s="816" t="s">
        <v>136</v>
      </c>
      <c r="B99" s="953">
        <v>452</v>
      </c>
      <c r="C99" s="954">
        <v>6</v>
      </c>
      <c r="D99" s="953">
        <v>13</v>
      </c>
      <c r="E99" s="954">
        <v>2</v>
      </c>
      <c r="F99" s="953">
        <v>80</v>
      </c>
      <c r="G99" s="954">
        <v>20</v>
      </c>
      <c r="H99" s="953">
        <v>17</v>
      </c>
      <c r="I99" s="954">
        <v>11</v>
      </c>
      <c r="J99" s="953">
        <v>0</v>
      </c>
      <c r="K99" s="954">
        <v>27</v>
      </c>
      <c r="L99" s="955">
        <v>276</v>
      </c>
    </row>
    <row r="100" spans="1:12" s="956" customFormat="1" ht="12.75" customHeight="1" x14ac:dyDescent="0.2">
      <c r="A100" s="816" t="s">
        <v>137</v>
      </c>
      <c r="B100" s="953">
        <v>4170</v>
      </c>
      <c r="C100" s="954">
        <v>171</v>
      </c>
      <c r="D100" s="953">
        <v>230</v>
      </c>
      <c r="E100" s="954">
        <v>45</v>
      </c>
      <c r="F100" s="953">
        <v>84</v>
      </c>
      <c r="G100" s="954">
        <v>2066</v>
      </c>
      <c r="H100" s="953">
        <v>24</v>
      </c>
      <c r="I100" s="954">
        <v>613</v>
      </c>
      <c r="J100" s="953">
        <v>7</v>
      </c>
      <c r="K100" s="954">
        <v>457</v>
      </c>
      <c r="L100" s="955">
        <v>473</v>
      </c>
    </row>
    <row r="101" spans="1:12" ht="12.75" x14ac:dyDescent="0.2">
      <c r="A101" s="816" t="s">
        <v>138</v>
      </c>
      <c r="B101" s="953">
        <v>195</v>
      </c>
      <c r="C101" s="954">
        <v>3</v>
      </c>
      <c r="D101" s="953">
        <v>11</v>
      </c>
      <c r="E101" s="954">
        <v>0</v>
      </c>
      <c r="F101" s="953">
        <v>2</v>
      </c>
      <c r="G101" s="954">
        <v>6</v>
      </c>
      <c r="H101" s="953">
        <v>1</v>
      </c>
      <c r="I101" s="954">
        <v>155</v>
      </c>
      <c r="J101" s="953">
        <v>0</v>
      </c>
      <c r="K101" s="954">
        <v>7</v>
      </c>
      <c r="L101" s="955">
        <v>10</v>
      </c>
    </row>
    <row r="102" spans="1:12" ht="12.75" x14ac:dyDescent="0.2">
      <c r="A102" s="958" t="s">
        <v>139</v>
      </c>
      <c r="B102" s="959">
        <v>117</v>
      </c>
      <c r="C102" s="960">
        <v>1</v>
      </c>
      <c r="D102" s="959">
        <v>5</v>
      </c>
      <c r="E102" s="960">
        <v>5</v>
      </c>
      <c r="F102" s="959">
        <v>11</v>
      </c>
      <c r="G102" s="960">
        <v>9</v>
      </c>
      <c r="H102" s="959">
        <v>3</v>
      </c>
      <c r="I102" s="960">
        <v>8</v>
      </c>
      <c r="J102" s="959">
        <v>0</v>
      </c>
      <c r="K102" s="960">
        <v>5</v>
      </c>
      <c r="L102" s="961">
        <v>70</v>
      </c>
    </row>
    <row r="105" spans="1:12" x14ac:dyDescent="0.2">
      <c r="B105" s="968"/>
      <c r="F105" s="968"/>
      <c r="J105" s="968"/>
    </row>
    <row r="106" spans="1:12" x14ac:dyDescent="0.2">
      <c r="B106" s="968"/>
      <c r="F106" s="968"/>
      <c r="J106" s="968"/>
    </row>
    <row r="107" spans="1:12" x14ac:dyDescent="0.2">
      <c r="B107" s="968"/>
      <c r="F107" s="968"/>
      <c r="J107" s="968"/>
    </row>
    <row r="111" spans="1:12" x14ac:dyDescent="0.2">
      <c r="B111" s="968"/>
      <c r="F111" s="968"/>
      <c r="J111" s="968"/>
    </row>
    <row r="112" spans="1:12" x14ac:dyDescent="0.2">
      <c r="B112" s="968"/>
      <c r="F112" s="968"/>
      <c r="J112" s="968"/>
    </row>
    <row r="113" spans="2:10" x14ac:dyDescent="0.2">
      <c r="B113" s="968"/>
      <c r="F113" s="968"/>
      <c r="J113" s="968"/>
    </row>
    <row r="114" spans="2:10" x14ac:dyDescent="0.2">
      <c r="B114" s="968"/>
      <c r="F114" s="968"/>
      <c r="J114" s="968"/>
    </row>
  </sheetData>
  <mergeCells count="4">
    <mergeCell ref="A3:L3"/>
    <mergeCell ref="A5:A6"/>
    <mergeCell ref="B5:B6"/>
    <mergeCell ref="C5:L5"/>
  </mergeCells>
  <hyperlinks>
    <hyperlink ref="A1" location="Содержание!A36" display="Содержание"/>
  </hyperlinks>
  <printOptions horizontalCentered="1" verticalCentered="1"/>
  <pageMargins left="0.70866141732283472" right="0.59055118110236227" top="0.59055118110236227" bottom="0.51181102362204722" header="0.39370078740157483" footer="0.51181102362204722"/>
  <pageSetup paperSize="9" firstPageNumber="71" orientation="landscape" useFirstPageNumber="1" r:id="rId1"/>
  <headerFooter alignWithMargins="0">
    <oddHeader>&amp;C&amp;9&amp;P</oddHeader>
  </headerFooter>
  <rowBreaks count="3" manualBreakCount="3">
    <brk id="39" max="16383" man="1"/>
    <brk id="71" max="16383" man="1"/>
    <brk id="102"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2"/>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RowHeight="12" x14ac:dyDescent="0.2"/>
  <cols>
    <col min="1" max="1" width="33.42578125" style="700" customWidth="1"/>
    <col min="2" max="2" width="10.5703125" style="700" customWidth="1"/>
    <col min="3" max="3" width="9.85546875" style="700" customWidth="1"/>
    <col min="4" max="4" width="8.85546875" style="700" customWidth="1"/>
    <col min="5" max="5" width="8.42578125" style="700" customWidth="1"/>
    <col min="6" max="6" width="8.85546875" style="700" customWidth="1"/>
    <col min="7" max="7" width="8.140625" style="700" customWidth="1"/>
    <col min="8" max="8" width="10.28515625" style="700" customWidth="1"/>
    <col min="9" max="9" width="9.7109375" style="700" customWidth="1"/>
    <col min="10" max="10" width="9.140625" style="700" customWidth="1"/>
    <col min="11" max="11" width="9.42578125" style="700" customWidth="1"/>
    <col min="12" max="12" width="8" style="700" customWidth="1"/>
    <col min="13" max="16384" width="9.140625" style="700"/>
  </cols>
  <sheetData>
    <row r="1" spans="1:12" s="25" customFormat="1" ht="14.25" customHeight="1" x14ac:dyDescent="0.25">
      <c r="A1" s="1972" t="s">
        <v>966</v>
      </c>
      <c r="B1" s="1955"/>
      <c r="C1" s="1955"/>
      <c r="D1" s="1955"/>
      <c r="E1" s="1955"/>
      <c r="F1" s="1955"/>
      <c r="G1" s="1955"/>
      <c r="H1" s="1955"/>
      <c r="I1" s="1955"/>
      <c r="J1" s="1955"/>
      <c r="K1" s="1955"/>
      <c r="L1" s="1955"/>
    </row>
    <row r="2" spans="1:12" ht="18.75" customHeight="1" x14ac:dyDescent="0.2">
      <c r="A2" s="699"/>
    </row>
    <row r="3" spans="1:12" s="75" customFormat="1" ht="25.5" customHeight="1" x14ac:dyDescent="0.2">
      <c r="A3" s="2176" t="s">
        <v>537</v>
      </c>
      <c r="B3" s="2178" t="s">
        <v>548</v>
      </c>
      <c r="C3" s="2180" t="s">
        <v>539</v>
      </c>
      <c r="D3" s="2181"/>
      <c r="E3" s="2181"/>
      <c r="F3" s="2181"/>
      <c r="G3" s="2181"/>
      <c r="H3" s="2181"/>
      <c r="I3" s="2181"/>
      <c r="J3" s="2181"/>
      <c r="K3" s="2181"/>
      <c r="L3" s="2182"/>
    </row>
    <row r="4" spans="1:12" s="75" customFormat="1" ht="45.75" customHeight="1" x14ac:dyDescent="0.2">
      <c r="A4" s="2177"/>
      <c r="B4" s="2179"/>
      <c r="C4" s="946" t="s">
        <v>540</v>
      </c>
      <c r="D4" s="946" t="s">
        <v>410</v>
      </c>
      <c r="E4" s="946" t="s">
        <v>411</v>
      </c>
      <c r="F4" s="946" t="s">
        <v>412</v>
      </c>
      <c r="G4" s="946" t="s">
        <v>541</v>
      </c>
      <c r="H4" s="946" t="s">
        <v>542</v>
      </c>
      <c r="I4" s="946" t="s">
        <v>543</v>
      </c>
      <c r="J4" s="946" t="s">
        <v>544</v>
      </c>
      <c r="K4" s="946" t="s">
        <v>545</v>
      </c>
      <c r="L4" s="946" t="s">
        <v>418</v>
      </c>
    </row>
    <row r="5" spans="1:12" s="951" customFormat="1" ht="18" customHeight="1" x14ac:dyDescent="0.2">
      <c r="A5" s="947" t="s">
        <v>297</v>
      </c>
      <c r="B5" s="948">
        <v>381918</v>
      </c>
      <c r="C5" s="949">
        <v>17953</v>
      </c>
      <c r="D5" s="948">
        <v>32084</v>
      </c>
      <c r="E5" s="949">
        <v>11854</v>
      </c>
      <c r="F5" s="948">
        <v>45625</v>
      </c>
      <c r="G5" s="949">
        <v>35430</v>
      </c>
      <c r="H5" s="948">
        <v>22988</v>
      </c>
      <c r="I5" s="949">
        <v>36901</v>
      </c>
      <c r="J5" s="948">
        <v>7558</v>
      </c>
      <c r="K5" s="949">
        <v>48571</v>
      </c>
      <c r="L5" s="969">
        <v>122954</v>
      </c>
    </row>
    <row r="6" spans="1:12" s="952" customFormat="1" ht="14.25" customHeight="1" x14ac:dyDescent="0.2">
      <c r="A6" s="710" t="s">
        <v>45</v>
      </c>
      <c r="B6" s="948">
        <v>127257</v>
      </c>
      <c r="C6" s="949">
        <v>5315</v>
      </c>
      <c r="D6" s="948">
        <v>10416</v>
      </c>
      <c r="E6" s="949">
        <v>4229</v>
      </c>
      <c r="F6" s="948">
        <v>6364</v>
      </c>
      <c r="G6" s="949">
        <v>3701</v>
      </c>
      <c r="H6" s="948">
        <v>15793</v>
      </c>
      <c r="I6" s="949">
        <v>9510</v>
      </c>
      <c r="J6" s="948">
        <v>1837</v>
      </c>
      <c r="K6" s="949">
        <v>14994</v>
      </c>
      <c r="L6" s="950">
        <v>55098</v>
      </c>
    </row>
    <row r="7" spans="1:12" s="956" customFormat="1" ht="12" customHeight="1" x14ac:dyDescent="0.2">
      <c r="A7" s="816" t="s">
        <v>46</v>
      </c>
      <c r="B7" s="953">
        <v>8490</v>
      </c>
      <c r="C7" s="954">
        <v>81</v>
      </c>
      <c r="D7" s="953">
        <v>155</v>
      </c>
      <c r="E7" s="954">
        <v>30</v>
      </c>
      <c r="F7" s="953">
        <v>698</v>
      </c>
      <c r="G7" s="954">
        <v>197</v>
      </c>
      <c r="H7" s="953">
        <v>270</v>
      </c>
      <c r="I7" s="954">
        <v>46</v>
      </c>
      <c r="J7" s="953">
        <v>23</v>
      </c>
      <c r="K7" s="954">
        <v>223</v>
      </c>
      <c r="L7" s="955">
        <v>6767</v>
      </c>
    </row>
    <row r="8" spans="1:12" s="956" customFormat="1" ht="12" customHeight="1" x14ac:dyDescent="0.2">
      <c r="A8" s="816" t="s">
        <v>47</v>
      </c>
      <c r="B8" s="953">
        <v>1974</v>
      </c>
      <c r="C8" s="954">
        <v>71</v>
      </c>
      <c r="D8" s="953">
        <v>87</v>
      </c>
      <c r="E8" s="954">
        <v>92</v>
      </c>
      <c r="F8" s="953">
        <v>48</v>
      </c>
      <c r="G8" s="954">
        <v>9</v>
      </c>
      <c r="H8" s="953">
        <v>287</v>
      </c>
      <c r="I8" s="954">
        <v>30</v>
      </c>
      <c r="J8" s="953">
        <v>1</v>
      </c>
      <c r="K8" s="954">
        <v>61</v>
      </c>
      <c r="L8" s="955">
        <v>1288</v>
      </c>
    </row>
    <row r="9" spans="1:12" s="956" customFormat="1" ht="12" customHeight="1" x14ac:dyDescent="0.2">
      <c r="A9" s="816" t="s">
        <v>48</v>
      </c>
      <c r="B9" s="953">
        <v>850</v>
      </c>
      <c r="C9" s="954">
        <v>38</v>
      </c>
      <c r="D9" s="953">
        <v>41</v>
      </c>
      <c r="E9" s="954">
        <v>16</v>
      </c>
      <c r="F9" s="953">
        <v>48</v>
      </c>
      <c r="G9" s="954">
        <v>36</v>
      </c>
      <c r="H9" s="953">
        <v>92</v>
      </c>
      <c r="I9" s="954">
        <v>157</v>
      </c>
      <c r="J9" s="953">
        <v>12</v>
      </c>
      <c r="K9" s="954">
        <v>135</v>
      </c>
      <c r="L9" s="955">
        <v>275</v>
      </c>
    </row>
    <row r="10" spans="1:12" s="956" customFormat="1" ht="12" customHeight="1" x14ac:dyDescent="0.2">
      <c r="A10" s="816" t="s">
        <v>49</v>
      </c>
      <c r="B10" s="953">
        <v>13709</v>
      </c>
      <c r="C10" s="954">
        <v>380</v>
      </c>
      <c r="D10" s="953">
        <v>1304</v>
      </c>
      <c r="E10" s="954">
        <v>89</v>
      </c>
      <c r="F10" s="953">
        <v>1080</v>
      </c>
      <c r="G10" s="954">
        <v>437</v>
      </c>
      <c r="H10" s="953">
        <v>1038</v>
      </c>
      <c r="I10" s="954">
        <v>1108</v>
      </c>
      <c r="J10" s="953">
        <v>881</v>
      </c>
      <c r="K10" s="954">
        <v>1653</v>
      </c>
      <c r="L10" s="955">
        <v>5739</v>
      </c>
    </row>
    <row r="11" spans="1:12" s="956" customFormat="1" ht="12" customHeight="1" x14ac:dyDescent="0.2">
      <c r="A11" s="816" t="s">
        <v>50</v>
      </c>
      <c r="B11" s="953">
        <v>55</v>
      </c>
      <c r="C11" s="954">
        <v>5</v>
      </c>
      <c r="D11" s="953">
        <v>1</v>
      </c>
      <c r="E11" s="954">
        <v>7</v>
      </c>
      <c r="F11" s="953">
        <v>8</v>
      </c>
      <c r="G11" s="954">
        <v>7</v>
      </c>
      <c r="H11" s="953">
        <v>6</v>
      </c>
      <c r="I11" s="954">
        <v>5</v>
      </c>
      <c r="J11" s="953">
        <v>1</v>
      </c>
      <c r="K11" s="954">
        <v>1</v>
      </c>
      <c r="L11" s="955">
        <v>14</v>
      </c>
    </row>
    <row r="12" spans="1:12" s="956" customFormat="1" ht="12" customHeight="1" x14ac:dyDescent="0.2">
      <c r="A12" s="816" t="s">
        <v>51</v>
      </c>
      <c r="B12" s="953">
        <v>12398</v>
      </c>
      <c r="C12" s="954">
        <v>368</v>
      </c>
      <c r="D12" s="953">
        <v>2013</v>
      </c>
      <c r="E12" s="954">
        <v>169</v>
      </c>
      <c r="F12" s="953">
        <v>458</v>
      </c>
      <c r="G12" s="954">
        <v>249</v>
      </c>
      <c r="H12" s="953">
        <v>1907</v>
      </c>
      <c r="I12" s="954">
        <v>1399</v>
      </c>
      <c r="J12" s="953">
        <v>30</v>
      </c>
      <c r="K12" s="954">
        <v>2380</v>
      </c>
      <c r="L12" s="955">
        <v>3425</v>
      </c>
    </row>
    <row r="13" spans="1:12" s="956" customFormat="1" ht="12" customHeight="1" x14ac:dyDescent="0.2">
      <c r="A13" s="816" t="s">
        <v>52</v>
      </c>
      <c r="B13" s="953">
        <v>1375</v>
      </c>
      <c r="C13" s="954">
        <v>43</v>
      </c>
      <c r="D13" s="953">
        <v>130</v>
      </c>
      <c r="E13" s="954">
        <v>40</v>
      </c>
      <c r="F13" s="953">
        <v>56</v>
      </c>
      <c r="G13" s="954">
        <v>35</v>
      </c>
      <c r="H13" s="953">
        <v>120</v>
      </c>
      <c r="I13" s="954">
        <v>117</v>
      </c>
      <c r="J13" s="953">
        <v>95</v>
      </c>
      <c r="K13" s="954">
        <v>110</v>
      </c>
      <c r="L13" s="955">
        <v>629</v>
      </c>
    </row>
    <row r="14" spans="1:12" s="956" customFormat="1" ht="12" customHeight="1" x14ac:dyDescent="0.2">
      <c r="A14" s="816" t="s">
        <v>53</v>
      </c>
      <c r="B14" s="953">
        <v>6217</v>
      </c>
      <c r="C14" s="954">
        <v>88</v>
      </c>
      <c r="D14" s="953">
        <v>331</v>
      </c>
      <c r="E14" s="954">
        <v>21</v>
      </c>
      <c r="F14" s="953">
        <v>106</v>
      </c>
      <c r="G14" s="954">
        <v>40</v>
      </c>
      <c r="H14" s="953">
        <v>258</v>
      </c>
      <c r="I14" s="954">
        <v>121</v>
      </c>
      <c r="J14" s="953">
        <v>17</v>
      </c>
      <c r="K14" s="954">
        <v>290</v>
      </c>
      <c r="L14" s="955">
        <v>4945</v>
      </c>
    </row>
    <row r="15" spans="1:12" s="956" customFormat="1" ht="12" customHeight="1" x14ac:dyDescent="0.2">
      <c r="A15" s="816" t="s">
        <v>54</v>
      </c>
      <c r="B15" s="953">
        <v>5716</v>
      </c>
      <c r="C15" s="954">
        <v>110</v>
      </c>
      <c r="D15" s="953">
        <v>516</v>
      </c>
      <c r="E15" s="954">
        <v>25</v>
      </c>
      <c r="F15" s="953">
        <v>913</v>
      </c>
      <c r="G15" s="954">
        <v>169</v>
      </c>
      <c r="H15" s="953">
        <v>427</v>
      </c>
      <c r="I15" s="954">
        <v>217</v>
      </c>
      <c r="J15" s="953">
        <v>11</v>
      </c>
      <c r="K15" s="954">
        <v>1022</v>
      </c>
      <c r="L15" s="955">
        <v>2306</v>
      </c>
    </row>
    <row r="16" spans="1:12" s="956" customFormat="1" ht="12" customHeight="1" x14ac:dyDescent="0.2">
      <c r="A16" s="816" t="s">
        <v>55</v>
      </c>
      <c r="B16" s="953">
        <v>17790</v>
      </c>
      <c r="C16" s="954">
        <v>528</v>
      </c>
      <c r="D16" s="953">
        <v>1249</v>
      </c>
      <c r="E16" s="954">
        <v>457</v>
      </c>
      <c r="F16" s="953">
        <v>715</v>
      </c>
      <c r="G16" s="954">
        <v>636</v>
      </c>
      <c r="H16" s="953">
        <v>3851</v>
      </c>
      <c r="I16" s="954">
        <v>1071</v>
      </c>
      <c r="J16" s="953">
        <v>232</v>
      </c>
      <c r="K16" s="954">
        <v>1979</v>
      </c>
      <c r="L16" s="955">
        <v>7072</v>
      </c>
    </row>
    <row r="17" spans="1:12" s="956" customFormat="1" ht="12" customHeight="1" x14ac:dyDescent="0.2">
      <c r="A17" s="816" t="s">
        <v>56</v>
      </c>
      <c r="B17" s="953">
        <v>1368</v>
      </c>
      <c r="C17" s="954">
        <v>34</v>
      </c>
      <c r="D17" s="953">
        <v>73</v>
      </c>
      <c r="E17" s="954">
        <v>20</v>
      </c>
      <c r="F17" s="953">
        <v>49</v>
      </c>
      <c r="G17" s="954">
        <v>23</v>
      </c>
      <c r="H17" s="953">
        <v>72</v>
      </c>
      <c r="I17" s="954">
        <v>53</v>
      </c>
      <c r="J17" s="953">
        <v>7</v>
      </c>
      <c r="K17" s="954">
        <v>61</v>
      </c>
      <c r="L17" s="955">
        <v>976</v>
      </c>
    </row>
    <row r="18" spans="1:12" s="956" customFormat="1" ht="12" customHeight="1" x14ac:dyDescent="0.2">
      <c r="A18" s="816" t="s">
        <v>57</v>
      </c>
      <c r="B18" s="953">
        <v>3285</v>
      </c>
      <c r="C18" s="954">
        <v>211</v>
      </c>
      <c r="D18" s="953">
        <v>223</v>
      </c>
      <c r="E18" s="954">
        <v>24</v>
      </c>
      <c r="F18" s="953">
        <v>177</v>
      </c>
      <c r="G18" s="954">
        <v>73</v>
      </c>
      <c r="H18" s="953">
        <v>294</v>
      </c>
      <c r="I18" s="954">
        <v>202</v>
      </c>
      <c r="J18" s="953">
        <v>16</v>
      </c>
      <c r="K18" s="954">
        <v>582</v>
      </c>
      <c r="L18" s="955">
        <v>1483</v>
      </c>
    </row>
    <row r="19" spans="1:12" s="956" customFormat="1" ht="12" customHeight="1" x14ac:dyDescent="0.2">
      <c r="A19" s="816" t="s">
        <v>58</v>
      </c>
      <c r="B19" s="953">
        <v>6826</v>
      </c>
      <c r="C19" s="954">
        <v>318</v>
      </c>
      <c r="D19" s="953">
        <v>339</v>
      </c>
      <c r="E19" s="954">
        <v>2234</v>
      </c>
      <c r="F19" s="953">
        <v>141</v>
      </c>
      <c r="G19" s="954">
        <v>147</v>
      </c>
      <c r="H19" s="953">
        <v>562</v>
      </c>
      <c r="I19" s="954">
        <v>416</v>
      </c>
      <c r="J19" s="953">
        <v>51</v>
      </c>
      <c r="K19" s="954">
        <v>495</v>
      </c>
      <c r="L19" s="955">
        <v>2123</v>
      </c>
    </row>
    <row r="20" spans="1:12" s="956" customFormat="1" ht="12" customHeight="1" x14ac:dyDescent="0.2">
      <c r="A20" s="816" t="s">
        <v>59</v>
      </c>
      <c r="B20" s="953">
        <v>9224</v>
      </c>
      <c r="C20" s="954">
        <v>505</v>
      </c>
      <c r="D20" s="953">
        <v>1183</v>
      </c>
      <c r="E20" s="954">
        <v>118</v>
      </c>
      <c r="F20" s="953">
        <v>396</v>
      </c>
      <c r="G20" s="954">
        <v>116</v>
      </c>
      <c r="H20" s="953">
        <v>371</v>
      </c>
      <c r="I20" s="954">
        <v>1558</v>
      </c>
      <c r="J20" s="953">
        <v>76</v>
      </c>
      <c r="K20" s="954">
        <v>1925</v>
      </c>
      <c r="L20" s="955">
        <v>2976</v>
      </c>
    </row>
    <row r="21" spans="1:12" s="956" customFormat="1" ht="12" customHeight="1" x14ac:dyDescent="0.2">
      <c r="A21" s="816" t="s">
        <v>60</v>
      </c>
      <c r="B21" s="953">
        <v>3378</v>
      </c>
      <c r="C21" s="954">
        <v>164</v>
      </c>
      <c r="D21" s="953">
        <v>244</v>
      </c>
      <c r="E21" s="954">
        <v>55</v>
      </c>
      <c r="F21" s="953">
        <v>139</v>
      </c>
      <c r="G21" s="954">
        <v>77</v>
      </c>
      <c r="H21" s="953">
        <v>327</v>
      </c>
      <c r="I21" s="954">
        <v>502</v>
      </c>
      <c r="J21" s="953">
        <v>33</v>
      </c>
      <c r="K21" s="954">
        <v>408</v>
      </c>
      <c r="L21" s="955">
        <v>1429</v>
      </c>
    </row>
    <row r="22" spans="1:12" s="956" customFormat="1" ht="12" customHeight="1" x14ac:dyDescent="0.2">
      <c r="A22" s="816" t="s">
        <v>61</v>
      </c>
      <c r="B22" s="953">
        <v>9740</v>
      </c>
      <c r="C22" s="954">
        <v>489</v>
      </c>
      <c r="D22" s="953">
        <v>883</v>
      </c>
      <c r="E22" s="954">
        <v>18</v>
      </c>
      <c r="F22" s="953">
        <v>251</v>
      </c>
      <c r="G22" s="954">
        <v>181</v>
      </c>
      <c r="H22" s="953">
        <v>1274</v>
      </c>
      <c r="I22" s="954">
        <v>640</v>
      </c>
      <c r="J22" s="953">
        <v>28</v>
      </c>
      <c r="K22" s="954">
        <v>1368</v>
      </c>
      <c r="L22" s="955">
        <v>4608</v>
      </c>
    </row>
    <row r="23" spans="1:12" s="956" customFormat="1" ht="12" customHeight="1" x14ac:dyDescent="0.2">
      <c r="A23" s="816" t="s">
        <v>62</v>
      </c>
      <c r="B23" s="953">
        <v>3664</v>
      </c>
      <c r="C23" s="954">
        <v>240</v>
      </c>
      <c r="D23" s="953">
        <v>340</v>
      </c>
      <c r="E23" s="954">
        <v>66</v>
      </c>
      <c r="F23" s="953">
        <v>154</v>
      </c>
      <c r="G23" s="954">
        <v>124</v>
      </c>
      <c r="H23" s="953">
        <v>221</v>
      </c>
      <c r="I23" s="954">
        <v>467</v>
      </c>
      <c r="J23" s="953">
        <v>33</v>
      </c>
      <c r="K23" s="954">
        <v>356</v>
      </c>
      <c r="L23" s="955">
        <v>1663</v>
      </c>
    </row>
    <row r="24" spans="1:12" s="956" customFormat="1" ht="12" customHeight="1" x14ac:dyDescent="0.2">
      <c r="A24" s="816" t="s">
        <v>298</v>
      </c>
      <c r="B24" s="953">
        <v>21198</v>
      </c>
      <c r="C24" s="954">
        <v>1642</v>
      </c>
      <c r="D24" s="953">
        <v>1304</v>
      </c>
      <c r="E24" s="954">
        <v>748</v>
      </c>
      <c r="F24" s="953">
        <v>927</v>
      </c>
      <c r="G24" s="954">
        <v>1145</v>
      </c>
      <c r="H24" s="953">
        <v>4416</v>
      </c>
      <c r="I24" s="954">
        <v>1401</v>
      </c>
      <c r="J24" s="953">
        <v>290</v>
      </c>
      <c r="K24" s="954">
        <v>1945</v>
      </c>
      <c r="L24" s="955">
        <v>7380</v>
      </c>
    </row>
    <row r="25" spans="1:12" s="952" customFormat="1" ht="11.25" customHeight="1" x14ac:dyDescent="0.2">
      <c r="A25" s="710" t="s">
        <v>64</v>
      </c>
      <c r="B25" s="948">
        <v>54740</v>
      </c>
      <c r="C25" s="949">
        <v>1852</v>
      </c>
      <c r="D25" s="948">
        <v>4339</v>
      </c>
      <c r="E25" s="949">
        <v>4898</v>
      </c>
      <c r="F25" s="948">
        <v>5226</v>
      </c>
      <c r="G25" s="949">
        <v>14773</v>
      </c>
      <c r="H25" s="948">
        <v>3429</v>
      </c>
      <c r="I25" s="949">
        <v>2341</v>
      </c>
      <c r="J25" s="948">
        <v>1471</v>
      </c>
      <c r="K25" s="949">
        <v>3925</v>
      </c>
      <c r="L25" s="950">
        <v>12486</v>
      </c>
    </row>
    <row r="26" spans="1:12" s="956" customFormat="1" ht="12" customHeight="1" x14ac:dyDescent="0.2">
      <c r="A26" s="816" t="s">
        <v>65</v>
      </c>
      <c r="B26" s="953">
        <v>1175</v>
      </c>
      <c r="C26" s="954">
        <v>65</v>
      </c>
      <c r="D26" s="953">
        <v>56</v>
      </c>
      <c r="E26" s="954">
        <v>47</v>
      </c>
      <c r="F26" s="953">
        <v>64</v>
      </c>
      <c r="G26" s="954">
        <v>13</v>
      </c>
      <c r="H26" s="953">
        <v>41</v>
      </c>
      <c r="I26" s="954">
        <v>108</v>
      </c>
      <c r="J26" s="953">
        <v>0</v>
      </c>
      <c r="K26" s="954">
        <v>83</v>
      </c>
      <c r="L26" s="955">
        <v>698</v>
      </c>
    </row>
    <row r="27" spans="1:12" s="956" customFormat="1" ht="12" customHeight="1" x14ac:dyDescent="0.2">
      <c r="A27" s="816" t="s">
        <v>66</v>
      </c>
      <c r="B27" s="953">
        <v>1468</v>
      </c>
      <c r="C27" s="954">
        <v>226</v>
      </c>
      <c r="D27" s="953">
        <v>34</v>
      </c>
      <c r="E27" s="954">
        <v>54</v>
      </c>
      <c r="F27" s="953">
        <v>38</v>
      </c>
      <c r="G27" s="954">
        <v>44</v>
      </c>
      <c r="H27" s="953">
        <v>61</v>
      </c>
      <c r="I27" s="954">
        <v>60</v>
      </c>
      <c r="J27" s="953">
        <v>1</v>
      </c>
      <c r="K27" s="954">
        <v>84</v>
      </c>
      <c r="L27" s="955">
        <v>866</v>
      </c>
    </row>
    <row r="28" spans="1:12" s="956" customFormat="1" ht="12" customHeight="1" x14ac:dyDescent="0.2">
      <c r="A28" s="816" t="s">
        <v>341</v>
      </c>
      <c r="B28" s="953">
        <v>1288</v>
      </c>
      <c r="C28" s="954">
        <v>127</v>
      </c>
      <c r="D28" s="953">
        <v>54</v>
      </c>
      <c r="E28" s="954">
        <v>51</v>
      </c>
      <c r="F28" s="953">
        <v>23</v>
      </c>
      <c r="G28" s="954">
        <v>2</v>
      </c>
      <c r="H28" s="953">
        <v>38</v>
      </c>
      <c r="I28" s="954">
        <v>144</v>
      </c>
      <c r="J28" s="953">
        <v>3</v>
      </c>
      <c r="K28" s="954">
        <v>46</v>
      </c>
      <c r="L28" s="955">
        <v>800</v>
      </c>
    </row>
    <row r="29" spans="1:12" s="957" customFormat="1" ht="12" customHeight="1" x14ac:dyDescent="0.2">
      <c r="A29" s="727" t="s">
        <v>68</v>
      </c>
      <c r="B29" s="953">
        <v>247</v>
      </c>
      <c r="C29" s="954">
        <v>11</v>
      </c>
      <c r="D29" s="953">
        <v>1</v>
      </c>
      <c r="E29" s="954">
        <v>10</v>
      </c>
      <c r="F29" s="953">
        <v>3</v>
      </c>
      <c r="G29" s="954">
        <v>1</v>
      </c>
      <c r="H29" s="953">
        <v>13</v>
      </c>
      <c r="I29" s="954">
        <v>33</v>
      </c>
      <c r="J29" s="953">
        <v>0</v>
      </c>
      <c r="K29" s="954">
        <v>4</v>
      </c>
      <c r="L29" s="955">
        <v>171</v>
      </c>
    </row>
    <row r="30" spans="1:12" s="957" customFormat="1" ht="24.75" customHeight="1" x14ac:dyDescent="0.2">
      <c r="A30" s="727" t="s">
        <v>546</v>
      </c>
      <c r="B30" s="953">
        <v>1041</v>
      </c>
      <c r="C30" s="954">
        <v>116</v>
      </c>
      <c r="D30" s="953">
        <v>53</v>
      </c>
      <c r="E30" s="954">
        <v>41</v>
      </c>
      <c r="F30" s="953">
        <v>20</v>
      </c>
      <c r="G30" s="954">
        <v>1</v>
      </c>
      <c r="H30" s="953">
        <v>25</v>
      </c>
      <c r="I30" s="954">
        <v>111</v>
      </c>
      <c r="J30" s="953">
        <v>3</v>
      </c>
      <c r="K30" s="954">
        <v>42</v>
      </c>
      <c r="L30" s="955">
        <v>629</v>
      </c>
    </row>
    <row r="31" spans="1:12" s="956" customFormat="1" ht="12" customHeight="1" x14ac:dyDescent="0.2">
      <c r="A31" s="816" t="s">
        <v>70</v>
      </c>
      <c r="B31" s="953">
        <v>1165</v>
      </c>
      <c r="C31" s="954">
        <v>99</v>
      </c>
      <c r="D31" s="953">
        <v>114</v>
      </c>
      <c r="E31" s="954">
        <v>48</v>
      </c>
      <c r="F31" s="953">
        <v>38</v>
      </c>
      <c r="G31" s="954">
        <v>88</v>
      </c>
      <c r="H31" s="953">
        <v>32</v>
      </c>
      <c r="I31" s="954">
        <v>140</v>
      </c>
      <c r="J31" s="953">
        <v>0</v>
      </c>
      <c r="K31" s="954">
        <v>115</v>
      </c>
      <c r="L31" s="955">
        <v>491</v>
      </c>
    </row>
    <row r="32" spans="1:12" s="956" customFormat="1" ht="12" customHeight="1" x14ac:dyDescent="0.2">
      <c r="A32" s="816" t="s">
        <v>71</v>
      </c>
      <c r="B32" s="953">
        <v>3863</v>
      </c>
      <c r="C32" s="954">
        <v>81</v>
      </c>
      <c r="D32" s="953">
        <v>212</v>
      </c>
      <c r="E32" s="954">
        <v>119</v>
      </c>
      <c r="F32" s="953">
        <v>1246</v>
      </c>
      <c r="G32" s="954">
        <v>349</v>
      </c>
      <c r="H32" s="953">
        <v>89</v>
      </c>
      <c r="I32" s="954">
        <v>118</v>
      </c>
      <c r="J32" s="953">
        <v>16</v>
      </c>
      <c r="K32" s="954">
        <v>812</v>
      </c>
      <c r="L32" s="955">
        <v>821</v>
      </c>
    </row>
    <row r="33" spans="1:12" s="956" customFormat="1" ht="12" customHeight="1" x14ac:dyDescent="0.2">
      <c r="A33" s="816" t="s">
        <v>72</v>
      </c>
      <c r="B33" s="953">
        <v>9244</v>
      </c>
      <c r="C33" s="954">
        <v>236</v>
      </c>
      <c r="D33" s="953">
        <v>428</v>
      </c>
      <c r="E33" s="954">
        <v>1077</v>
      </c>
      <c r="F33" s="953">
        <v>988</v>
      </c>
      <c r="G33" s="954">
        <v>2299</v>
      </c>
      <c r="H33" s="953">
        <v>790</v>
      </c>
      <c r="I33" s="954">
        <v>373</v>
      </c>
      <c r="J33" s="953">
        <v>783</v>
      </c>
      <c r="K33" s="954">
        <v>541</v>
      </c>
      <c r="L33" s="955">
        <v>1729</v>
      </c>
    </row>
    <row r="34" spans="1:12" s="956" customFormat="1" ht="12" customHeight="1" x14ac:dyDescent="0.2">
      <c r="A34" s="816" t="s">
        <v>73</v>
      </c>
      <c r="B34" s="953">
        <v>3579</v>
      </c>
      <c r="C34" s="954">
        <v>271</v>
      </c>
      <c r="D34" s="953">
        <v>213</v>
      </c>
      <c r="E34" s="954">
        <v>209</v>
      </c>
      <c r="F34" s="953">
        <v>103</v>
      </c>
      <c r="G34" s="954">
        <v>520</v>
      </c>
      <c r="H34" s="953">
        <v>69</v>
      </c>
      <c r="I34" s="954">
        <v>61</v>
      </c>
      <c r="J34" s="953">
        <v>2</v>
      </c>
      <c r="K34" s="954">
        <v>262</v>
      </c>
      <c r="L34" s="955">
        <v>1869</v>
      </c>
    </row>
    <row r="35" spans="1:12" s="956" customFormat="1" ht="12" customHeight="1" x14ac:dyDescent="0.2">
      <c r="A35" s="816" t="s">
        <v>74</v>
      </c>
      <c r="B35" s="953">
        <v>1920</v>
      </c>
      <c r="C35" s="954">
        <v>100</v>
      </c>
      <c r="D35" s="953">
        <v>100</v>
      </c>
      <c r="E35" s="954">
        <v>16</v>
      </c>
      <c r="F35" s="953">
        <v>156</v>
      </c>
      <c r="G35" s="954">
        <v>23</v>
      </c>
      <c r="H35" s="953">
        <v>160</v>
      </c>
      <c r="I35" s="954">
        <v>189</v>
      </c>
      <c r="J35" s="953">
        <v>7</v>
      </c>
      <c r="K35" s="954">
        <v>272</v>
      </c>
      <c r="L35" s="955">
        <v>897</v>
      </c>
    </row>
    <row r="36" spans="1:12" s="956" customFormat="1" ht="12" customHeight="1" x14ac:dyDescent="0.2">
      <c r="A36" s="816" t="s">
        <v>75</v>
      </c>
      <c r="B36" s="953">
        <v>3360</v>
      </c>
      <c r="C36" s="954">
        <v>43</v>
      </c>
      <c r="D36" s="953">
        <v>398</v>
      </c>
      <c r="E36" s="954">
        <v>175</v>
      </c>
      <c r="F36" s="953">
        <v>126</v>
      </c>
      <c r="G36" s="954">
        <v>285</v>
      </c>
      <c r="H36" s="953">
        <v>436</v>
      </c>
      <c r="I36" s="954">
        <v>189</v>
      </c>
      <c r="J36" s="953">
        <v>220</v>
      </c>
      <c r="K36" s="954">
        <v>729</v>
      </c>
      <c r="L36" s="955">
        <v>759</v>
      </c>
    </row>
    <row r="37" spans="1:12" s="956" customFormat="1" ht="12" customHeight="1" x14ac:dyDescent="0.2">
      <c r="A37" s="958" t="s">
        <v>300</v>
      </c>
      <c r="B37" s="970">
        <v>27678</v>
      </c>
      <c r="C37" s="960">
        <v>604</v>
      </c>
      <c r="D37" s="959">
        <v>2730</v>
      </c>
      <c r="E37" s="960">
        <v>3102</v>
      </c>
      <c r="F37" s="959">
        <v>2444</v>
      </c>
      <c r="G37" s="960">
        <v>11150</v>
      </c>
      <c r="H37" s="959">
        <v>1713</v>
      </c>
      <c r="I37" s="960">
        <v>959</v>
      </c>
      <c r="J37" s="959">
        <v>439</v>
      </c>
      <c r="K37" s="960">
        <v>981</v>
      </c>
      <c r="L37" s="961">
        <v>3556</v>
      </c>
    </row>
    <row r="38" spans="1:12" s="952" customFormat="1" ht="13.5" customHeight="1" x14ac:dyDescent="0.2">
      <c r="A38" s="748" t="s">
        <v>77</v>
      </c>
      <c r="B38" s="962">
        <v>35091</v>
      </c>
      <c r="C38" s="963">
        <v>1326</v>
      </c>
      <c r="D38" s="962">
        <v>4400</v>
      </c>
      <c r="E38" s="963">
        <v>391</v>
      </c>
      <c r="F38" s="962">
        <v>3110</v>
      </c>
      <c r="G38" s="963">
        <v>857</v>
      </c>
      <c r="H38" s="962">
        <v>696</v>
      </c>
      <c r="I38" s="963">
        <v>559</v>
      </c>
      <c r="J38" s="962">
        <v>2033</v>
      </c>
      <c r="K38" s="963">
        <v>2342</v>
      </c>
      <c r="L38" s="964">
        <v>19377</v>
      </c>
    </row>
    <row r="39" spans="1:12" s="956" customFormat="1" ht="13.5" customHeight="1" x14ac:dyDescent="0.2">
      <c r="A39" s="816" t="s">
        <v>78</v>
      </c>
      <c r="B39" s="953">
        <v>1226</v>
      </c>
      <c r="C39" s="954">
        <v>59</v>
      </c>
      <c r="D39" s="953">
        <v>170</v>
      </c>
      <c r="E39" s="954">
        <v>21</v>
      </c>
      <c r="F39" s="953">
        <v>114</v>
      </c>
      <c r="G39" s="954">
        <v>53</v>
      </c>
      <c r="H39" s="953">
        <v>44</v>
      </c>
      <c r="I39" s="954">
        <v>31</v>
      </c>
      <c r="J39" s="953">
        <v>10</v>
      </c>
      <c r="K39" s="954">
        <v>100</v>
      </c>
      <c r="L39" s="955">
        <v>624</v>
      </c>
    </row>
    <row r="40" spans="1:12" s="956" customFormat="1" ht="13.5" customHeight="1" x14ac:dyDescent="0.2">
      <c r="A40" s="816" t="s">
        <v>79</v>
      </c>
      <c r="B40" s="953">
        <v>37</v>
      </c>
      <c r="C40" s="954">
        <v>5</v>
      </c>
      <c r="D40" s="953">
        <v>4</v>
      </c>
      <c r="E40" s="954">
        <v>2</v>
      </c>
      <c r="F40" s="953">
        <v>6</v>
      </c>
      <c r="G40" s="954">
        <v>0</v>
      </c>
      <c r="H40" s="953">
        <v>0</v>
      </c>
      <c r="I40" s="954">
        <v>4</v>
      </c>
      <c r="J40" s="953">
        <v>1</v>
      </c>
      <c r="K40" s="954">
        <v>12</v>
      </c>
      <c r="L40" s="955">
        <v>3</v>
      </c>
    </row>
    <row r="41" spans="1:12" s="956" customFormat="1" ht="13.5" customHeight="1" x14ac:dyDescent="0.2">
      <c r="A41" s="816" t="s">
        <v>80</v>
      </c>
      <c r="B41" s="953">
        <v>5277</v>
      </c>
      <c r="C41" s="954">
        <v>59</v>
      </c>
      <c r="D41" s="953">
        <v>102</v>
      </c>
      <c r="E41" s="954">
        <v>23</v>
      </c>
      <c r="F41" s="953">
        <v>62</v>
      </c>
      <c r="G41" s="954">
        <v>13</v>
      </c>
      <c r="H41" s="953">
        <v>40</v>
      </c>
      <c r="I41" s="954">
        <v>7</v>
      </c>
      <c r="J41" s="953">
        <v>12</v>
      </c>
      <c r="K41" s="954">
        <v>359</v>
      </c>
      <c r="L41" s="955">
        <v>4600</v>
      </c>
    </row>
    <row r="42" spans="1:12" s="956" customFormat="1" ht="13.5" customHeight="1" x14ac:dyDescent="0.2">
      <c r="A42" s="816" t="s">
        <v>81</v>
      </c>
      <c r="B42" s="953">
        <v>9859</v>
      </c>
      <c r="C42" s="954">
        <v>218</v>
      </c>
      <c r="D42" s="953">
        <v>1659</v>
      </c>
      <c r="E42" s="954">
        <v>187</v>
      </c>
      <c r="F42" s="953">
        <v>1009</v>
      </c>
      <c r="G42" s="954">
        <v>300</v>
      </c>
      <c r="H42" s="953">
        <v>322</v>
      </c>
      <c r="I42" s="954">
        <v>154</v>
      </c>
      <c r="J42" s="953">
        <v>42</v>
      </c>
      <c r="K42" s="954">
        <v>570</v>
      </c>
      <c r="L42" s="955">
        <v>5398</v>
      </c>
    </row>
    <row r="43" spans="1:12" s="956" customFormat="1" ht="13.5" customHeight="1" x14ac:dyDescent="0.2">
      <c r="A43" s="816" t="s">
        <v>82</v>
      </c>
      <c r="B43" s="953">
        <v>6085</v>
      </c>
      <c r="C43" s="954">
        <v>468</v>
      </c>
      <c r="D43" s="953">
        <v>644</v>
      </c>
      <c r="E43" s="954">
        <v>53</v>
      </c>
      <c r="F43" s="953">
        <v>1386</v>
      </c>
      <c r="G43" s="954">
        <v>373</v>
      </c>
      <c r="H43" s="953">
        <v>18</v>
      </c>
      <c r="I43" s="954">
        <v>109</v>
      </c>
      <c r="J43" s="953">
        <v>1886</v>
      </c>
      <c r="K43" s="954">
        <v>538</v>
      </c>
      <c r="L43" s="955">
        <v>610</v>
      </c>
    </row>
    <row r="44" spans="1:12" s="956" customFormat="1" ht="13.5" customHeight="1" x14ac:dyDescent="0.2">
      <c r="A44" s="816" t="s">
        <v>83</v>
      </c>
      <c r="B44" s="953">
        <v>3751</v>
      </c>
      <c r="C44" s="954">
        <v>231</v>
      </c>
      <c r="D44" s="953">
        <v>379</v>
      </c>
      <c r="E44" s="954">
        <v>43</v>
      </c>
      <c r="F44" s="953">
        <v>327</v>
      </c>
      <c r="G44" s="954">
        <v>55</v>
      </c>
      <c r="H44" s="953">
        <v>136</v>
      </c>
      <c r="I44" s="954">
        <v>135</v>
      </c>
      <c r="J44" s="953">
        <v>60</v>
      </c>
      <c r="K44" s="954">
        <v>465</v>
      </c>
      <c r="L44" s="955">
        <v>1920</v>
      </c>
    </row>
    <row r="45" spans="1:12" s="952" customFormat="1" ht="14.25" customHeight="1" x14ac:dyDescent="0.2">
      <c r="A45" s="816" t="s">
        <v>84</v>
      </c>
      <c r="B45" s="953">
        <v>7731</v>
      </c>
      <c r="C45" s="954">
        <v>286</v>
      </c>
      <c r="D45" s="953">
        <v>1441</v>
      </c>
      <c r="E45" s="954">
        <v>60</v>
      </c>
      <c r="F45" s="953">
        <v>190</v>
      </c>
      <c r="G45" s="954">
        <v>61</v>
      </c>
      <c r="H45" s="953">
        <v>129</v>
      </c>
      <c r="I45" s="954">
        <v>119</v>
      </c>
      <c r="J45" s="953">
        <v>21</v>
      </c>
      <c r="K45" s="954">
        <v>293</v>
      </c>
      <c r="L45" s="955">
        <v>5131</v>
      </c>
    </row>
    <row r="46" spans="1:12" s="956" customFormat="1" ht="13.5" customHeight="1" x14ac:dyDescent="0.2">
      <c r="A46" s="816" t="s">
        <v>226</v>
      </c>
      <c r="B46" s="953">
        <v>1125</v>
      </c>
      <c r="C46" s="954">
        <v>0</v>
      </c>
      <c r="D46" s="953">
        <v>1</v>
      </c>
      <c r="E46" s="954">
        <v>2</v>
      </c>
      <c r="F46" s="953">
        <v>16</v>
      </c>
      <c r="G46" s="954">
        <v>2</v>
      </c>
      <c r="H46" s="953">
        <v>7</v>
      </c>
      <c r="I46" s="954">
        <v>0</v>
      </c>
      <c r="J46" s="953">
        <v>1</v>
      </c>
      <c r="K46" s="954">
        <v>5</v>
      </c>
      <c r="L46" s="955">
        <v>1091</v>
      </c>
    </row>
    <row r="47" spans="1:12" s="956" customFormat="1" ht="25.5" customHeight="1" x14ac:dyDescent="0.2">
      <c r="A47" s="710" t="s">
        <v>86</v>
      </c>
      <c r="B47" s="948">
        <v>6335</v>
      </c>
      <c r="C47" s="949">
        <v>1036</v>
      </c>
      <c r="D47" s="948">
        <v>1208</v>
      </c>
      <c r="E47" s="949">
        <v>52</v>
      </c>
      <c r="F47" s="948">
        <v>330</v>
      </c>
      <c r="G47" s="949">
        <v>107</v>
      </c>
      <c r="H47" s="948">
        <v>130</v>
      </c>
      <c r="I47" s="949">
        <v>351</v>
      </c>
      <c r="J47" s="948">
        <v>48</v>
      </c>
      <c r="K47" s="949">
        <v>636</v>
      </c>
      <c r="L47" s="950">
        <v>2437</v>
      </c>
    </row>
    <row r="48" spans="1:12" s="956" customFormat="1" ht="13.5" customHeight="1" x14ac:dyDescent="0.2">
      <c r="A48" s="816" t="s">
        <v>87</v>
      </c>
      <c r="B48" s="953">
        <v>581</v>
      </c>
      <c r="C48" s="954">
        <v>342</v>
      </c>
      <c r="D48" s="953">
        <v>11</v>
      </c>
      <c r="E48" s="954">
        <v>5</v>
      </c>
      <c r="F48" s="953">
        <v>33</v>
      </c>
      <c r="G48" s="954">
        <v>20</v>
      </c>
      <c r="H48" s="953">
        <v>3</v>
      </c>
      <c r="I48" s="954">
        <v>10</v>
      </c>
      <c r="J48" s="953">
        <v>9</v>
      </c>
      <c r="K48" s="954">
        <v>56</v>
      </c>
      <c r="L48" s="955">
        <v>92</v>
      </c>
    </row>
    <row r="49" spans="1:12" s="956" customFormat="1" ht="13.5" customHeight="1" x14ac:dyDescent="0.2">
      <c r="A49" s="816" t="s">
        <v>88</v>
      </c>
      <c r="B49" s="953">
        <v>91</v>
      </c>
      <c r="C49" s="954">
        <v>11</v>
      </c>
      <c r="D49" s="953">
        <v>0</v>
      </c>
      <c r="E49" s="954">
        <v>0</v>
      </c>
      <c r="F49" s="953">
        <v>39</v>
      </c>
      <c r="G49" s="954">
        <v>1</v>
      </c>
      <c r="H49" s="953">
        <v>1</v>
      </c>
      <c r="I49" s="954">
        <v>23</v>
      </c>
      <c r="J49" s="953">
        <v>0</v>
      </c>
      <c r="K49" s="954">
        <v>10</v>
      </c>
      <c r="L49" s="955">
        <v>6</v>
      </c>
    </row>
    <row r="50" spans="1:12" s="956" customFormat="1" ht="13.5" customHeight="1" x14ac:dyDescent="0.2">
      <c r="A50" s="816" t="s">
        <v>89</v>
      </c>
      <c r="B50" s="953">
        <v>524</v>
      </c>
      <c r="C50" s="954">
        <v>81</v>
      </c>
      <c r="D50" s="953">
        <v>57</v>
      </c>
      <c r="E50" s="954">
        <v>4</v>
      </c>
      <c r="F50" s="953">
        <v>9</v>
      </c>
      <c r="G50" s="954">
        <v>13</v>
      </c>
      <c r="H50" s="953">
        <v>39</v>
      </c>
      <c r="I50" s="954">
        <v>27</v>
      </c>
      <c r="J50" s="953">
        <v>3</v>
      </c>
      <c r="K50" s="954">
        <v>146</v>
      </c>
      <c r="L50" s="955">
        <v>145</v>
      </c>
    </row>
    <row r="51" spans="1:12" s="965" customFormat="1" ht="13.5" customHeight="1" x14ac:dyDescent="0.2">
      <c r="A51" s="816" t="s">
        <v>90</v>
      </c>
      <c r="B51" s="953">
        <v>252</v>
      </c>
      <c r="C51" s="954">
        <v>26</v>
      </c>
      <c r="D51" s="953">
        <v>38</v>
      </c>
      <c r="E51" s="954">
        <v>2</v>
      </c>
      <c r="F51" s="953">
        <v>11</v>
      </c>
      <c r="G51" s="954">
        <v>11</v>
      </c>
      <c r="H51" s="953">
        <v>9</v>
      </c>
      <c r="I51" s="954">
        <v>27</v>
      </c>
      <c r="J51" s="953">
        <v>1</v>
      </c>
      <c r="K51" s="954">
        <v>61</v>
      </c>
      <c r="L51" s="955">
        <v>66</v>
      </c>
    </row>
    <row r="52" spans="1:12" s="956" customFormat="1" ht="13.5" customHeight="1" x14ac:dyDescent="0.2">
      <c r="A52" s="816" t="s">
        <v>91</v>
      </c>
      <c r="B52" s="953">
        <v>395</v>
      </c>
      <c r="C52" s="954">
        <v>32</v>
      </c>
      <c r="D52" s="953">
        <v>84</v>
      </c>
      <c r="E52" s="954">
        <v>4</v>
      </c>
      <c r="F52" s="953">
        <v>19</v>
      </c>
      <c r="G52" s="954">
        <v>5</v>
      </c>
      <c r="H52" s="953">
        <v>6</v>
      </c>
      <c r="I52" s="954">
        <v>45</v>
      </c>
      <c r="J52" s="953">
        <v>2</v>
      </c>
      <c r="K52" s="954">
        <v>46</v>
      </c>
      <c r="L52" s="955">
        <v>152</v>
      </c>
    </row>
    <row r="53" spans="1:12" s="952" customFormat="1" ht="14.25" customHeight="1" x14ac:dyDescent="0.2">
      <c r="A53" s="966" t="s">
        <v>92</v>
      </c>
      <c r="B53" s="953">
        <v>184</v>
      </c>
      <c r="C53" s="954">
        <v>31</v>
      </c>
      <c r="D53" s="953">
        <v>1</v>
      </c>
      <c r="E53" s="954">
        <v>0</v>
      </c>
      <c r="F53" s="953">
        <v>85</v>
      </c>
      <c r="G53" s="954">
        <v>5</v>
      </c>
      <c r="H53" s="953">
        <v>11</v>
      </c>
      <c r="I53" s="954">
        <v>19</v>
      </c>
      <c r="J53" s="953">
        <v>0</v>
      </c>
      <c r="K53" s="954">
        <v>12</v>
      </c>
      <c r="L53" s="955">
        <v>20</v>
      </c>
    </row>
    <row r="54" spans="1:12" s="956" customFormat="1" ht="13.5" customHeight="1" x14ac:dyDescent="0.2">
      <c r="A54" s="816" t="s">
        <v>93</v>
      </c>
      <c r="B54" s="953">
        <v>4308</v>
      </c>
      <c r="C54" s="954">
        <v>513</v>
      </c>
      <c r="D54" s="953">
        <v>1017</v>
      </c>
      <c r="E54" s="954">
        <v>37</v>
      </c>
      <c r="F54" s="953">
        <v>134</v>
      </c>
      <c r="G54" s="954">
        <v>52</v>
      </c>
      <c r="H54" s="953">
        <v>61</v>
      </c>
      <c r="I54" s="954">
        <v>200</v>
      </c>
      <c r="J54" s="953">
        <v>33</v>
      </c>
      <c r="K54" s="954">
        <v>305</v>
      </c>
      <c r="L54" s="955">
        <v>1956</v>
      </c>
    </row>
    <row r="55" spans="1:12" s="956" customFormat="1" ht="13.5" customHeight="1" x14ac:dyDescent="0.2">
      <c r="A55" s="710" t="s">
        <v>94</v>
      </c>
      <c r="B55" s="948">
        <v>56527</v>
      </c>
      <c r="C55" s="949">
        <v>3709</v>
      </c>
      <c r="D55" s="948">
        <v>4694</v>
      </c>
      <c r="E55" s="949">
        <v>442</v>
      </c>
      <c r="F55" s="948">
        <v>4979</v>
      </c>
      <c r="G55" s="949">
        <v>2702</v>
      </c>
      <c r="H55" s="948">
        <v>1366</v>
      </c>
      <c r="I55" s="949">
        <v>7953</v>
      </c>
      <c r="J55" s="948">
        <v>1960</v>
      </c>
      <c r="K55" s="949">
        <v>15902</v>
      </c>
      <c r="L55" s="950">
        <v>12820</v>
      </c>
    </row>
    <row r="56" spans="1:12" s="956" customFormat="1" ht="13.5" customHeight="1" x14ac:dyDescent="0.2">
      <c r="A56" s="816" t="s">
        <v>95</v>
      </c>
      <c r="B56" s="953">
        <v>8429</v>
      </c>
      <c r="C56" s="954">
        <v>396</v>
      </c>
      <c r="D56" s="953">
        <v>605</v>
      </c>
      <c r="E56" s="954">
        <v>20</v>
      </c>
      <c r="F56" s="953">
        <v>495</v>
      </c>
      <c r="G56" s="954">
        <v>332</v>
      </c>
      <c r="H56" s="953">
        <v>70</v>
      </c>
      <c r="I56" s="954">
        <v>1306</v>
      </c>
      <c r="J56" s="953">
        <v>56</v>
      </c>
      <c r="K56" s="954">
        <v>4327</v>
      </c>
      <c r="L56" s="955">
        <v>822</v>
      </c>
    </row>
    <row r="57" spans="1:12" s="956" customFormat="1" ht="13.5" customHeight="1" x14ac:dyDescent="0.2">
      <c r="A57" s="816" t="s">
        <v>302</v>
      </c>
      <c r="B57" s="953">
        <v>985</v>
      </c>
      <c r="C57" s="954">
        <v>128</v>
      </c>
      <c r="D57" s="953">
        <v>70</v>
      </c>
      <c r="E57" s="954">
        <v>11</v>
      </c>
      <c r="F57" s="953">
        <v>56</v>
      </c>
      <c r="G57" s="954">
        <v>14</v>
      </c>
      <c r="H57" s="953">
        <v>48</v>
      </c>
      <c r="I57" s="954">
        <v>162</v>
      </c>
      <c r="J57" s="953">
        <v>38</v>
      </c>
      <c r="K57" s="954">
        <v>157</v>
      </c>
      <c r="L57" s="955">
        <v>301</v>
      </c>
    </row>
    <row r="58" spans="1:12" s="956" customFormat="1" ht="13.5" customHeight="1" x14ac:dyDescent="0.2">
      <c r="A58" s="816" t="s">
        <v>97</v>
      </c>
      <c r="B58" s="953">
        <v>7773</v>
      </c>
      <c r="C58" s="954">
        <v>158</v>
      </c>
      <c r="D58" s="953">
        <v>229</v>
      </c>
      <c r="E58" s="954">
        <v>39</v>
      </c>
      <c r="F58" s="953">
        <v>78</v>
      </c>
      <c r="G58" s="954">
        <v>110</v>
      </c>
      <c r="H58" s="953">
        <v>66</v>
      </c>
      <c r="I58" s="954">
        <v>1465</v>
      </c>
      <c r="J58" s="953">
        <v>730</v>
      </c>
      <c r="K58" s="954">
        <v>4185</v>
      </c>
      <c r="L58" s="955">
        <v>713</v>
      </c>
    </row>
    <row r="59" spans="1:12" s="956" customFormat="1" ht="13.5" customHeight="1" x14ac:dyDescent="0.2">
      <c r="A59" s="816" t="s">
        <v>98</v>
      </c>
      <c r="B59" s="953">
        <v>4655</v>
      </c>
      <c r="C59" s="954">
        <v>373</v>
      </c>
      <c r="D59" s="953">
        <v>103</v>
      </c>
      <c r="E59" s="954">
        <v>43</v>
      </c>
      <c r="F59" s="953">
        <v>322</v>
      </c>
      <c r="G59" s="954">
        <v>206</v>
      </c>
      <c r="H59" s="953">
        <v>66</v>
      </c>
      <c r="I59" s="954">
        <v>778</v>
      </c>
      <c r="J59" s="953">
        <v>66</v>
      </c>
      <c r="K59" s="954">
        <v>1610</v>
      </c>
      <c r="L59" s="955">
        <v>1088</v>
      </c>
    </row>
    <row r="60" spans="1:12" s="956" customFormat="1" ht="13.5" customHeight="1" x14ac:dyDescent="0.2">
      <c r="A60" s="816" t="s">
        <v>99</v>
      </c>
      <c r="B60" s="953">
        <v>1474</v>
      </c>
      <c r="C60" s="954">
        <v>189</v>
      </c>
      <c r="D60" s="953">
        <v>184</v>
      </c>
      <c r="E60" s="954">
        <v>18</v>
      </c>
      <c r="F60" s="953">
        <v>103</v>
      </c>
      <c r="G60" s="954">
        <v>69</v>
      </c>
      <c r="H60" s="953">
        <v>27</v>
      </c>
      <c r="I60" s="954">
        <v>126</v>
      </c>
      <c r="J60" s="953">
        <v>71</v>
      </c>
      <c r="K60" s="954">
        <v>226</v>
      </c>
      <c r="L60" s="955">
        <v>461</v>
      </c>
    </row>
    <row r="61" spans="1:12" s="956" customFormat="1" ht="13.5" customHeight="1" x14ac:dyDescent="0.2">
      <c r="A61" s="816" t="s">
        <v>100</v>
      </c>
      <c r="B61" s="953">
        <v>1770</v>
      </c>
      <c r="C61" s="954">
        <v>85</v>
      </c>
      <c r="D61" s="953">
        <v>92</v>
      </c>
      <c r="E61" s="954">
        <v>12</v>
      </c>
      <c r="F61" s="953">
        <v>68</v>
      </c>
      <c r="G61" s="954">
        <v>19</v>
      </c>
      <c r="H61" s="953">
        <v>68</v>
      </c>
      <c r="I61" s="954">
        <v>251</v>
      </c>
      <c r="J61" s="953">
        <v>254</v>
      </c>
      <c r="K61" s="954">
        <v>199</v>
      </c>
      <c r="L61" s="955">
        <v>722</v>
      </c>
    </row>
    <row r="62" spans="1:12" s="956" customFormat="1" ht="13.5" customHeight="1" x14ac:dyDescent="0.2">
      <c r="A62" s="816" t="s">
        <v>101</v>
      </c>
      <c r="B62" s="953">
        <v>3156</v>
      </c>
      <c r="C62" s="954">
        <v>305</v>
      </c>
      <c r="D62" s="953">
        <v>282</v>
      </c>
      <c r="E62" s="954">
        <v>37</v>
      </c>
      <c r="F62" s="953">
        <v>228</v>
      </c>
      <c r="G62" s="954">
        <v>300</v>
      </c>
      <c r="H62" s="953">
        <v>69</v>
      </c>
      <c r="I62" s="954">
        <v>550</v>
      </c>
      <c r="J62" s="953">
        <v>14</v>
      </c>
      <c r="K62" s="954">
        <v>283</v>
      </c>
      <c r="L62" s="955">
        <v>1088</v>
      </c>
    </row>
    <row r="63" spans="1:12" s="956" customFormat="1" ht="13.5" customHeight="1" x14ac:dyDescent="0.2">
      <c r="A63" s="816" t="s">
        <v>102</v>
      </c>
      <c r="B63" s="953">
        <v>907</v>
      </c>
      <c r="C63" s="954">
        <v>68</v>
      </c>
      <c r="D63" s="953">
        <v>99</v>
      </c>
      <c r="E63" s="954">
        <v>18</v>
      </c>
      <c r="F63" s="953">
        <v>59</v>
      </c>
      <c r="G63" s="954">
        <v>31</v>
      </c>
      <c r="H63" s="953">
        <v>37</v>
      </c>
      <c r="I63" s="954">
        <v>158</v>
      </c>
      <c r="J63" s="953">
        <v>2</v>
      </c>
      <c r="K63" s="954">
        <v>103</v>
      </c>
      <c r="L63" s="955">
        <v>332</v>
      </c>
    </row>
    <row r="64" spans="1:12" s="956" customFormat="1" ht="13.5" customHeight="1" x14ac:dyDescent="0.2">
      <c r="A64" s="816" t="s">
        <v>103</v>
      </c>
      <c r="B64" s="953">
        <v>7069</v>
      </c>
      <c r="C64" s="954">
        <v>570</v>
      </c>
      <c r="D64" s="953">
        <v>1004</v>
      </c>
      <c r="E64" s="954">
        <v>78</v>
      </c>
      <c r="F64" s="953">
        <v>444</v>
      </c>
      <c r="G64" s="954">
        <v>415</v>
      </c>
      <c r="H64" s="953">
        <v>323</v>
      </c>
      <c r="I64" s="954">
        <v>778</v>
      </c>
      <c r="J64" s="953">
        <v>198</v>
      </c>
      <c r="K64" s="954">
        <v>1049</v>
      </c>
      <c r="L64" s="955">
        <v>2210</v>
      </c>
    </row>
    <row r="65" spans="1:12" s="956" customFormat="1" ht="13.5" customHeight="1" x14ac:dyDescent="0.2">
      <c r="A65" s="816" t="s">
        <v>104</v>
      </c>
      <c r="B65" s="953">
        <v>840</v>
      </c>
      <c r="C65" s="954">
        <v>15</v>
      </c>
      <c r="D65" s="953">
        <v>167</v>
      </c>
      <c r="E65" s="954">
        <v>7</v>
      </c>
      <c r="F65" s="953">
        <v>334</v>
      </c>
      <c r="G65" s="954">
        <v>41</v>
      </c>
      <c r="H65" s="953">
        <v>12</v>
      </c>
      <c r="I65" s="954">
        <v>43</v>
      </c>
      <c r="J65" s="953">
        <v>7</v>
      </c>
      <c r="K65" s="954">
        <v>63</v>
      </c>
      <c r="L65" s="955">
        <v>151</v>
      </c>
    </row>
    <row r="66" spans="1:12" s="956" customFormat="1" ht="13.5" customHeight="1" x14ac:dyDescent="0.2">
      <c r="A66" s="816" t="s">
        <v>105</v>
      </c>
      <c r="B66" s="953">
        <v>4067</v>
      </c>
      <c r="C66" s="954">
        <v>133</v>
      </c>
      <c r="D66" s="953">
        <v>188</v>
      </c>
      <c r="E66" s="954">
        <v>33</v>
      </c>
      <c r="F66" s="953">
        <v>235</v>
      </c>
      <c r="G66" s="954">
        <v>320</v>
      </c>
      <c r="H66" s="953">
        <v>164</v>
      </c>
      <c r="I66" s="954">
        <v>778</v>
      </c>
      <c r="J66" s="953">
        <v>432</v>
      </c>
      <c r="K66" s="954">
        <v>698</v>
      </c>
      <c r="L66" s="955">
        <v>1086</v>
      </c>
    </row>
    <row r="67" spans="1:12" s="956" customFormat="1" ht="13.5" customHeight="1" x14ac:dyDescent="0.2">
      <c r="A67" s="816" t="s">
        <v>106</v>
      </c>
      <c r="B67" s="953">
        <v>6386</v>
      </c>
      <c r="C67" s="954">
        <v>364</v>
      </c>
      <c r="D67" s="953">
        <v>923</v>
      </c>
      <c r="E67" s="954">
        <v>65</v>
      </c>
      <c r="F67" s="953">
        <v>791</v>
      </c>
      <c r="G67" s="954">
        <v>568</v>
      </c>
      <c r="H67" s="953">
        <v>106</v>
      </c>
      <c r="I67" s="954">
        <v>867</v>
      </c>
      <c r="J67" s="953">
        <v>39</v>
      </c>
      <c r="K67" s="954">
        <v>1147</v>
      </c>
      <c r="L67" s="955">
        <v>1516</v>
      </c>
    </row>
    <row r="68" spans="1:12" s="952" customFormat="1" ht="14.25" customHeight="1" x14ac:dyDescent="0.2">
      <c r="A68" s="816" t="s">
        <v>107</v>
      </c>
      <c r="B68" s="953">
        <v>8198</v>
      </c>
      <c r="C68" s="954">
        <v>872</v>
      </c>
      <c r="D68" s="953">
        <v>694</v>
      </c>
      <c r="E68" s="954">
        <v>53</v>
      </c>
      <c r="F68" s="953">
        <v>1688</v>
      </c>
      <c r="G68" s="954">
        <v>247</v>
      </c>
      <c r="H68" s="953">
        <v>284</v>
      </c>
      <c r="I68" s="954">
        <v>563</v>
      </c>
      <c r="J68" s="953">
        <v>42</v>
      </c>
      <c r="K68" s="954">
        <v>1651</v>
      </c>
      <c r="L68" s="955">
        <v>2104</v>
      </c>
    </row>
    <row r="69" spans="1:12" s="956" customFormat="1" ht="12.75" customHeight="1" x14ac:dyDescent="0.2">
      <c r="A69" s="958" t="s">
        <v>108</v>
      </c>
      <c r="B69" s="959">
        <v>818</v>
      </c>
      <c r="C69" s="960">
        <v>53</v>
      </c>
      <c r="D69" s="959">
        <v>54</v>
      </c>
      <c r="E69" s="960">
        <v>8</v>
      </c>
      <c r="F69" s="959">
        <v>78</v>
      </c>
      <c r="G69" s="960">
        <v>30</v>
      </c>
      <c r="H69" s="959">
        <v>26</v>
      </c>
      <c r="I69" s="960">
        <v>128</v>
      </c>
      <c r="J69" s="959">
        <v>11</v>
      </c>
      <c r="K69" s="960">
        <v>204</v>
      </c>
      <c r="L69" s="961">
        <v>226</v>
      </c>
    </row>
    <row r="70" spans="1:12" s="956" customFormat="1" ht="12.75" customHeight="1" x14ac:dyDescent="0.2">
      <c r="A70" s="748" t="s">
        <v>109</v>
      </c>
      <c r="B70" s="962">
        <v>26846</v>
      </c>
      <c r="C70" s="963">
        <v>1361</v>
      </c>
      <c r="D70" s="962">
        <v>1712</v>
      </c>
      <c r="E70" s="963">
        <v>1311</v>
      </c>
      <c r="F70" s="962">
        <v>5979</v>
      </c>
      <c r="G70" s="963">
        <v>2457</v>
      </c>
      <c r="H70" s="962">
        <v>828</v>
      </c>
      <c r="I70" s="963">
        <v>3440</v>
      </c>
      <c r="J70" s="962">
        <v>127</v>
      </c>
      <c r="K70" s="963">
        <v>1537</v>
      </c>
      <c r="L70" s="964">
        <v>8094</v>
      </c>
    </row>
    <row r="71" spans="1:12" s="956" customFormat="1" ht="12.75" customHeight="1" x14ac:dyDescent="0.2">
      <c r="A71" s="816" t="s">
        <v>110</v>
      </c>
      <c r="B71" s="953">
        <v>1485</v>
      </c>
      <c r="C71" s="954">
        <v>172</v>
      </c>
      <c r="D71" s="953">
        <v>49</v>
      </c>
      <c r="E71" s="954">
        <v>6</v>
      </c>
      <c r="F71" s="953">
        <v>518</v>
      </c>
      <c r="G71" s="954">
        <v>80</v>
      </c>
      <c r="H71" s="953">
        <v>32</v>
      </c>
      <c r="I71" s="954">
        <v>171</v>
      </c>
      <c r="J71" s="953">
        <v>86</v>
      </c>
      <c r="K71" s="954">
        <v>101</v>
      </c>
      <c r="L71" s="955">
        <v>270</v>
      </c>
    </row>
    <row r="72" spans="1:12" s="967" customFormat="1" ht="12.75" x14ac:dyDescent="0.2">
      <c r="A72" s="816" t="s">
        <v>111</v>
      </c>
      <c r="B72" s="953">
        <v>5148</v>
      </c>
      <c r="C72" s="954">
        <v>294</v>
      </c>
      <c r="D72" s="953">
        <v>218</v>
      </c>
      <c r="E72" s="954">
        <v>54</v>
      </c>
      <c r="F72" s="953">
        <v>1105</v>
      </c>
      <c r="G72" s="954">
        <v>401</v>
      </c>
      <c r="H72" s="953">
        <v>128</v>
      </c>
      <c r="I72" s="954">
        <v>1028</v>
      </c>
      <c r="J72" s="953">
        <v>7</v>
      </c>
      <c r="K72" s="954">
        <v>608</v>
      </c>
      <c r="L72" s="955">
        <v>1305</v>
      </c>
    </row>
    <row r="73" spans="1:12" s="957" customFormat="1" ht="11.25" customHeight="1" x14ac:dyDescent="0.2">
      <c r="A73" s="816" t="s">
        <v>343</v>
      </c>
      <c r="B73" s="953">
        <v>13323</v>
      </c>
      <c r="C73" s="954">
        <v>738</v>
      </c>
      <c r="D73" s="953">
        <v>1152</v>
      </c>
      <c r="E73" s="954">
        <v>1205</v>
      </c>
      <c r="F73" s="953">
        <v>1277</v>
      </c>
      <c r="G73" s="954">
        <v>1748</v>
      </c>
      <c r="H73" s="953">
        <v>522</v>
      </c>
      <c r="I73" s="954">
        <v>1213</v>
      </c>
      <c r="J73" s="953">
        <v>17</v>
      </c>
      <c r="K73" s="954">
        <v>365</v>
      </c>
      <c r="L73" s="955">
        <v>5086</v>
      </c>
    </row>
    <row r="74" spans="1:12" s="957" customFormat="1" ht="24.75" customHeight="1" x14ac:dyDescent="0.2">
      <c r="A74" s="727" t="s">
        <v>344</v>
      </c>
      <c r="B74" s="953">
        <v>6359</v>
      </c>
      <c r="C74" s="954">
        <v>524</v>
      </c>
      <c r="D74" s="953">
        <v>99</v>
      </c>
      <c r="E74" s="954">
        <v>77</v>
      </c>
      <c r="F74" s="953">
        <v>484</v>
      </c>
      <c r="G74" s="954">
        <v>242</v>
      </c>
      <c r="H74" s="953">
        <v>335</v>
      </c>
      <c r="I74" s="954">
        <v>933</v>
      </c>
      <c r="J74" s="953">
        <v>13</v>
      </c>
      <c r="K74" s="954">
        <v>201</v>
      </c>
      <c r="L74" s="955">
        <v>3451</v>
      </c>
    </row>
    <row r="75" spans="1:12" s="956" customFormat="1" ht="12.75" customHeight="1" x14ac:dyDescent="0.2">
      <c r="A75" s="751" t="s">
        <v>114</v>
      </c>
      <c r="B75" s="953">
        <v>3526</v>
      </c>
      <c r="C75" s="954">
        <v>164</v>
      </c>
      <c r="D75" s="953">
        <v>150</v>
      </c>
      <c r="E75" s="954">
        <v>1089</v>
      </c>
      <c r="F75" s="953">
        <v>148</v>
      </c>
      <c r="G75" s="954">
        <v>159</v>
      </c>
      <c r="H75" s="953">
        <v>171</v>
      </c>
      <c r="I75" s="954">
        <v>149</v>
      </c>
      <c r="J75" s="953">
        <v>0</v>
      </c>
      <c r="K75" s="954">
        <v>97</v>
      </c>
      <c r="L75" s="955">
        <v>1399</v>
      </c>
    </row>
    <row r="76" spans="1:12" s="952" customFormat="1" ht="24.75" customHeight="1" x14ac:dyDescent="0.2">
      <c r="A76" s="751" t="s">
        <v>547</v>
      </c>
      <c r="B76" s="953">
        <v>3438</v>
      </c>
      <c r="C76" s="954">
        <v>50</v>
      </c>
      <c r="D76" s="953">
        <v>903</v>
      </c>
      <c r="E76" s="954">
        <v>39</v>
      </c>
      <c r="F76" s="953">
        <v>645</v>
      </c>
      <c r="G76" s="954">
        <v>1347</v>
      </c>
      <c r="H76" s="953">
        <v>16</v>
      </c>
      <c r="I76" s="954">
        <v>131</v>
      </c>
      <c r="J76" s="953">
        <v>4</v>
      </c>
      <c r="K76" s="954">
        <v>67</v>
      </c>
      <c r="L76" s="955">
        <v>236</v>
      </c>
    </row>
    <row r="77" spans="1:12" s="956" customFormat="1" ht="12.75" customHeight="1" x14ac:dyDescent="0.2">
      <c r="A77" s="816" t="s">
        <v>116</v>
      </c>
      <c r="B77" s="953">
        <v>6890</v>
      </c>
      <c r="C77" s="954">
        <v>157</v>
      </c>
      <c r="D77" s="953">
        <v>293</v>
      </c>
      <c r="E77" s="954">
        <v>46</v>
      </c>
      <c r="F77" s="953">
        <v>3079</v>
      </c>
      <c r="G77" s="954">
        <v>228</v>
      </c>
      <c r="H77" s="953">
        <v>146</v>
      </c>
      <c r="I77" s="954">
        <v>1028</v>
      </c>
      <c r="J77" s="953">
        <v>17</v>
      </c>
      <c r="K77" s="954">
        <v>463</v>
      </c>
      <c r="L77" s="955">
        <v>1433</v>
      </c>
    </row>
    <row r="78" spans="1:12" s="956" customFormat="1" ht="12.75" customHeight="1" x14ac:dyDescent="0.2">
      <c r="A78" s="748" t="s">
        <v>117</v>
      </c>
      <c r="B78" s="948">
        <v>51662</v>
      </c>
      <c r="C78" s="949">
        <v>2558</v>
      </c>
      <c r="D78" s="948">
        <v>2719</v>
      </c>
      <c r="E78" s="949">
        <v>352</v>
      </c>
      <c r="F78" s="948">
        <v>18868</v>
      </c>
      <c r="G78" s="949">
        <v>4864</v>
      </c>
      <c r="H78" s="948">
        <v>403</v>
      </c>
      <c r="I78" s="949">
        <v>9908</v>
      </c>
      <c r="J78" s="948">
        <v>69</v>
      </c>
      <c r="K78" s="949">
        <v>5036</v>
      </c>
      <c r="L78" s="950">
        <v>6885</v>
      </c>
    </row>
    <row r="79" spans="1:12" s="956" customFormat="1" ht="12.75" customHeight="1" x14ac:dyDescent="0.2">
      <c r="A79" s="816" t="s">
        <v>118</v>
      </c>
      <c r="B79" s="953">
        <v>221</v>
      </c>
      <c r="C79" s="954">
        <v>16</v>
      </c>
      <c r="D79" s="953">
        <v>22</v>
      </c>
      <c r="E79" s="954">
        <v>0</v>
      </c>
      <c r="F79" s="953">
        <v>63</v>
      </c>
      <c r="G79" s="954">
        <v>18</v>
      </c>
      <c r="H79" s="953">
        <v>5</v>
      </c>
      <c r="I79" s="954">
        <v>21</v>
      </c>
      <c r="J79" s="953">
        <v>0</v>
      </c>
      <c r="K79" s="954">
        <v>48</v>
      </c>
      <c r="L79" s="955">
        <v>28</v>
      </c>
    </row>
    <row r="80" spans="1:12" s="956" customFormat="1" ht="12.75" customHeight="1" x14ac:dyDescent="0.2">
      <c r="A80" s="816" t="s">
        <v>119</v>
      </c>
      <c r="B80" s="953">
        <v>56</v>
      </c>
      <c r="C80" s="954">
        <v>2</v>
      </c>
      <c r="D80" s="953">
        <v>4</v>
      </c>
      <c r="E80" s="954">
        <v>2</v>
      </c>
      <c r="F80" s="953">
        <v>3</v>
      </c>
      <c r="G80" s="954">
        <v>24</v>
      </c>
      <c r="H80" s="953">
        <v>0</v>
      </c>
      <c r="I80" s="954">
        <v>4</v>
      </c>
      <c r="J80" s="953">
        <v>0</v>
      </c>
      <c r="K80" s="954">
        <v>13</v>
      </c>
      <c r="L80" s="955">
        <v>4</v>
      </c>
    </row>
    <row r="81" spans="1:12" s="956" customFormat="1" ht="12.75" customHeight="1" x14ac:dyDescent="0.2">
      <c r="A81" s="816" t="s">
        <v>120</v>
      </c>
      <c r="B81" s="953">
        <v>1143</v>
      </c>
      <c r="C81" s="954">
        <v>80</v>
      </c>
      <c r="D81" s="953">
        <v>51</v>
      </c>
      <c r="E81" s="954">
        <v>8</v>
      </c>
      <c r="F81" s="953">
        <v>116</v>
      </c>
      <c r="G81" s="954">
        <v>290</v>
      </c>
      <c r="H81" s="953">
        <v>14</v>
      </c>
      <c r="I81" s="954">
        <v>186</v>
      </c>
      <c r="J81" s="953">
        <v>1</v>
      </c>
      <c r="K81" s="954">
        <v>217</v>
      </c>
      <c r="L81" s="955">
        <v>180</v>
      </c>
    </row>
    <row r="82" spans="1:12" s="956" customFormat="1" ht="12.75" customHeight="1" x14ac:dyDescent="0.2">
      <c r="A82" s="816" t="s">
        <v>121</v>
      </c>
      <c r="B82" s="953">
        <v>9052</v>
      </c>
      <c r="C82" s="954">
        <v>388</v>
      </c>
      <c r="D82" s="953">
        <v>573</v>
      </c>
      <c r="E82" s="954">
        <v>42</v>
      </c>
      <c r="F82" s="953">
        <v>3399</v>
      </c>
      <c r="G82" s="954">
        <v>277</v>
      </c>
      <c r="H82" s="953">
        <v>41</v>
      </c>
      <c r="I82" s="954">
        <v>2667</v>
      </c>
      <c r="J82" s="953">
        <v>18</v>
      </c>
      <c r="K82" s="954">
        <v>1191</v>
      </c>
      <c r="L82" s="955">
        <v>456</v>
      </c>
    </row>
    <row r="83" spans="1:12" s="956" customFormat="1" ht="12.75" customHeight="1" x14ac:dyDescent="0.2">
      <c r="A83" s="816" t="s">
        <v>122</v>
      </c>
      <c r="B83" s="953">
        <v>10619</v>
      </c>
      <c r="C83" s="954">
        <v>1088</v>
      </c>
      <c r="D83" s="953">
        <v>732</v>
      </c>
      <c r="E83" s="954">
        <v>111</v>
      </c>
      <c r="F83" s="953">
        <v>1049</v>
      </c>
      <c r="G83" s="954">
        <v>2085</v>
      </c>
      <c r="H83" s="953">
        <v>115</v>
      </c>
      <c r="I83" s="954">
        <v>2811</v>
      </c>
      <c r="J83" s="953">
        <v>8</v>
      </c>
      <c r="K83" s="954">
        <v>649</v>
      </c>
      <c r="L83" s="955">
        <v>1971</v>
      </c>
    </row>
    <row r="84" spans="1:12" s="956" customFormat="1" ht="12.75" customHeight="1" x14ac:dyDescent="0.2">
      <c r="A84" s="816" t="s">
        <v>123</v>
      </c>
      <c r="B84" s="953">
        <v>3610</v>
      </c>
      <c r="C84" s="954">
        <v>232</v>
      </c>
      <c r="D84" s="953">
        <v>244</v>
      </c>
      <c r="E84" s="954">
        <v>21</v>
      </c>
      <c r="F84" s="953">
        <v>239</v>
      </c>
      <c r="G84" s="954">
        <v>360</v>
      </c>
      <c r="H84" s="953">
        <v>54</v>
      </c>
      <c r="I84" s="954">
        <v>951</v>
      </c>
      <c r="J84" s="953">
        <v>1</v>
      </c>
      <c r="K84" s="954">
        <v>629</v>
      </c>
      <c r="L84" s="955">
        <v>879</v>
      </c>
    </row>
    <row r="85" spans="1:12" s="956" customFormat="1" ht="12.75" customHeight="1" x14ac:dyDescent="0.2">
      <c r="A85" s="816" t="s">
        <v>124</v>
      </c>
      <c r="B85" s="953">
        <v>2937</v>
      </c>
      <c r="C85" s="954">
        <v>74</v>
      </c>
      <c r="D85" s="953">
        <v>465</v>
      </c>
      <c r="E85" s="954">
        <v>16</v>
      </c>
      <c r="F85" s="953">
        <v>1184</v>
      </c>
      <c r="G85" s="954">
        <v>292</v>
      </c>
      <c r="H85" s="953">
        <v>22</v>
      </c>
      <c r="I85" s="954">
        <v>281</v>
      </c>
      <c r="J85" s="953">
        <v>14</v>
      </c>
      <c r="K85" s="954">
        <v>148</v>
      </c>
      <c r="L85" s="955">
        <v>441</v>
      </c>
    </row>
    <row r="86" spans="1:12" s="956" customFormat="1" ht="12.75" customHeight="1" x14ac:dyDescent="0.2">
      <c r="A86" s="816" t="s">
        <v>125</v>
      </c>
      <c r="B86" s="953">
        <v>14880</v>
      </c>
      <c r="C86" s="954">
        <v>472</v>
      </c>
      <c r="D86" s="953">
        <v>377</v>
      </c>
      <c r="E86" s="954">
        <v>36</v>
      </c>
      <c r="F86" s="953">
        <v>6778</v>
      </c>
      <c r="G86" s="954">
        <v>1123</v>
      </c>
      <c r="H86" s="953">
        <v>86</v>
      </c>
      <c r="I86" s="954">
        <v>2651</v>
      </c>
      <c r="J86" s="953">
        <v>11</v>
      </c>
      <c r="K86" s="954">
        <v>1565</v>
      </c>
      <c r="L86" s="955">
        <v>1781</v>
      </c>
    </row>
    <row r="87" spans="1:12" s="952" customFormat="1" ht="11.25" customHeight="1" x14ac:dyDescent="0.2">
      <c r="A87" s="816" t="s">
        <v>126</v>
      </c>
      <c r="B87" s="953">
        <v>7481</v>
      </c>
      <c r="C87" s="954">
        <v>108</v>
      </c>
      <c r="D87" s="953">
        <v>216</v>
      </c>
      <c r="E87" s="954">
        <v>104</v>
      </c>
      <c r="F87" s="953">
        <v>5411</v>
      </c>
      <c r="G87" s="954">
        <v>218</v>
      </c>
      <c r="H87" s="953">
        <v>52</v>
      </c>
      <c r="I87" s="954">
        <v>137</v>
      </c>
      <c r="J87" s="953">
        <v>15</v>
      </c>
      <c r="K87" s="954">
        <v>258</v>
      </c>
      <c r="L87" s="955">
        <v>962</v>
      </c>
    </row>
    <row r="88" spans="1:12" s="956" customFormat="1" ht="12.75" customHeight="1" x14ac:dyDescent="0.2">
      <c r="A88" s="816" t="s">
        <v>127</v>
      </c>
      <c r="B88" s="953">
        <v>1663</v>
      </c>
      <c r="C88" s="954">
        <v>98</v>
      </c>
      <c r="D88" s="953">
        <v>35</v>
      </c>
      <c r="E88" s="954">
        <v>12</v>
      </c>
      <c r="F88" s="953">
        <v>626</v>
      </c>
      <c r="G88" s="954">
        <v>177</v>
      </c>
      <c r="H88" s="953">
        <v>14</v>
      </c>
      <c r="I88" s="954">
        <v>199</v>
      </c>
      <c r="J88" s="953">
        <v>1</v>
      </c>
      <c r="K88" s="954">
        <v>318</v>
      </c>
      <c r="L88" s="955">
        <v>183</v>
      </c>
    </row>
    <row r="89" spans="1:12" s="956" customFormat="1" ht="12.75" customHeight="1" x14ac:dyDescent="0.2">
      <c r="A89" s="710" t="s">
        <v>128</v>
      </c>
      <c r="B89" s="948">
        <v>23460</v>
      </c>
      <c r="C89" s="949">
        <v>796</v>
      </c>
      <c r="D89" s="948">
        <v>2596</v>
      </c>
      <c r="E89" s="949">
        <v>179</v>
      </c>
      <c r="F89" s="948">
        <v>769</v>
      </c>
      <c r="G89" s="949">
        <v>5969</v>
      </c>
      <c r="H89" s="948">
        <v>343</v>
      </c>
      <c r="I89" s="949">
        <v>2839</v>
      </c>
      <c r="J89" s="948">
        <v>13</v>
      </c>
      <c r="K89" s="949">
        <v>4199</v>
      </c>
      <c r="L89" s="950">
        <v>5757</v>
      </c>
    </row>
    <row r="90" spans="1:12" s="956" customFormat="1" ht="12.75" customHeight="1" x14ac:dyDescent="0.2">
      <c r="A90" s="816" t="s">
        <v>129</v>
      </c>
      <c r="B90" s="953">
        <v>690</v>
      </c>
      <c r="C90" s="954">
        <v>86</v>
      </c>
      <c r="D90" s="953">
        <v>45</v>
      </c>
      <c r="E90" s="954">
        <v>4</v>
      </c>
      <c r="F90" s="953">
        <v>27</v>
      </c>
      <c r="G90" s="954">
        <v>69</v>
      </c>
      <c r="H90" s="953">
        <v>6</v>
      </c>
      <c r="I90" s="954">
        <v>64</v>
      </c>
      <c r="J90" s="953">
        <v>0</v>
      </c>
      <c r="K90" s="954">
        <v>131</v>
      </c>
      <c r="L90" s="955">
        <v>258</v>
      </c>
    </row>
    <row r="91" spans="1:12" s="956" customFormat="1" ht="12.75" customHeight="1" x14ac:dyDescent="0.2">
      <c r="A91" s="816" t="s">
        <v>130</v>
      </c>
      <c r="B91" s="953">
        <v>834</v>
      </c>
      <c r="C91" s="954">
        <v>28</v>
      </c>
      <c r="D91" s="953">
        <v>108</v>
      </c>
      <c r="E91" s="954">
        <v>13</v>
      </c>
      <c r="F91" s="953">
        <v>45</v>
      </c>
      <c r="G91" s="954">
        <v>389</v>
      </c>
      <c r="H91" s="953">
        <v>13</v>
      </c>
      <c r="I91" s="954">
        <v>59</v>
      </c>
      <c r="J91" s="953">
        <v>0</v>
      </c>
      <c r="K91" s="954">
        <v>27</v>
      </c>
      <c r="L91" s="955">
        <v>152</v>
      </c>
    </row>
    <row r="92" spans="1:12" s="956" customFormat="1" ht="12.75" customHeight="1" x14ac:dyDescent="0.2">
      <c r="A92" s="816" t="s">
        <v>131</v>
      </c>
      <c r="B92" s="953">
        <v>477</v>
      </c>
      <c r="C92" s="954">
        <v>51</v>
      </c>
      <c r="D92" s="953">
        <v>47</v>
      </c>
      <c r="E92" s="954">
        <v>1</v>
      </c>
      <c r="F92" s="953">
        <v>10</v>
      </c>
      <c r="G92" s="954">
        <v>57</v>
      </c>
      <c r="H92" s="953">
        <v>6</v>
      </c>
      <c r="I92" s="954">
        <v>98</v>
      </c>
      <c r="J92" s="953">
        <v>1</v>
      </c>
      <c r="K92" s="954">
        <v>47</v>
      </c>
      <c r="L92" s="955">
        <v>159</v>
      </c>
    </row>
    <row r="93" spans="1:12" s="956" customFormat="1" ht="12.75" customHeight="1" x14ac:dyDescent="0.2">
      <c r="A93" s="816" t="s">
        <v>132</v>
      </c>
      <c r="B93" s="953">
        <v>3192</v>
      </c>
      <c r="C93" s="954">
        <v>68</v>
      </c>
      <c r="D93" s="953">
        <v>272</v>
      </c>
      <c r="E93" s="954">
        <v>33</v>
      </c>
      <c r="F93" s="953">
        <v>88</v>
      </c>
      <c r="G93" s="954">
        <v>1729</v>
      </c>
      <c r="H93" s="953">
        <v>30</v>
      </c>
      <c r="I93" s="954">
        <v>41</v>
      </c>
      <c r="J93" s="953">
        <v>0</v>
      </c>
      <c r="K93" s="954">
        <v>416</v>
      </c>
      <c r="L93" s="955">
        <v>515</v>
      </c>
    </row>
    <row r="94" spans="1:12" s="956" customFormat="1" ht="12.75" customHeight="1" x14ac:dyDescent="0.2">
      <c r="A94" s="816" t="s">
        <v>133</v>
      </c>
      <c r="B94" s="953">
        <v>6752</v>
      </c>
      <c r="C94" s="954">
        <v>220</v>
      </c>
      <c r="D94" s="953">
        <v>572</v>
      </c>
      <c r="E94" s="954">
        <v>33</v>
      </c>
      <c r="F94" s="953">
        <v>200</v>
      </c>
      <c r="G94" s="954">
        <v>763</v>
      </c>
      <c r="H94" s="953">
        <v>104</v>
      </c>
      <c r="I94" s="954">
        <v>867</v>
      </c>
      <c r="J94" s="953">
        <v>5</v>
      </c>
      <c r="K94" s="954">
        <v>2492</v>
      </c>
      <c r="L94" s="955">
        <v>1496</v>
      </c>
    </row>
    <row r="95" spans="1:12" s="956" customFormat="1" ht="12.75" customHeight="1" x14ac:dyDescent="0.2">
      <c r="A95" s="816" t="s">
        <v>134</v>
      </c>
      <c r="B95" s="953">
        <v>5472</v>
      </c>
      <c r="C95" s="954">
        <v>200</v>
      </c>
      <c r="D95" s="953">
        <v>994</v>
      </c>
      <c r="E95" s="954">
        <v>31</v>
      </c>
      <c r="F95" s="953">
        <v>142</v>
      </c>
      <c r="G95" s="954">
        <v>1312</v>
      </c>
      <c r="H95" s="953">
        <v>81</v>
      </c>
      <c r="I95" s="954">
        <v>1112</v>
      </c>
      <c r="J95" s="953">
        <v>1</v>
      </c>
      <c r="K95" s="954">
        <v>439</v>
      </c>
      <c r="L95" s="955">
        <v>1160</v>
      </c>
    </row>
    <row r="96" spans="1:12" s="956" customFormat="1" ht="12.75" customHeight="1" x14ac:dyDescent="0.2">
      <c r="A96" s="816" t="s">
        <v>135</v>
      </c>
      <c r="B96" s="953">
        <v>1658</v>
      </c>
      <c r="C96" s="954">
        <v>31</v>
      </c>
      <c r="D96" s="953">
        <v>350</v>
      </c>
      <c r="E96" s="954">
        <v>21</v>
      </c>
      <c r="F96" s="953">
        <v>105</v>
      </c>
      <c r="G96" s="954">
        <v>348</v>
      </c>
      <c r="H96" s="953">
        <v>33</v>
      </c>
      <c r="I96" s="954">
        <v>177</v>
      </c>
      <c r="J96" s="953">
        <v>3</v>
      </c>
      <c r="K96" s="954">
        <v>165</v>
      </c>
      <c r="L96" s="955">
        <v>425</v>
      </c>
    </row>
    <row r="97" spans="1:12" s="956" customFormat="1" ht="12.75" customHeight="1" x14ac:dyDescent="0.2">
      <c r="A97" s="816" t="s">
        <v>136</v>
      </c>
      <c r="B97" s="953">
        <v>1034</v>
      </c>
      <c r="C97" s="954">
        <v>1</v>
      </c>
      <c r="D97" s="953">
        <v>22</v>
      </c>
      <c r="E97" s="954">
        <v>10</v>
      </c>
      <c r="F97" s="953">
        <v>75</v>
      </c>
      <c r="G97" s="954">
        <v>24</v>
      </c>
      <c r="H97" s="953">
        <v>32</v>
      </c>
      <c r="I97" s="954">
        <v>19</v>
      </c>
      <c r="J97" s="953">
        <v>0</v>
      </c>
      <c r="K97" s="954">
        <v>197</v>
      </c>
      <c r="L97" s="955">
        <v>654</v>
      </c>
    </row>
    <row r="98" spans="1:12" s="956" customFormat="1" ht="12.75" customHeight="1" x14ac:dyDescent="0.2">
      <c r="A98" s="816" t="s">
        <v>137</v>
      </c>
      <c r="B98" s="953">
        <v>3089</v>
      </c>
      <c r="C98" s="954">
        <v>100</v>
      </c>
      <c r="D98" s="953">
        <v>181</v>
      </c>
      <c r="E98" s="954">
        <v>27</v>
      </c>
      <c r="F98" s="953">
        <v>60</v>
      </c>
      <c r="G98" s="954">
        <v>1267</v>
      </c>
      <c r="H98" s="953">
        <v>31</v>
      </c>
      <c r="I98" s="954">
        <v>309</v>
      </c>
      <c r="J98" s="953">
        <v>3</v>
      </c>
      <c r="K98" s="954">
        <v>275</v>
      </c>
      <c r="L98" s="955">
        <v>836</v>
      </c>
    </row>
    <row r="99" spans="1:12" ht="12.75" x14ac:dyDescent="0.2">
      <c r="A99" s="816" t="s">
        <v>138</v>
      </c>
      <c r="B99" s="953">
        <v>187</v>
      </c>
      <c r="C99" s="954">
        <v>9</v>
      </c>
      <c r="D99" s="953">
        <v>3</v>
      </c>
      <c r="E99" s="954">
        <v>2</v>
      </c>
      <c r="F99" s="953">
        <v>14</v>
      </c>
      <c r="G99" s="954">
        <v>2</v>
      </c>
      <c r="H99" s="953">
        <v>1</v>
      </c>
      <c r="I99" s="954">
        <v>91</v>
      </c>
      <c r="J99" s="953">
        <v>0</v>
      </c>
      <c r="K99" s="954">
        <v>7</v>
      </c>
      <c r="L99" s="955">
        <v>58</v>
      </c>
    </row>
    <row r="100" spans="1:12" ht="12.75" x14ac:dyDescent="0.2">
      <c r="A100" s="958" t="s">
        <v>139</v>
      </c>
      <c r="B100" s="959">
        <v>75</v>
      </c>
      <c r="C100" s="960">
        <v>2</v>
      </c>
      <c r="D100" s="959">
        <v>2</v>
      </c>
      <c r="E100" s="960">
        <v>4</v>
      </c>
      <c r="F100" s="959">
        <v>3</v>
      </c>
      <c r="G100" s="960">
        <v>9</v>
      </c>
      <c r="H100" s="959">
        <v>6</v>
      </c>
      <c r="I100" s="960">
        <v>2</v>
      </c>
      <c r="J100" s="959">
        <v>0</v>
      </c>
      <c r="K100" s="960">
        <v>3</v>
      </c>
      <c r="L100" s="961">
        <v>44</v>
      </c>
    </row>
    <row r="103" spans="1:12" x14ac:dyDescent="0.2">
      <c r="B103" s="968"/>
      <c r="F103" s="968"/>
      <c r="J103" s="968"/>
    </row>
    <row r="104" spans="1:12" x14ac:dyDescent="0.2">
      <c r="B104" s="968"/>
      <c r="F104" s="968"/>
      <c r="J104" s="968"/>
    </row>
    <row r="105" spans="1:12" x14ac:dyDescent="0.2">
      <c r="B105" s="968"/>
      <c r="F105" s="968"/>
      <c r="J105" s="968"/>
    </row>
    <row r="109" spans="1:12" x14ac:dyDescent="0.2">
      <c r="B109" s="968"/>
      <c r="F109" s="968"/>
      <c r="J109" s="968"/>
    </row>
    <row r="110" spans="1:12" x14ac:dyDescent="0.2">
      <c r="B110" s="968"/>
      <c r="F110" s="968"/>
      <c r="J110" s="968"/>
    </row>
    <row r="111" spans="1:12" x14ac:dyDescent="0.2">
      <c r="B111" s="968"/>
      <c r="F111" s="968"/>
      <c r="J111" s="968"/>
    </row>
    <row r="112" spans="1:12" x14ac:dyDescent="0.2">
      <c r="B112" s="968"/>
      <c r="F112" s="968"/>
      <c r="J112" s="968"/>
    </row>
  </sheetData>
  <mergeCells count="3">
    <mergeCell ref="A3:A4"/>
    <mergeCell ref="B3:B4"/>
    <mergeCell ref="C3:L3"/>
  </mergeCells>
  <hyperlinks>
    <hyperlink ref="A1" location="Содержание!A37" display="Содержание"/>
  </hyperlinks>
  <printOptions horizontalCentered="1" verticalCentered="1"/>
  <pageMargins left="0.70866141732283472" right="0.59055118110236227" top="0.59055118110236227" bottom="0.51181102362204722" header="0.39370078740157483" footer="0.51181102362204722"/>
  <pageSetup paperSize="9" firstPageNumber="74" orientation="landscape" useFirstPageNumber="1" r:id="rId1"/>
  <headerFooter alignWithMargins="0">
    <oddHeader>&amp;C&amp;9&amp;P</oddHeader>
  </headerFooter>
  <rowBreaks count="3" manualBreakCount="3">
    <brk id="37" max="16383" man="1"/>
    <brk id="69" max="16383" man="1"/>
    <brk id="100"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RowHeight="12" x14ac:dyDescent="0.2"/>
  <cols>
    <col min="1" max="1" width="33.42578125" style="700" customWidth="1"/>
    <col min="2" max="2" width="10.5703125" style="700" customWidth="1"/>
    <col min="3" max="3" width="9.85546875" style="700" customWidth="1"/>
    <col min="4" max="4" width="8.85546875" style="700" customWidth="1"/>
    <col min="5" max="5" width="8.42578125" style="700" customWidth="1"/>
    <col min="6" max="6" width="8.85546875" style="700" customWidth="1"/>
    <col min="7" max="7" width="8.140625" style="700" customWidth="1"/>
    <col min="8" max="8" width="10.28515625" style="700" customWidth="1"/>
    <col min="9" max="9" width="9.7109375" style="700" customWidth="1"/>
    <col min="10" max="10" width="9.140625" style="700" customWidth="1"/>
    <col min="11" max="11" width="9.42578125" style="700" customWidth="1"/>
    <col min="12" max="12" width="8" style="700" customWidth="1"/>
    <col min="13" max="16384" width="9.140625" style="700"/>
  </cols>
  <sheetData>
    <row r="1" spans="1:12" s="25" customFormat="1" ht="14.25" customHeight="1" x14ac:dyDescent="0.25">
      <c r="A1" s="1972" t="s">
        <v>966</v>
      </c>
      <c r="B1" s="1955"/>
      <c r="C1" s="1955"/>
      <c r="D1" s="1955"/>
      <c r="E1" s="1955"/>
      <c r="F1" s="1955"/>
      <c r="G1" s="1955"/>
      <c r="H1" s="1955"/>
      <c r="I1" s="1955"/>
      <c r="J1" s="1955"/>
      <c r="K1" s="1955"/>
      <c r="L1" s="1955"/>
    </row>
    <row r="2" spans="1:12" ht="12.75" customHeight="1" x14ac:dyDescent="0.2">
      <c r="A2" s="699"/>
    </row>
    <row r="3" spans="1:12" s="75" customFormat="1" ht="25.5" customHeight="1" x14ac:dyDescent="0.2">
      <c r="A3" s="2176" t="s">
        <v>537</v>
      </c>
      <c r="B3" s="2178" t="s">
        <v>549</v>
      </c>
      <c r="C3" s="2180" t="s">
        <v>539</v>
      </c>
      <c r="D3" s="2181"/>
      <c r="E3" s="2181"/>
      <c r="F3" s="2181"/>
      <c r="G3" s="2181"/>
      <c r="H3" s="2181"/>
      <c r="I3" s="2181"/>
      <c r="J3" s="2181"/>
      <c r="K3" s="2181"/>
      <c r="L3" s="2182"/>
    </row>
    <row r="4" spans="1:12" s="75" customFormat="1" ht="45.75" customHeight="1" x14ac:dyDescent="0.2">
      <c r="A4" s="2177"/>
      <c r="B4" s="2179"/>
      <c r="C4" s="946" t="s">
        <v>540</v>
      </c>
      <c r="D4" s="946" t="s">
        <v>410</v>
      </c>
      <c r="E4" s="946" t="s">
        <v>411</v>
      </c>
      <c r="F4" s="946" t="s">
        <v>412</v>
      </c>
      <c r="G4" s="946" t="s">
        <v>541</v>
      </c>
      <c r="H4" s="946" t="s">
        <v>542</v>
      </c>
      <c r="I4" s="946" t="s">
        <v>543</v>
      </c>
      <c r="J4" s="946" t="s">
        <v>544</v>
      </c>
      <c r="K4" s="946" t="s">
        <v>545</v>
      </c>
      <c r="L4" s="946" t="s">
        <v>418</v>
      </c>
    </row>
    <row r="5" spans="1:12" s="951" customFormat="1" ht="18" customHeight="1" x14ac:dyDescent="0.2">
      <c r="A5" s="947" t="s">
        <v>297</v>
      </c>
      <c r="B5" s="971">
        <v>129076</v>
      </c>
      <c r="C5" s="972">
        <v>8737</v>
      </c>
      <c r="D5" s="973">
        <v>14358</v>
      </c>
      <c r="E5" s="972">
        <v>7191</v>
      </c>
      <c r="F5" s="973">
        <v>26516</v>
      </c>
      <c r="G5" s="972">
        <v>8978</v>
      </c>
      <c r="H5" s="973">
        <v>7688</v>
      </c>
      <c r="I5" s="972">
        <v>31028</v>
      </c>
      <c r="J5" s="973">
        <v>2951</v>
      </c>
      <c r="K5" s="972">
        <v>6807</v>
      </c>
      <c r="L5" s="969">
        <v>14822</v>
      </c>
    </row>
    <row r="6" spans="1:12" s="952" customFormat="1" ht="14.25" customHeight="1" x14ac:dyDescent="0.2">
      <c r="A6" s="710" t="s">
        <v>45</v>
      </c>
      <c r="B6" s="974">
        <v>55036</v>
      </c>
      <c r="C6" s="949">
        <v>2882</v>
      </c>
      <c r="D6" s="948">
        <v>6556</v>
      </c>
      <c r="E6" s="949">
        <v>5696</v>
      </c>
      <c r="F6" s="948">
        <v>4522</v>
      </c>
      <c r="G6" s="949">
        <v>2414</v>
      </c>
      <c r="H6" s="948">
        <v>6611</v>
      </c>
      <c r="I6" s="949">
        <v>10173</v>
      </c>
      <c r="J6" s="948">
        <v>1481</v>
      </c>
      <c r="K6" s="949">
        <v>2796</v>
      </c>
      <c r="L6" s="950">
        <v>11905</v>
      </c>
    </row>
    <row r="7" spans="1:12" s="956" customFormat="1" ht="12" customHeight="1" x14ac:dyDescent="0.2">
      <c r="A7" s="816" t="s">
        <v>46</v>
      </c>
      <c r="B7" s="975">
        <v>3355</v>
      </c>
      <c r="C7" s="954">
        <v>86</v>
      </c>
      <c r="D7" s="953">
        <v>165</v>
      </c>
      <c r="E7" s="954">
        <v>49</v>
      </c>
      <c r="F7" s="953">
        <v>365</v>
      </c>
      <c r="G7" s="954">
        <v>81</v>
      </c>
      <c r="H7" s="953">
        <v>107</v>
      </c>
      <c r="I7" s="954">
        <v>98</v>
      </c>
      <c r="J7" s="953">
        <v>52</v>
      </c>
      <c r="K7" s="954">
        <v>164</v>
      </c>
      <c r="L7" s="955">
        <v>2188</v>
      </c>
    </row>
    <row r="8" spans="1:12" s="956" customFormat="1" ht="12" customHeight="1" x14ac:dyDescent="0.2">
      <c r="A8" s="816" t="s">
        <v>47</v>
      </c>
      <c r="B8" s="975">
        <v>778</v>
      </c>
      <c r="C8" s="954">
        <v>37</v>
      </c>
      <c r="D8" s="953">
        <v>43</v>
      </c>
      <c r="E8" s="954">
        <v>194</v>
      </c>
      <c r="F8" s="953">
        <v>5</v>
      </c>
      <c r="G8" s="954">
        <v>18</v>
      </c>
      <c r="H8" s="953">
        <v>29</v>
      </c>
      <c r="I8" s="954">
        <v>70</v>
      </c>
      <c r="J8" s="953">
        <v>4</v>
      </c>
      <c r="K8" s="954">
        <v>5</v>
      </c>
      <c r="L8" s="955">
        <v>373</v>
      </c>
    </row>
    <row r="9" spans="1:12" s="956" customFormat="1" ht="12" customHeight="1" x14ac:dyDescent="0.2">
      <c r="A9" s="816" t="s">
        <v>48</v>
      </c>
      <c r="B9" s="975">
        <v>1505</v>
      </c>
      <c r="C9" s="954">
        <v>44</v>
      </c>
      <c r="D9" s="953">
        <v>95</v>
      </c>
      <c r="E9" s="954">
        <v>18</v>
      </c>
      <c r="F9" s="953">
        <v>73</v>
      </c>
      <c r="G9" s="954">
        <v>158</v>
      </c>
      <c r="H9" s="953">
        <v>97</v>
      </c>
      <c r="I9" s="954">
        <v>336</v>
      </c>
      <c r="J9" s="953">
        <v>16</v>
      </c>
      <c r="K9" s="954">
        <v>116</v>
      </c>
      <c r="L9" s="955">
        <v>552</v>
      </c>
    </row>
    <row r="10" spans="1:12" s="956" customFormat="1" ht="12" customHeight="1" x14ac:dyDescent="0.2">
      <c r="A10" s="816" t="s">
        <v>49</v>
      </c>
      <c r="B10" s="975">
        <v>6757</v>
      </c>
      <c r="C10" s="954">
        <v>110</v>
      </c>
      <c r="D10" s="953">
        <v>437</v>
      </c>
      <c r="E10" s="954">
        <v>68</v>
      </c>
      <c r="F10" s="953">
        <v>1200</v>
      </c>
      <c r="G10" s="954">
        <v>204</v>
      </c>
      <c r="H10" s="953">
        <v>120</v>
      </c>
      <c r="I10" s="954">
        <v>920</v>
      </c>
      <c r="J10" s="953">
        <v>453</v>
      </c>
      <c r="K10" s="954">
        <v>259</v>
      </c>
      <c r="L10" s="955">
        <v>2986</v>
      </c>
    </row>
    <row r="11" spans="1:12" s="956" customFormat="1" ht="12" customHeight="1" x14ac:dyDescent="0.2">
      <c r="A11" s="816" t="s">
        <v>50</v>
      </c>
      <c r="B11" s="975">
        <v>466</v>
      </c>
      <c r="C11" s="954">
        <v>61</v>
      </c>
      <c r="D11" s="953">
        <v>39</v>
      </c>
      <c r="E11" s="954">
        <v>2</v>
      </c>
      <c r="F11" s="953">
        <v>4</v>
      </c>
      <c r="G11" s="954">
        <v>20</v>
      </c>
      <c r="H11" s="953">
        <v>15</v>
      </c>
      <c r="I11" s="954">
        <v>141</v>
      </c>
      <c r="J11" s="953">
        <v>3</v>
      </c>
      <c r="K11" s="954">
        <v>37</v>
      </c>
      <c r="L11" s="955">
        <v>144</v>
      </c>
    </row>
    <row r="12" spans="1:12" s="956" customFormat="1" ht="12" customHeight="1" x14ac:dyDescent="0.2">
      <c r="A12" s="816" t="s">
        <v>51</v>
      </c>
      <c r="B12" s="975">
        <v>3771</v>
      </c>
      <c r="C12" s="954">
        <v>170</v>
      </c>
      <c r="D12" s="953">
        <v>552</v>
      </c>
      <c r="E12" s="954">
        <v>125</v>
      </c>
      <c r="F12" s="953">
        <v>298</v>
      </c>
      <c r="G12" s="954">
        <v>95</v>
      </c>
      <c r="H12" s="953">
        <v>233</v>
      </c>
      <c r="I12" s="954">
        <v>2032</v>
      </c>
      <c r="J12" s="953">
        <v>72</v>
      </c>
      <c r="K12" s="954">
        <v>150</v>
      </c>
      <c r="L12" s="955">
        <v>44</v>
      </c>
    </row>
    <row r="13" spans="1:12" s="956" customFormat="1" ht="12" customHeight="1" x14ac:dyDescent="0.2">
      <c r="A13" s="816" t="s">
        <v>52</v>
      </c>
      <c r="B13" s="975">
        <v>-26</v>
      </c>
      <c r="C13" s="954">
        <v>33</v>
      </c>
      <c r="D13" s="953">
        <v>47</v>
      </c>
      <c r="E13" s="954">
        <v>-8</v>
      </c>
      <c r="F13" s="953">
        <v>35</v>
      </c>
      <c r="G13" s="954">
        <v>23</v>
      </c>
      <c r="H13" s="953">
        <v>-14</v>
      </c>
      <c r="I13" s="954">
        <v>36</v>
      </c>
      <c r="J13" s="953">
        <v>6</v>
      </c>
      <c r="K13" s="954">
        <v>-16</v>
      </c>
      <c r="L13" s="955">
        <v>-168</v>
      </c>
    </row>
    <row r="14" spans="1:12" s="956" customFormat="1" ht="12" customHeight="1" x14ac:dyDescent="0.2">
      <c r="A14" s="816" t="s">
        <v>53</v>
      </c>
      <c r="B14" s="975">
        <v>1944</v>
      </c>
      <c r="C14" s="954">
        <v>110</v>
      </c>
      <c r="D14" s="953">
        <v>419</v>
      </c>
      <c r="E14" s="954">
        <v>61</v>
      </c>
      <c r="F14" s="953">
        <v>156</v>
      </c>
      <c r="G14" s="954">
        <v>109</v>
      </c>
      <c r="H14" s="953">
        <v>126</v>
      </c>
      <c r="I14" s="954">
        <v>246</v>
      </c>
      <c r="J14" s="953">
        <v>15</v>
      </c>
      <c r="K14" s="954">
        <v>358</v>
      </c>
      <c r="L14" s="955">
        <v>344</v>
      </c>
    </row>
    <row r="15" spans="1:12" s="956" customFormat="1" ht="12" customHeight="1" x14ac:dyDescent="0.2">
      <c r="A15" s="816" t="s">
        <v>54</v>
      </c>
      <c r="B15" s="975">
        <v>2348</v>
      </c>
      <c r="C15" s="954">
        <v>108</v>
      </c>
      <c r="D15" s="953">
        <v>541</v>
      </c>
      <c r="E15" s="954">
        <v>19</v>
      </c>
      <c r="F15" s="953">
        <v>625</v>
      </c>
      <c r="G15" s="954">
        <v>150</v>
      </c>
      <c r="H15" s="953">
        <v>55</v>
      </c>
      <c r="I15" s="954">
        <v>577</v>
      </c>
      <c r="J15" s="953">
        <v>32</v>
      </c>
      <c r="K15" s="954">
        <v>138</v>
      </c>
      <c r="L15" s="955">
        <v>103</v>
      </c>
    </row>
    <row r="16" spans="1:12" s="956" customFormat="1" ht="12" customHeight="1" x14ac:dyDescent="0.2">
      <c r="A16" s="816" t="s">
        <v>55</v>
      </c>
      <c r="B16" s="975">
        <v>15988</v>
      </c>
      <c r="C16" s="954">
        <v>746</v>
      </c>
      <c r="D16" s="953">
        <v>1970</v>
      </c>
      <c r="E16" s="954">
        <v>825</v>
      </c>
      <c r="F16" s="953">
        <v>691</v>
      </c>
      <c r="G16" s="954">
        <v>698</v>
      </c>
      <c r="H16" s="953">
        <v>3472</v>
      </c>
      <c r="I16" s="954">
        <v>2174</v>
      </c>
      <c r="J16" s="953">
        <v>417</v>
      </c>
      <c r="K16" s="954">
        <v>1519</v>
      </c>
      <c r="L16" s="955">
        <v>3476</v>
      </c>
    </row>
    <row r="17" spans="1:12" s="956" customFormat="1" ht="12" customHeight="1" x14ac:dyDescent="0.2">
      <c r="A17" s="816" t="s">
        <v>56</v>
      </c>
      <c r="B17" s="975">
        <v>422</v>
      </c>
      <c r="C17" s="954">
        <v>49</v>
      </c>
      <c r="D17" s="953">
        <v>33</v>
      </c>
      <c r="E17" s="954">
        <v>8</v>
      </c>
      <c r="F17" s="953">
        <v>43</v>
      </c>
      <c r="G17" s="954">
        <v>70</v>
      </c>
      <c r="H17" s="953">
        <v>25</v>
      </c>
      <c r="I17" s="954">
        <v>153</v>
      </c>
      <c r="J17" s="953">
        <v>3</v>
      </c>
      <c r="K17" s="954">
        <v>43</v>
      </c>
      <c r="L17" s="955">
        <v>-5</v>
      </c>
    </row>
    <row r="18" spans="1:12" s="956" customFormat="1" ht="12" customHeight="1" x14ac:dyDescent="0.2">
      <c r="A18" s="816" t="s">
        <v>57</v>
      </c>
      <c r="B18" s="975">
        <v>1039</v>
      </c>
      <c r="C18" s="954">
        <v>35</v>
      </c>
      <c r="D18" s="953">
        <v>180</v>
      </c>
      <c r="E18" s="954">
        <v>9</v>
      </c>
      <c r="F18" s="953">
        <v>154</v>
      </c>
      <c r="G18" s="954">
        <v>102</v>
      </c>
      <c r="H18" s="953">
        <v>1</v>
      </c>
      <c r="I18" s="954">
        <v>305</v>
      </c>
      <c r="J18" s="953">
        <v>49</v>
      </c>
      <c r="K18" s="954">
        <v>248</v>
      </c>
      <c r="L18" s="955">
        <v>-44</v>
      </c>
    </row>
    <row r="19" spans="1:12" s="956" customFormat="1" ht="12" customHeight="1" x14ac:dyDescent="0.2">
      <c r="A19" s="816" t="s">
        <v>58</v>
      </c>
      <c r="B19" s="975">
        <v>3142</v>
      </c>
      <c r="C19" s="954">
        <v>46</v>
      </c>
      <c r="D19" s="953">
        <v>103</v>
      </c>
      <c r="E19" s="954">
        <v>3431</v>
      </c>
      <c r="F19" s="953">
        <v>70</v>
      </c>
      <c r="G19" s="954">
        <v>30</v>
      </c>
      <c r="H19" s="953">
        <v>-150</v>
      </c>
      <c r="I19" s="954">
        <v>332</v>
      </c>
      <c r="J19" s="953">
        <v>13</v>
      </c>
      <c r="K19" s="954">
        <v>27</v>
      </c>
      <c r="L19" s="955">
        <v>-760</v>
      </c>
    </row>
    <row r="20" spans="1:12" s="956" customFormat="1" ht="12" customHeight="1" x14ac:dyDescent="0.2">
      <c r="A20" s="816" t="s">
        <v>59</v>
      </c>
      <c r="B20" s="975">
        <v>-3311</v>
      </c>
      <c r="C20" s="954">
        <v>-280</v>
      </c>
      <c r="D20" s="953">
        <v>-364</v>
      </c>
      <c r="E20" s="954">
        <v>-74</v>
      </c>
      <c r="F20" s="953">
        <v>-142</v>
      </c>
      <c r="G20" s="954">
        <v>-37</v>
      </c>
      <c r="H20" s="953">
        <v>-74</v>
      </c>
      <c r="I20" s="954">
        <v>482</v>
      </c>
      <c r="J20" s="953">
        <v>0</v>
      </c>
      <c r="K20" s="954">
        <v>-1225</v>
      </c>
      <c r="L20" s="955">
        <v>-1597</v>
      </c>
    </row>
    <row r="21" spans="1:12" s="956" customFormat="1" ht="12" customHeight="1" x14ac:dyDescent="0.2">
      <c r="A21" s="816" t="s">
        <v>60</v>
      </c>
      <c r="B21" s="975">
        <v>1338</v>
      </c>
      <c r="C21" s="954">
        <v>92</v>
      </c>
      <c r="D21" s="953">
        <v>121</v>
      </c>
      <c r="E21" s="954">
        <v>26</v>
      </c>
      <c r="F21" s="953">
        <v>112</v>
      </c>
      <c r="G21" s="954">
        <v>32</v>
      </c>
      <c r="H21" s="953">
        <v>26</v>
      </c>
      <c r="I21" s="954">
        <v>715</v>
      </c>
      <c r="J21" s="953">
        <v>30</v>
      </c>
      <c r="K21" s="954">
        <v>14</v>
      </c>
      <c r="L21" s="955">
        <v>170</v>
      </c>
    </row>
    <row r="22" spans="1:12" s="956" customFormat="1" ht="12" customHeight="1" x14ac:dyDescent="0.2">
      <c r="A22" s="816" t="s">
        <v>61</v>
      </c>
      <c r="B22" s="975">
        <v>4385</v>
      </c>
      <c r="C22" s="954">
        <v>530</v>
      </c>
      <c r="D22" s="953">
        <v>1093</v>
      </c>
      <c r="E22" s="954">
        <v>109</v>
      </c>
      <c r="F22" s="953">
        <v>151</v>
      </c>
      <c r="G22" s="954">
        <v>161</v>
      </c>
      <c r="H22" s="953">
        <v>794</v>
      </c>
      <c r="I22" s="954">
        <v>520</v>
      </c>
      <c r="J22" s="953">
        <v>89</v>
      </c>
      <c r="K22" s="954">
        <v>174</v>
      </c>
      <c r="L22" s="955">
        <v>764</v>
      </c>
    </row>
    <row r="23" spans="1:12" s="956" customFormat="1" ht="12" customHeight="1" x14ac:dyDescent="0.2">
      <c r="A23" s="816" t="s">
        <v>62</v>
      </c>
      <c r="B23" s="975">
        <v>-720</v>
      </c>
      <c r="C23" s="954">
        <v>-26</v>
      </c>
      <c r="D23" s="953">
        <v>41</v>
      </c>
      <c r="E23" s="954">
        <v>-16</v>
      </c>
      <c r="F23" s="953">
        <v>113</v>
      </c>
      <c r="G23" s="954">
        <v>12</v>
      </c>
      <c r="H23" s="953">
        <v>-44</v>
      </c>
      <c r="I23" s="954">
        <v>-90</v>
      </c>
      <c r="J23" s="953">
        <v>-10</v>
      </c>
      <c r="K23" s="954">
        <v>-84</v>
      </c>
      <c r="L23" s="955">
        <v>-616</v>
      </c>
    </row>
    <row r="24" spans="1:12" s="956" customFormat="1" ht="12" customHeight="1" x14ac:dyDescent="0.2">
      <c r="A24" s="816" t="s">
        <v>298</v>
      </c>
      <c r="B24" s="975">
        <v>11855</v>
      </c>
      <c r="C24" s="954">
        <v>931</v>
      </c>
      <c r="D24" s="953">
        <v>1041</v>
      </c>
      <c r="E24" s="954">
        <v>850</v>
      </c>
      <c r="F24" s="953">
        <v>569</v>
      </c>
      <c r="G24" s="954">
        <v>488</v>
      </c>
      <c r="H24" s="953">
        <v>1793</v>
      </c>
      <c r="I24" s="954">
        <v>1126</v>
      </c>
      <c r="J24" s="953">
        <v>237</v>
      </c>
      <c r="K24" s="954">
        <v>869</v>
      </c>
      <c r="L24" s="955">
        <v>3951</v>
      </c>
    </row>
    <row r="25" spans="1:12" s="952" customFormat="1" ht="11.25" customHeight="1" x14ac:dyDescent="0.2">
      <c r="A25" s="710" t="s">
        <v>64</v>
      </c>
      <c r="B25" s="974">
        <v>12379</v>
      </c>
      <c r="C25" s="949">
        <v>792</v>
      </c>
      <c r="D25" s="948">
        <v>1606</v>
      </c>
      <c r="E25" s="949">
        <v>257</v>
      </c>
      <c r="F25" s="948">
        <v>3836</v>
      </c>
      <c r="G25" s="949">
        <v>944</v>
      </c>
      <c r="H25" s="948">
        <v>1218</v>
      </c>
      <c r="I25" s="949">
        <v>1798</v>
      </c>
      <c r="J25" s="948">
        <v>-445</v>
      </c>
      <c r="K25" s="949">
        <v>707</v>
      </c>
      <c r="L25" s="950">
        <v>1666</v>
      </c>
    </row>
    <row r="26" spans="1:12" s="956" customFormat="1" ht="12" customHeight="1" x14ac:dyDescent="0.2">
      <c r="A26" s="816" t="s">
        <v>65</v>
      </c>
      <c r="B26" s="975">
        <v>94</v>
      </c>
      <c r="C26" s="954">
        <v>15</v>
      </c>
      <c r="D26" s="953">
        <v>80</v>
      </c>
      <c r="E26" s="954">
        <v>34</v>
      </c>
      <c r="F26" s="953">
        <v>6</v>
      </c>
      <c r="G26" s="954">
        <v>21</v>
      </c>
      <c r="H26" s="953">
        <v>10</v>
      </c>
      <c r="I26" s="954">
        <v>24</v>
      </c>
      <c r="J26" s="953">
        <v>2</v>
      </c>
      <c r="K26" s="954">
        <v>-20</v>
      </c>
      <c r="L26" s="955">
        <v>-78</v>
      </c>
    </row>
    <row r="27" spans="1:12" s="956" customFormat="1" ht="12" customHeight="1" x14ac:dyDescent="0.2">
      <c r="A27" s="816" t="s">
        <v>66</v>
      </c>
      <c r="B27" s="975">
        <v>-450</v>
      </c>
      <c r="C27" s="954">
        <v>-61</v>
      </c>
      <c r="D27" s="953">
        <v>9</v>
      </c>
      <c r="E27" s="954">
        <v>62</v>
      </c>
      <c r="F27" s="953">
        <v>-1</v>
      </c>
      <c r="G27" s="954">
        <v>4</v>
      </c>
      <c r="H27" s="953">
        <v>-32</v>
      </c>
      <c r="I27" s="954">
        <v>16</v>
      </c>
      <c r="J27" s="953">
        <v>-1</v>
      </c>
      <c r="K27" s="954">
        <v>3</v>
      </c>
      <c r="L27" s="955">
        <v>-449</v>
      </c>
    </row>
    <row r="28" spans="1:12" s="956" customFormat="1" ht="12" customHeight="1" x14ac:dyDescent="0.2">
      <c r="A28" s="816" t="s">
        <v>341</v>
      </c>
      <c r="B28" s="975">
        <v>-90</v>
      </c>
      <c r="C28" s="954">
        <v>32</v>
      </c>
      <c r="D28" s="953">
        <v>-9</v>
      </c>
      <c r="E28" s="954">
        <v>-4</v>
      </c>
      <c r="F28" s="953">
        <v>-8</v>
      </c>
      <c r="G28" s="954">
        <v>2</v>
      </c>
      <c r="H28" s="953">
        <v>5</v>
      </c>
      <c r="I28" s="954">
        <v>239</v>
      </c>
      <c r="J28" s="953">
        <v>1</v>
      </c>
      <c r="K28" s="954">
        <v>-2</v>
      </c>
      <c r="L28" s="955">
        <v>-346</v>
      </c>
    </row>
    <row r="29" spans="1:12" s="957" customFormat="1" ht="12" customHeight="1" x14ac:dyDescent="0.2">
      <c r="A29" s="727" t="s">
        <v>68</v>
      </c>
      <c r="B29" s="975">
        <v>-134</v>
      </c>
      <c r="C29" s="954">
        <v>-6</v>
      </c>
      <c r="D29" s="953">
        <v>-1</v>
      </c>
      <c r="E29" s="954">
        <v>-3</v>
      </c>
      <c r="F29" s="953">
        <v>-1</v>
      </c>
      <c r="G29" s="954">
        <v>-1</v>
      </c>
      <c r="H29" s="953">
        <v>-3</v>
      </c>
      <c r="I29" s="954">
        <v>10</v>
      </c>
      <c r="J29" s="953">
        <v>0</v>
      </c>
      <c r="K29" s="954">
        <v>-2</v>
      </c>
      <c r="L29" s="955">
        <v>-127</v>
      </c>
    </row>
    <row r="30" spans="1:12" s="957" customFormat="1" ht="24.75" customHeight="1" x14ac:dyDescent="0.2">
      <c r="A30" s="727" t="s">
        <v>546</v>
      </c>
      <c r="B30" s="975">
        <v>44</v>
      </c>
      <c r="C30" s="954">
        <v>38</v>
      </c>
      <c r="D30" s="953">
        <v>-8</v>
      </c>
      <c r="E30" s="954">
        <v>-1</v>
      </c>
      <c r="F30" s="953">
        <v>-7</v>
      </c>
      <c r="G30" s="954">
        <v>3</v>
      </c>
      <c r="H30" s="953">
        <v>8</v>
      </c>
      <c r="I30" s="954">
        <v>229</v>
      </c>
      <c r="J30" s="953">
        <v>1</v>
      </c>
      <c r="K30" s="954">
        <v>0</v>
      </c>
      <c r="L30" s="955">
        <v>-219</v>
      </c>
    </row>
    <row r="31" spans="1:12" s="956" customFormat="1" ht="12" customHeight="1" x14ac:dyDescent="0.2">
      <c r="A31" s="816" t="s">
        <v>70</v>
      </c>
      <c r="B31" s="975">
        <v>-515</v>
      </c>
      <c r="C31" s="954">
        <v>-60</v>
      </c>
      <c r="D31" s="953">
        <v>-45</v>
      </c>
      <c r="E31" s="954">
        <v>0</v>
      </c>
      <c r="F31" s="953">
        <v>-3</v>
      </c>
      <c r="G31" s="954">
        <v>-67</v>
      </c>
      <c r="H31" s="953">
        <v>-23</v>
      </c>
      <c r="I31" s="954">
        <v>-79</v>
      </c>
      <c r="J31" s="953">
        <v>0</v>
      </c>
      <c r="K31" s="954">
        <v>-83</v>
      </c>
      <c r="L31" s="955">
        <v>-155</v>
      </c>
    </row>
    <row r="32" spans="1:12" s="956" customFormat="1" ht="12" customHeight="1" x14ac:dyDescent="0.2">
      <c r="A32" s="816" t="s">
        <v>71</v>
      </c>
      <c r="B32" s="975">
        <v>3676</v>
      </c>
      <c r="C32" s="954">
        <v>107</v>
      </c>
      <c r="D32" s="953">
        <v>144</v>
      </c>
      <c r="E32" s="954">
        <v>164</v>
      </c>
      <c r="F32" s="953">
        <v>2064</v>
      </c>
      <c r="G32" s="954">
        <v>346</v>
      </c>
      <c r="H32" s="953">
        <v>98</v>
      </c>
      <c r="I32" s="954">
        <v>126</v>
      </c>
      <c r="J32" s="953">
        <v>37</v>
      </c>
      <c r="K32" s="954">
        <v>302</v>
      </c>
      <c r="L32" s="955">
        <v>288</v>
      </c>
    </row>
    <row r="33" spans="1:12" s="956" customFormat="1" ht="12" customHeight="1" x14ac:dyDescent="0.2">
      <c r="A33" s="816" t="s">
        <v>72</v>
      </c>
      <c r="B33" s="975">
        <v>3932</v>
      </c>
      <c r="C33" s="954">
        <v>114</v>
      </c>
      <c r="D33" s="953">
        <v>46</v>
      </c>
      <c r="E33" s="954">
        <v>-75</v>
      </c>
      <c r="F33" s="953">
        <v>1071</v>
      </c>
      <c r="G33" s="954">
        <v>-624</v>
      </c>
      <c r="H33" s="953">
        <v>803</v>
      </c>
      <c r="I33" s="954">
        <v>816</v>
      </c>
      <c r="J33" s="953">
        <v>-388</v>
      </c>
      <c r="K33" s="954">
        <v>492</v>
      </c>
      <c r="L33" s="955">
        <v>1677</v>
      </c>
    </row>
    <row r="34" spans="1:12" s="956" customFormat="1" ht="12" customHeight="1" x14ac:dyDescent="0.2">
      <c r="A34" s="816" t="s">
        <v>73</v>
      </c>
      <c r="B34" s="975">
        <v>68</v>
      </c>
      <c r="C34" s="954">
        <v>108</v>
      </c>
      <c r="D34" s="953">
        <v>-8</v>
      </c>
      <c r="E34" s="954">
        <v>-58</v>
      </c>
      <c r="F34" s="953">
        <v>51</v>
      </c>
      <c r="G34" s="954">
        <v>-84</v>
      </c>
      <c r="H34" s="953">
        <v>3</v>
      </c>
      <c r="I34" s="954">
        <v>69</v>
      </c>
      <c r="J34" s="953">
        <v>12</v>
      </c>
      <c r="K34" s="954">
        <v>60</v>
      </c>
      <c r="L34" s="955">
        <v>-85</v>
      </c>
    </row>
    <row r="35" spans="1:12" s="956" customFormat="1" ht="12" customHeight="1" x14ac:dyDescent="0.2">
      <c r="A35" s="816" t="s">
        <v>74</v>
      </c>
      <c r="B35" s="975">
        <v>-375</v>
      </c>
      <c r="C35" s="954">
        <v>-5</v>
      </c>
      <c r="D35" s="953">
        <v>-11</v>
      </c>
      <c r="E35" s="954">
        <v>57</v>
      </c>
      <c r="F35" s="953">
        <v>-33</v>
      </c>
      <c r="G35" s="954">
        <v>5</v>
      </c>
      <c r="H35" s="953">
        <v>-41</v>
      </c>
      <c r="I35" s="954">
        <v>128</v>
      </c>
      <c r="J35" s="953">
        <v>19</v>
      </c>
      <c r="K35" s="954">
        <v>-106</v>
      </c>
      <c r="L35" s="955">
        <v>-388</v>
      </c>
    </row>
    <row r="36" spans="1:12" s="956" customFormat="1" ht="12" customHeight="1" x14ac:dyDescent="0.2">
      <c r="A36" s="816" t="s">
        <v>75</v>
      </c>
      <c r="B36" s="975">
        <v>-597</v>
      </c>
      <c r="C36" s="954">
        <v>41</v>
      </c>
      <c r="D36" s="953">
        <v>80</v>
      </c>
      <c r="E36" s="954">
        <v>6</v>
      </c>
      <c r="F36" s="953">
        <v>-8</v>
      </c>
      <c r="G36" s="954">
        <v>-91</v>
      </c>
      <c r="H36" s="953">
        <v>-185</v>
      </c>
      <c r="I36" s="954">
        <v>83</v>
      </c>
      <c r="J36" s="953">
        <v>22</v>
      </c>
      <c r="K36" s="954">
        <v>-174</v>
      </c>
      <c r="L36" s="955">
        <v>-371</v>
      </c>
    </row>
    <row r="37" spans="1:12" s="956" customFormat="1" ht="12" customHeight="1" x14ac:dyDescent="0.2">
      <c r="A37" s="958" t="s">
        <v>300</v>
      </c>
      <c r="B37" s="970">
        <v>6636</v>
      </c>
      <c r="C37" s="960">
        <v>501</v>
      </c>
      <c r="D37" s="959">
        <v>1320</v>
      </c>
      <c r="E37" s="960">
        <v>71</v>
      </c>
      <c r="F37" s="959">
        <v>697</v>
      </c>
      <c r="G37" s="960">
        <v>1432</v>
      </c>
      <c r="H37" s="959">
        <v>580</v>
      </c>
      <c r="I37" s="960">
        <v>376</v>
      </c>
      <c r="J37" s="959">
        <v>-149</v>
      </c>
      <c r="K37" s="960">
        <v>235</v>
      </c>
      <c r="L37" s="961">
        <v>1573</v>
      </c>
    </row>
    <row r="38" spans="1:12" s="952" customFormat="1" ht="13.5" customHeight="1" x14ac:dyDescent="0.2">
      <c r="A38" s="748" t="s">
        <v>77</v>
      </c>
      <c r="B38" s="976">
        <v>18798</v>
      </c>
      <c r="C38" s="963">
        <v>953</v>
      </c>
      <c r="D38" s="962">
        <v>2995</v>
      </c>
      <c r="E38" s="963">
        <v>568</v>
      </c>
      <c r="F38" s="962">
        <v>2026</v>
      </c>
      <c r="G38" s="963">
        <v>449</v>
      </c>
      <c r="H38" s="962">
        <v>402</v>
      </c>
      <c r="I38" s="963">
        <v>1274</v>
      </c>
      <c r="J38" s="962">
        <v>787</v>
      </c>
      <c r="K38" s="963">
        <v>1209</v>
      </c>
      <c r="L38" s="964">
        <v>8135</v>
      </c>
    </row>
    <row r="39" spans="1:12" s="956" customFormat="1" ht="13.5" customHeight="1" x14ac:dyDescent="0.2">
      <c r="A39" s="816" t="s">
        <v>78</v>
      </c>
      <c r="B39" s="975">
        <v>642</v>
      </c>
      <c r="C39" s="954">
        <v>51</v>
      </c>
      <c r="D39" s="953">
        <v>138</v>
      </c>
      <c r="E39" s="954">
        <v>3</v>
      </c>
      <c r="F39" s="953">
        <v>88</v>
      </c>
      <c r="G39" s="954">
        <v>-1</v>
      </c>
      <c r="H39" s="953">
        <v>8</v>
      </c>
      <c r="I39" s="954">
        <v>70</v>
      </c>
      <c r="J39" s="953">
        <v>27</v>
      </c>
      <c r="K39" s="954">
        <v>27</v>
      </c>
      <c r="L39" s="955">
        <v>231</v>
      </c>
    </row>
    <row r="40" spans="1:12" s="956" customFormat="1" ht="13.5" customHeight="1" x14ac:dyDescent="0.2">
      <c r="A40" s="816" t="s">
        <v>79</v>
      </c>
      <c r="B40" s="975">
        <v>-3</v>
      </c>
      <c r="C40" s="954">
        <v>-5</v>
      </c>
      <c r="D40" s="953">
        <v>-4</v>
      </c>
      <c r="E40" s="954">
        <v>0</v>
      </c>
      <c r="F40" s="953">
        <v>0</v>
      </c>
      <c r="G40" s="954">
        <v>3</v>
      </c>
      <c r="H40" s="953">
        <v>1</v>
      </c>
      <c r="I40" s="954">
        <v>1</v>
      </c>
      <c r="J40" s="953">
        <v>-1</v>
      </c>
      <c r="K40" s="954">
        <v>-4</v>
      </c>
      <c r="L40" s="955">
        <v>6</v>
      </c>
    </row>
    <row r="41" spans="1:12" s="956" customFormat="1" ht="13.5" customHeight="1" x14ac:dyDescent="0.2">
      <c r="A41" s="816" t="s">
        <v>80</v>
      </c>
      <c r="B41" s="975">
        <v>2868</v>
      </c>
      <c r="C41" s="954">
        <v>36</v>
      </c>
      <c r="D41" s="953">
        <v>77</v>
      </c>
      <c r="E41" s="954">
        <v>112</v>
      </c>
      <c r="F41" s="953">
        <v>150</v>
      </c>
      <c r="G41" s="954">
        <v>21</v>
      </c>
      <c r="H41" s="953">
        <v>54</v>
      </c>
      <c r="I41" s="954">
        <v>41</v>
      </c>
      <c r="J41" s="953">
        <v>4</v>
      </c>
      <c r="K41" s="954">
        <v>351</v>
      </c>
      <c r="L41" s="955">
        <v>2022</v>
      </c>
    </row>
    <row r="42" spans="1:12" s="956" customFormat="1" ht="13.5" customHeight="1" x14ac:dyDescent="0.2">
      <c r="A42" s="816" t="s">
        <v>81</v>
      </c>
      <c r="B42" s="975">
        <v>9964</v>
      </c>
      <c r="C42" s="954">
        <v>292</v>
      </c>
      <c r="D42" s="953">
        <v>2010</v>
      </c>
      <c r="E42" s="954">
        <v>394</v>
      </c>
      <c r="F42" s="953">
        <v>1438</v>
      </c>
      <c r="G42" s="954">
        <v>282</v>
      </c>
      <c r="H42" s="953">
        <v>312</v>
      </c>
      <c r="I42" s="954">
        <v>572</v>
      </c>
      <c r="J42" s="953">
        <v>152</v>
      </c>
      <c r="K42" s="954">
        <v>501</v>
      </c>
      <c r="L42" s="955">
        <v>4011</v>
      </c>
    </row>
    <row r="43" spans="1:12" s="956" customFormat="1" ht="13.5" customHeight="1" x14ac:dyDescent="0.2">
      <c r="A43" s="816" t="s">
        <v>82</v>
      </c>
      <c r="B43" s="975">
        <v>798</v>
      </c>
      <c r="C43" s="954">
        <v>138</v>
      </c>
      <c r="D43" s="953">
        <v>30</v>
      </c>
      <c r="E43" s="954">
        <v>4</v>
      </c>
      <c r="F43" s="953">
        <v>105</v>
      </c>
      <c r="G43" s="954">
        <v>63</v>
      </c>
      <c r="H43" s="953">
        <v>-1</v>
      </c>
      <c r="I43" s="954">
        <v>28</v>
      </c>
      <c r="J43" s="953">
        <v>522</v>
      </c>
      <c r="K43" s="954">
        <v>103</v>
      </c>
      <c r="L43" s="955">
        <v>-194</v>
      </c>
    </row>
    <row r="44" spans="1:12" s="956" customFormat="1" ht="13.5" customHeight="1" x14ac:dyDescent="0.2">
      <c r="A44" s="816" t="s">
        <v>83</v>
      </c>
      <c r="B44" s="975">
        <v>582</v>
      </c>
      <c r="C44" s="954">
        <v>270</v>
      </c>
      <c r="D44" s="953">
        <v>360</v>
      </c>
      <c r="E44" s="954">
        <v>10</v>
      </c>
      <c r="F44" s="953">
        <v>134</v>
      </c>
      <c r="G44" s="954">
        <v>31</v>
      </c>
      <c r="H44" s="953">
        <v>-26</v>
      </c>
      <c r="I44" s="954">
        <v>243</v>
      </c>
      <c r="J44" s="953">
        <v>64</v>
      </c>
      <c r="K44" s="954">
        <v>149</v>
      </c>
      <c r="L44" s="955">
        <v>-653</v>
      </c>
    </row>
    <row r="45" spans="1:12" s="952" customFormat="1" ht="14.25" customHeight="1" x14ac:dyDescent="0.2">
      <c r="A45" s="816" t="s">
        <v>84</v>
      </c>
      <c r="B45" s="975">
        <v>1486</v>
      </c>
      <c r="C45" s="954">
        <v>155</v>
      </c>
      <c r="D45" s="953">
        <v>363</v>
      </c>
      <c r="E45" s="954">
        <v>10</v>
      </c>
      <c r="F45" s="953">
        <v>65</v>
      </c>
      <c r="G45" s="954">
        <v>43</v>
      </c>
      <c r="H45" s="953">
        <v>-3</v>
      </c>
      <c r="I45" s="954">
        <v>317</v>
      </c>
      <c r="J45" s="953">
        <v>11</v>
      </c>
      <c r="K45" s="954">
        <v>57</v>
      </c>
      <c r="L45" s="955">
        <v>468</v>
      </c>
    </row>
    <row r="46" spans="1:12" s="956" customFormat="1" ht="13.5" customHeight="1" x14ac:dyDescent="0.2">
      <c r="A46" s="816" t="s">
        <v>226</v>
      </c>
      <c r="B46" s="975">
        <v>2461</v>
      </c>
      <c r="C46" s="954">
        <v>16</v>
      </c>
      <c r="D46" s="953">
        <v>21</v>
      </c>
      <c r="E46" s="954">
        <v>35</v>
      </c>
      <c r="F46" s="953">
        <v>46</v>
      </c>
      <c r="G46" s="954">
        <v>7</v>
      </c>
      <c r="H46" s="953">
        <v>57</v>
      </c>
      <c r="I46" s="954">
        <v>2</v>
      </c>
      <c r="J46" s="953">
        <v>8</v>
      </c>
      <c r="K46" s="954">
        <v>25</v>
      </c>
      <c r="L46" s="955">
        <v>2244</v>
      </c>
    </row>
    <row r="47" spans="1:12" s="956" customFormat="1" ht="25.5" customHeight="1" x14ac:dyDescent="0.2">
      <c r="A47" s="710" t="s">
        <v>86</v>
      </c>
      <c r="B47" s="974">
        <v>2148</v>
      </c>
      <c r="C47" s="949">
        <v>1209</v>
      </c>
      <c r="D47" s="948">
        <v>291</v>
      </c>
      <c r="E47" s="949">
        <v>2</v>
      </c>
      <c r="F47" s="948">
        <v>189</v>
      </c>
      <c r="G47" s="949">
        <v>18</v>
      </c>
      <c r="H47" s="948">
        <v>-5</v>
      </c>
      <c r="I47" s="949">
        <v>277</v>
      </c>
      <c r="J47" s="948">
        <v>58</v>
      </c>
      <c r="K47" s="949">
        <v>215</v>
      </c>
      <c r="L47" s="950">
        <v>-106</v>
      </c>
    </row>
    <row r="48" spans="1:12" s="956" customFormat="1" ht="13.5" customHeight="1" x14ac:dyDescent="0.2">
      <c r="A48" s="816" t="s">
        <v>87</v>
      </c>
      <c r="B48" s="975">
        <v>1233</v>
      </c>
      <c r="C48" s="954">
        <v>893</v>
      </c>
      <c r="D48" s="953">
        <v>13</v>
      </c>
      <c r="E48" s="954">
        <v>3</v>
      </c>
      <c r="F48" s="953">
        <v>32</v>
      </c>
      <c r="G48" s="954">
        <v>10</v>
      </c>
      <c r="H48" s="953">
        <v>17</v>
      </c>
      <c r="I48" s="954">
        <v>35</v>
      </c>
      <c r="J48" s="953">
        <v>27</v>
      </c>
      <c r="K48" s="954">
        <v>92</v>
      </c>
      <c r="L48" s="955">
        <v>111</v>
      </c>
    </row>
    <row r="49" spans="1:12" s="956" customFormat="1" ht="13.5" customHeight="1" x14ac:dyDescent="0.2">
      <c r="A49" s="816" t="s">
        <v>88</v>
      </c>
      <c r="B49" s="975">
        <v>-83</v>
      </c>
      <c r="C49" s="954">
        <v>-11</v>
      </c>
      <c r="D49" s="953">
        <v>0</v>
      </c>
      <c r="E49" s="954">
        <v>0</v>
      </c>
      <c r="F49" s="953">
        <v>-31</v>
      </c>
      <c r="G49" s="954">
        <v>-1</v>
      </c>
      <c r="H49" s="953">
        <v>-1</v>
      </c>
      <c r="I49" s="954">
        <v>-23</v>
      </c>
      <c r="J49" s="953">
        <v>0</v>
      </c>
      <c r="K49" s="954">
        <v>-10</v>
      </c>
      <c r="L49" s="955">
        <v>-6</v>
      </c>
    </row>
    <row r="50" spans="1:12" s="956" customFormat="1" ht="13.5" customHeight="1" x14ac:dyDescent="0.2">
      <c r="A50" s="816" t="s">
        <v>89</v>
      </c>
      <c r="B50" s="975">
        <v>-169</v>
      </c>
      <c r="C50" s="954">
        <v>-36</v>
      </c>
      <c r="D50" s="953">
        <v>-20</v>
      </c>
      <c r="E50" s="954">
        <v>1</v>
      </c>
      <c r="F50" s="953">
        <v>10</v>
      </c>
      <c r="G50" s="954">
        <v>-4</v>
      </c>
      <c r="H50" s="953">
        <v>-20</v>
      </c>
      <c r="I50" s="954">
        <v>-2</v>
      </c>
      <c r="J50" s="953">
        <v>3</v>
      </c>
      <c r="K50" s="954">
        <v>-76</v>
      </c>
      <c r="L50" s="955">
        <v>-25</v>
      </c>
    </row>
    <row r="51" spans="1:12" s="965" customFormat="1" ht="13.5" customHeight="1" x14ac:dyDescent="0.2">
      <c r="A51" s="816" t="s">
        <v>90</v>
      </c>
      <c r="B51" s="975">
        <v>18</v>
      </c>
      <c r="C51" s="954">
        <v>6</v>
      </c>
      <c r="D51" s="953">
        <v>-10</v>
      </c>
      <c r="E51" s="954">
        <v>-1</v>
      </c>
      <c r="F51" s="953">
        <v>-7</v>
      </c>
      <c r="G51" s="954">
        <v>-4</v>
      </c>
      <c r="H51" s="953">
        <v>-6</v>
      </c>
      <c r="I51" s="954">
        <v>18</v>
      </c>
      <c r="J51" s="953">
        <v>-1</v>
      </c>
      <c r="K51" s="954">
        <v>42</v>
      </c>
      <c r="L51" s="955">
        <v>-19</v>
      </c>
    </row>
    <row r="52" spans="1:12" s="956" customFormat="1" ht="13.5" customHeight="1" x14ac:dyDescent="0.2">
      <c r="A52" s="816" t="s">
        <v>91</v>
      </c>
      <c r="B52" s="975">
        <v>229</v>
      </c>
      <c r="C52" s="954">
        <v>36</v>
      </c>
      <c r="D52" s="953">
        <v>86</v>
      </c>
      <c r="E52" s="954">
        <v>4</v>
      </c>
      <c r="F52" s="953">
        <v>-2</v>
      </c>
      <c r="G52" s="954">
        <v>-3</v>
      </c>
      <c r="H52" s="953">
        <v>4</v>
      </c>
      <c r="I52" s="954">
        <v>87</v>
      </c>
      <c r="J52" s="953">
        <v>1</v>
      </c>
      <c r="K52" s="954">
        <v>24</v>
      </c>
      <c r="L52" s="955">
        <v>-8</v>
      </c>
    </row>
    <row r="53" spans="1:12" s="952" customFormat="1" ht="14.25" customHeight="1" x14ac:dyDescent="0.2">
      <c r="A53" s="966" t="s">
        <v>92</v>
      </c>
      <c r="B53" s="975">
        <v>255</v>
      </c>
      <c r="C53" s="954">
        <v>80</v>
      </c>
      <c r="D53" s="953">
        <v>-1</v>
      </c>
      <c r="E53" s="954">
        <v>0</v>
      </c>
      <c r="F53" s="953">
        <v>75</v>
      </c>
      <c r="G53" s="954">
        <v>7</v>
      </c>
      <c r="H53" s="953">
        <v>-10</v>
      </c>
      <c r="I53" s="954">
        <v>49</v>
      </c>
      <c r="J53" s="953">
        <v>1</v>
      </c>
      <c r="K53" s="954">
        <v>42</v>
      </c>
      <c r="L53" s="955">
        <v>12</v>
      </c>
    </row>
    <row r="54" spans="1:12" s="956" customFormat="1" ht="13.5" customHeight="1" x14ac:dyDescent="0.2">
      <c r="A54" s="816" t="s">
        <v>93</v>
      </c>
      <c r="B54" s="975">
        <v>665</v>
      </c>
      <c r="C54" s="954">
        <v>241</v>
      </c>
      <c r="D54" s="953">
        <v>223</v>
      </c>
      <c r="E54" s="954">
        <v>-5</v>
      </c>
      <c r="F54" s="953">
        <v>112</v>
      </c>
      <c r="G54" s="954">
        <v>13</v>
      </c>
      <c r="H54" s="953">
        <v>11</v>
      </c>
      <c r="I54" s="954">
        <v>113</v>
      </c>
      <c r="J54" s="953">
        <v>27</v>
      </c>
      <c r="K54" s="954">
        <v>101</v>
      </c>
      <c r="L54" s="955">
        <v>-171</v>
      </c>
    </row>
    <row r="55" spans="1:12" s="956" customFormat="1" ht="13.5" customHeight="1" x14ac:dyDescent="0.2">
      <c r="A55" s="710" t="s">
        <v>94</v>
      </c>
      <c r="B55" s="974">
        <v>4501</v>
      </c>
      <c r="C55" s="949">
        <v>505</v>
      </c>
      <c r="D55" s="948">
        <v>948</v>
      </c>
      <c r="E55" s="949">
        <v>107</v>
      </c>
      <c r="F55" s="948">
        <v>2429</v>
      </c>
      <c r="G55" s="949">
        <v>-8</v>
      </c>
      <c r="H55" s="948">
        <v>-423</v>
      </c>
      <c r="I55" s="949">
        <v>3985</v>
      </c>
      <c r="J55" s="948">
        <v>972</v>
      </c>
      <c r="K55" s="949">
        <v>-1473</v>
      </c>
      <c r="L55" s="950">
        <v>-2541</v>
      </c>
    </row>
    <row r="56" spans="1:12" s="956" customFormat="1" ht="13.5" customHeight="1" x14ac:dyDescent="0.2">
      <c r="A56" s="816" t="s">
        <v>95</v>
      </c>
      <c r="B56" s="975">
        <v>-764</v>
      </c>
      <c r="C56" s="954">
        <v>24</v>
      </c>
      <c r="D56" s="953">
        <v>-54</v>
      </c>
      <c r="E56" s="954">
        <v>24</v>
      </c>
      <c r="F56" s="953">
        <v>57</v>
      </c>
      <c r="G56" s="954">
        <v>-171</v>
      </c>
      <c r="H56" s="953">
        <v>-23</v>
      </c>
      <c r="I56" s="954">
        <v>214</v>
      </c>
      <c r="J56" s="953">
        <v>-11</v>
      </c>
      <c r="K56" s="954">
        <v>-871</v>
      </c>
      <c r="L56" s="955">
        <v>47</v>
      </c>
    </row>
    <row r="57" spans="1:12" s="956" customFormat="1" ht="13.5" customHeight="1" x14ac:dyDescent="0.2">
      <c r="A57" s="816" t="s">
        <v>302</v>
      </c>
      <c r="B57" s="975">
        <v>921</v>
      </c>
      <c r="C57" s="954">
        <v>-15</v>
      </c>
      <c r="D57" s="953">
        <v>-14</v>
      </c>
      <c r="E57" s="954">
        <v>4</v>
      </c>
      <c r="F57" s="953">
        <v>-25</v>
      </c>
      <c r="G57" s="954">
        <v>30</v>
      </c>
      <c r="H57" s="953">
        <v>-24</v>
      </c>
      <c r="I57" s="954">
        <v>306</v>
      </c>
      <c r="J57" s="953">
        <v>473</v>
      </c>
      <c r="K57" s="954">
        <v>273</v>
      </c>
      <c r="L57" s="955">
        <v>-87</v>
      </c>
    </row>
    <row r="58" spans="1:12" s="956" customFormat="1" ht="13.5" customHeight="1" x14ac:dyDescent="0.2">
      <c r="A58" s="816" t="s">
        <v>97</v>
      </c>
      <c r="B58" s="975">
        <v>-689</v>
      </c>
      <c r="C58" s="954">
        <v>-12</v>
      </c>
      <c r="D58" s="953">
        <v>-42</v>
      </c>
      <c r="E58" s="954">
        <v>6</v>
      </c>
      <c r="F58" s="953">
        <v>3</v>
      </c>
      <c r="G58" s="954">
        <v>33</v>
      </c>
      <c r="H58" s="953">
        <v>-7</v>
      </c>
      <c r="I58" s="954">
        <v>23</v>
      </c>
      <c r="J58" s="953">
        <v>462</v>
      </c>
      <c r="K58" s="954">
        <v>-820</v>
      </c>
      <c r="L58" s="955">
        <v>-335</v>
      </c>
    </row>
    <row r="59" spans="1:12" s="956" customFormat="1" ht="13.5" customHeight="1" x14ac:dyDescent="0.2">
      <c r="A59" s="816" t="s">
        <v>98</v>
      </c>
      <c r="B59" s="975">
        <v>1331</v>
      </c>
      <c r="C59" s="954">
        <v>163</v>
      </c>
      <c r="D59" s="953">
        <v>114</v>
      </c>
      <c r="E59" s="954">
        <v>-5</v>
      </c>
      <c r="F59" s="953">
        <v>160</v>
      </c>
      <c r="G59" s="954">
        <v>104</v>
      </c>
      <c r="H59" s="953">
        <v>-9</v>
      </c>
      <c r="I59" s="954">
        <v>573</v>
      </c>
      <c r="J59" s="953">
        <v>47</v>
      </c>
      <c r="K59" s="954">
        <v>90</v>
      </c>
      <c r="L59" s="955">
        <v>94</v>
      </c>
    </row>
    <row r="60" spans="1:12" s="956" customFormat="1" ht="13.5" customHeight="1" x14ac:dyDescent="0.2">
      <c r="A60" s="816" t="s">
        <v>99</v>
      </c>
      <c r="B60" s="975">
        <v>70</v>
      </c>
      <c r="C60" s="954">
        <v>18</v>
      </c>
      <c r="D60" s="953">
        <v>21</v>
      </c>
      <c r="E60" s="954">
        <v>3</v>
      </c>
      <c r="F60" s="953">
        <v>-17</v>
      </c>
      <c r="G60" s="954">
        <v>3</v>
      </c>
      <c r="H60" s="953">
        <v>-12</v>
      </c>
      <c r="I60" s="954">
        <v>52</v>
      </c>
      <c r="J60" s="953">
        <v>47</v>
      </c>
      <c r="K60" s="954">
        <v>-33</v>
      </c>
      <c r="L60" s="955">
        <v>-12</v>
      </c>
    </row>
    <row r="61" spans="1:12" s="956" customFormat="1" ht="13.5" customHeight="1" x14ac:dyDescent="0.2">
      <c r="A61" s="816" t="s">
        <v>100</v>
      </c>
      <c r="B61" s="975">
        <v>-33</v>
      </c>
      <c r="C61" s="954">
        <v>46</v>
      </c>
      <c r="D61" s="953">
        <v>53</v>
      </c>
      <c r="E61" s="954">
        <v>13</v>
      </c>
      <c r="F61" s="953">
        <v>-8</v>
      </c>
      <c r="G61" s="954">
        <v>15</v>
      </c>
      <c r="H61" s="953">
        <v>-18</v>
      </c>
      <c r="I61" s="954">
        <v>148</v>
      </c>
      <c r="J61" s="953">
        <v>-54</v>
      </c>
      <c r="K61" s="954">
        <v>99</v>
      </c>
      <c r="L61" s="955">
        <v>-327</v>
      </c>
    </row>
    <row r="62" spans="1:12" s="956" customFormat="1" ht="13.5" customHeight="1" x14ac:dyDescent="0.2">
      <c r="A62" s="816" t="s">
        <v>101</v>
      </c>
      <c r="B62" s="975">
        <v>-322</v>
      </c>
      <c r="C62" s="954">
        <v>-19</v>
      </c>
      <c r="D62" s="953">
        <v>-27</v>
      </c>
      <c r="E62" s="954">
        <v>19</v>
      </c>
      <c r="F62" s="953">
        <v>82</v>
      </c>
      <c r="G62" s="954">
        <v>3</v>
      </c>
      <c r="H62" s="953">
        <v>-21</v>
      </c>
      <c r="I62" s="954">
        <v>138</v>
      </c>
      <c r="J62" s="953">
        <v>-7</v>
      </c>
      <c r="K62" s="954">
        <v>-60</v>
      </c>
      <c r="L62" s="955">
        <v>-430</v>
      </c>
    </row>
    <row r="63" spans="1:12" s="956" customFormat="1" ht="13.5" customHeight="1" x14ac:dyDescent="0.2">
      <c r="A63" s="816" t="s">
        <v>102</v>
      </c>
      <c r="B63" s="975">
        <v>-112</v>
      </c>
      <c r="C63" s="954">
        <v>-13</v>
      </c>
      <c r="D63" s="953">
        <v>14</v>
      </c>
      <c r="E63" s="954">
        <v>-3</v>
      </c>
      <c r="F63" s="953">
        <v>-1</v>
      </c>
      <c r="G63" s="954">
        <v>9</v>
      </c>
      <c r="H63" s="953">
        <v>-24</v>
      </c>
      <c r="I63" s="954">
        <v>-55</v>
      </c>
      <c r="J63" s="953">
        <v>1</v>
      </c>
      <c r="K63" s="954">
        <v>-8</v>
      </c>
      <c r="L63" s="955">
        <v>-32</v>
      </c>
    </row>
    <row r="64" spans="1:12" s="956" customFormat="1" ht="13.5" customHeight="1" x14ac:dyDescent="0.2">
      <c r="A64" s="816" t="s">
        <v>103</v>
      </c>
      <c r="B64" s="975">
        <v>-845</v>
      </c>
      <c r="C64" s="954">
        <v>-2</v>
      </c>
      <c r="D64" s="953">
        <v>249</v>
      </c>
      <c r="E64" s="954">
        <v>23</v>
      </c>
      <c r="F64" s="953">
        <v>-12</v>
      </c>
      <c r="G64" s="954">
        <v>-152</v>
      </c>
      <c r="H64" s="953">
        <v>-108</v>
      </c>
      <c r="I64" s="954">
        <v>73</v>
      </c>
      <c r="J64" s="953">
        <v>-128</v>
      </c>
      <c r="K64" s="954">
        <v>-350</v>
      </c>
      <c r="L64" s="955">
        <v>-438</v>
      </c>
    </row>
    <row r="65" spans="1:12" s="956" customFormat="1" ht="13.5" customHeight="1" x14ac:dyDescent="0.2">
      <c r="A65" s="816" t="s">
        <v>104</v>
      </c>
      <c r="B65" s="975">
        <v>1726</v>
      </c>
      <c r="C65" s="954">
        <v>70</v>
      </c>
      <c r="D65" s="953">
        <v>114</v>
      </c>
      <c r="E65" s="954">
        <v>8</v>
      </c>
      <c r="F65" s="953">
        <v>1025</v>
      </c>
      <c r="G65" s="954">
        <v>34</v>
      </c>
      <c r="H65" s="953">
        <v>9</v>
      </c>
      <c r="I65" s="954">
        <v>240</v>
      </c>
      <c r="J65" s="953">
        <v>7</v>
      </c>
      <c r="K65" s="954">
        <v>168</v>
      </c>
      <c r="L65" s="955">
        <v>51</v>
      </c>
    </row>
    <row r="66" spans="1:12" s="956" customFormat="1" ht="13.5" customHeight="1" x14ac:dyDescent="0.2">
      <c r="A66" s="816" t="s">
        <v>105</v>
      </c>
      <c r="B66" s="975">
        <v>-701</v>
      </c>
      <c r="C66" s="954">
        <v>-44</v>
      </c>
      <c r="D66" s="953">
        <v>44</v>
      </c>
      <c r="E66" s="954">
        <v>-11</v>
      </c>
      <c r="F66" s="953">
        <v>-7</v>
      </c>
      <c r="G66" s="954">
        <v>-45</v>
      </c>
      <c r="H66" s="953">
        <v>-80</v>
      </c>
      <c r="I66" s="954">
        <v>100</v>
      </c>
      <c r="J66" s="953">
        <v>25</v>
      </c>
      <c r="K66" s="954">
        <v>-204</v>
      </c>
      <c r="L66" s="955">
        <v>-479</v>
      </c>
    </row>
    <row r="67" spans="1:12" s="956" customFormat="1" ht="13.5" customHeight="1" x14ac:dyDescent="0.2">
      <c r="A67" s="816" t="s">
        <v>106</v>
      </c>
      <c r="B67" s="975">
        <v>3657</v>
      </c>
      <c r="C67" s="954">
        <v>221</v>
      </c>
      <c r="D67" s="953">
        <v>351</v>
      </c>
      <c r="E67" s="954">
        <v>2</v>
      </c>
      <c r="F67" s="953">
        <v>1028</v>
      </c>
      <c r="G67" s="954">
        <v>117</v>
      </c>
      <c r="H67" s="953">
        <v>-8</v>
      </c>
      <c r="I67" s="954">
        <v>1578</v>
      </c>
      <c r="J67" s="953">
        <v>35</v>
      </c>
      <c r="K67" s="954">
        <v>359</v>
      </c>
      <c r="L67" s="955">
        <v>-26</v>
      </c>
    </row>
    <row r="68" spans="1:12" s="952" customFormat="1" ht="14.25" customHeight="1" x14ac:dyDescent="0.2">
      <c r="A68" s="816" t="s">
        <v>107</v>
      </c>
      <c r="B68" s="975">
        <v>-748</v>
      </c>
      <c r="C68" s="954">
        <v>-50</v>
      </c>
      <c r="D68" s="953">
        <v>61</v>
      </c>
      <c r="E68" s="954">
        <v>15</v>
      </c>
      <c r="F68" s="953">
        <v>37</v>
      </c>
      <c r="G68" s="954">
        <v>-25</v>
      </c>
      <c r="H68" s="953">
        <v>-122</v>
      </c>
      <c r="I68" s="954">
        <v>407</v>
      </c>
      <c r="J68" s="953">
        <v>32</v>
      </c>
      <c r="K68" s="954">
        <v>-402</v>
      </c>
      <c r="L68" s="955">
        <v>-701</v>
      </c>
    </row>
    <row r="69" spans="1:12" s="956" customFormat="1" ht="12.75" customHeight="1" x14ac:dyDescent="0.2">
      <c r="A69" s="958" t="s">
        <v>108</v>
      </c>
      <c r="B69" s="970">
        <v>1010</v>
      </c>
      <c r="C69" s="960">
        <v>118</v>
      </c>
      <c r="D69" s="959">
        <v>64</v>
      </c>
      <c r="E69" s="960">
        <v>9</v>
      </c>
      <c r="F69" s="959">
        <v>107</v>
      </c>
      <c r="G69" s="960">
        <v>37</v>
      </c>
      <c r="H69" s="959">
        <v>24</v>
      </c>
      <c r="I69" s="960">
        <v>188</v>
      </c>
      <c r="J69" s="959">
        <v>43</v>
      </c>
      <c r="K69" s="960">
        <v>286</v>
      </c>
      <c r="L69" s="961">
        <v>134</v>
      </c>
    </row>
    <row r="70" spans="1:12" s="956" customFormat="1" ht="12.75" customHeight="1" x14ac:dyDescent="0.2">
      <c r="A70" s="748" t="s">
        <v>109</v>
      </c>
      <c r="B70" s="976">
        <v>12902</v>
      </c>
      <c r="C70" s="963">
        <v>1203</v>
      </c>
      <c r="D70" s="962">
        <v>225</v>
      </c>
      <c r="E70" s="963">
        <v>519</v>
      </c>
      <c r="F70" s="962">
        <v>4196</v>
      </c>
      <c r="G70" s="963">
        <v>48</v>
      </c>
      <c r="H70" s="962">
        <v>29</v>
      </c>
      <c r="I70" s="963">
        <v>6103</v>
      </c>
      <c r="J70" s="962">
        <v>71</v>
      </c>
      <c r="K70" s="963">
        <v>1359</v>
      </c>
      <c r="L70" s="964">
        <v>-851</v>
      </c>
    </row>
    <row r="71" spans="1:12" s="956" customFormat="1" ht="12.75" customHeight="1" x14ac:dyDescent="0.2">
      <c r="A71" s="816" t="s">
        <v>110</v>
      </c>
      <c r="B71" s="975">
        <v>137</v>
      </c>
      <c r="C71" s="954">
        <v>9</v>
      </c>
      <c r="D71" s="953">
        <v>3</v>
      </c>
      <c r="E71" s="954">
        <v>7</v>
      </c>
      <c r="F71" s="953">
        <v>150</v>
      </c>
      <c r="G71" s="954">
        <v>-39</v>
      </c>
      <c r="H71" s="953">
        <v>-25</v>
      </c>
      <c r="I71" s="954">
        <v>21</v>
      </c>
      <c r="J71" s="953">
        <v>63</v>
      </c>
      <c r="K71" s="954">
        <v>101</v>
      </c>
      <c r="L71" s="955">
        <v>-153</v>
      </c>
    </row>
    <row r="72" spans="1:12" s="967" customFormat="1" ht="12.75" x14ac:dyDescent="0.2">
      <c r="A72" s="816" t="s">
        <v>111</v>
      </c>
      <c r="B72" s="975">
        <v>2012</v>
      </c>
      <c r="C72" s="954">
        <v>115</v>
      </c>
      <c r="D72" s="953">
        <v>172</v>
      </c>
      <c r="E72" s="954">
        <v>0</v>
      </c>
      <c r="F72" s="953">
        <v>575</v>
      </c>
      <c r="G72" s="954">
        <v>175</v>
      </c>
      <c r="H72" s="953">
        <v>-11</v>
      </c>
      <c r="I72" s="954">
        <v>950</v>
      </c>
      <c r="J72" s="953">
        <v>6</v>
      </c>
      <c r="K72" s="954">
        <v>-2</v>
      </c>
      <c r="L72" s="955">
        <v>32</v>
      </c>
    </row>
    <row r="73" spans="1:12" s="957" customFormat="1" ht="11.25" customHeight="1" x14ac:dyDescent="0.2">
      <c r="A73" s="816" t="s">
        <v>343</v>
      </c>
      <c r="B73" s="975">
        <v>9455</v>
      </c>
      <c r="C73" s="954">
        <v>1098</v>
      </c>
      <c r="D73" s="953">
        <v>-31</v>
      </c>
      <c r="E73" s="954">
        <v>518</v>
      </c>
      <c r="F73" s="953">
        <v>1501</v>
      </c>
      <c r="G73" s="954">
        <v>-116</v>
      </c>
      <c r="H73" s="953">
        <v>113</v>
      </c>
      <c r="I73" s="954">
        <v>5020</v>
      </c>
      <c r="J73" s="953">
        <v>8</v>
      </c>
      <c r="K73" s="954">
        <v>1312</v>
      </c>
      <c r="L73" s="955">
        <v>32</v>
      </c>
    </row>
    <row r="74" spans="1:12" s="957" customFormat="1" ht="24.75" customHeight="1" x14ac:dyDescent="0.2">
      <c r="A74" s="727" t="s">
        <v>344</v>
      </c>
      <c r="B74" s="975">
        <v>2723</v>
      </c>
      <c r="C74" s="954">
        <v>396</v>
      </c>
      <c r="D74" s="953">
        <v>64</v>
      </c>
      <c r="E74" s="954">
        <v>65</v>
      </c>
      <c r="F74" s="953">
        <v>228</v>
      </c>
      <c r="G74" s="954">
        <v>266</v>
      </c>
      <c r="H74" s="953">
        <v>5</v>
      </c>
      <c r="I74" s="954">
        <v>2431</v>
      </c>
      <c r="J74" s="953">
        <v>-8</v>
      </c>
      <c r="K74" s="954">
        <v>112</v>
      </c>
      <c r="L74" s="955">
        <v>-836</v>
      </c>
    </row>
    <row r="75" spans="1:12" s="956" customFormat="1" ht="12.75" customHeight="1" x14ac:dyDescent="0.2">
      <c r="A75" s="751" t="s">
        <v>114</v>
      </c>
      <c r="B75" s="975">
        <v>1921</v>
      </c>
      <c r="C75" s="954">
        <v>279</v>
      </c>
      <c r="D75" s="953">
        <v>25</v>
      </c>
      <c r="E75" s="954">
        <v>446</v>
      </c>
      <c r="F75" s="953">
        <v>111</v>
      </c>
      <c r="G75" s="954">
        <v>148</v>
      </c>
      <c r="H75" s="953">
        <v>40</v>
      </c>
      <c r="I75" s="954">
        <v>382</v>
      </c>
      <c r="J75" s="953">
        <v>3</v>
      </c>
      <c r="K75" s="954">
        <v>21</v>
      </c>
      <c r="L75" s="955">
        <v>466</v>
      </c>
    </row>
    <row r="76" spans="1:12" s="952" customFormat="1" ht="24.75" customHeight="1" x14ac:dyDescent="0.2">
      <c r="A76" s="751" t="s">
        <v>547</v>
      </c>
      <c r="B76" s="975">
        <v>4811</v>
      </c>
      <c r="C76" s="954">
        <v>423</v>
      </c>
      <c r="D76" s="953">
        <v>-120</v>
      </c>
      <c r="E76" s="954">
        <v>7</v>
      </c>
      <c r="F76" s="953">
        <v>1162</v>
      </c>
      <c r="G76" s="954">
        <v>-530</v>
      </c>
      <c r="H76" s="953">
        <v>68</v>
      </c>
      <c r="I76" s="954">
        <v>2207</v>
      </c>
      <c r="J76" s="953">
        <v>13</v>
      </c>
      <c r="K76" s="954">
        <v>1179</v>
      </c>
      <c r="L76" s="955">
        <v>402</v>
      </c>
    </row>
    <row r="77" spans="1:12" s="956" customFormat="1" ht="12.75" customHeight="1" x14ac:dyDescent="0.2">
      <c r="A77" s="816" t="s">
        <v>116</v>
      </c>
      <c r="B77" s="975">
        <v>1298</v>
      </c>
      <c r="C77" s="954">
        <v>-19</v>
      </c>
      <c r="D77" s="953">
        <v>81</v>
      </c>
      <c r="E77" s="954">
        <v>-6</v>
      </c>
      <c r="F77" s="953">
        <v>1970</v>
      </c>
      <c r="G77" s="954">
        <v>28</v>
      </c>
      <c r="H77" s="953">
        <v>-48</v>
      </c>
      <c r="I77" s="954">
        <v>112</v>
      </c>
      <c r="J77" s="953">
        <v>-6</v>
      </c>
      <c r="K77" s="954">
        <v>-52</v>
      </c>
      <c r="L77" s="955">
        <v>-762</v>
      </c>
    </row>
    <row r="78" spans="1:12" s="956" customFormat="1" ht="12.75" customHeight="1" x14ac:dyDescent="0.2">
      <c r="A78" s="748" t="s">
        <v>117</v>
      </c>
      <c r="B78" s="974">
        <v>17008</v>
      </c>
      <c r="C78" s="949">
        <v>827</v>
      </c>
      <c r="D78" s="948">
        <v>771</v>
      </c>
      <c r="E78" s="949">
        <v>1</v>
      </c>
      <c r="F78" s="948">
        <v>9021</v>
      </c>
      <c r="G78" s="949">
        <v>2166</v>
      </c>
      <c r="H78" s="948">
        <v>-69</v>
      </c>
      <c r="I78" s="949">
        <v>5437</v>
      </c>
      <c r="J78" s="948">
        <v>19</v>
      </c>
      <c r="K78" s="949">
        <v>610</v>
      </c>
      <c r="L78" s="950">
        <v>-1775</v>
      </c>
    </row>
    <row r="79" spans="1:12" s="956" customFormat="1" ht="12.75" customHeight="1" x14ac:dyDescent="0.2">
      <c r="A79" s="816" t="s">
        <v>118</v>
      </c>
      <c r="B79" s="975">
        <v>133</v>
      </c>
      <c r="C79" s="954">
        <v>9</v>
      </c>
      <c r="D79" s="953">
        <v>11</v>
      </c>
      <c r="E79" s="954">
        <v>2</v>
      </c>
      <c r="F79" s="953">
        <v>51</v>
      </c>
      <c r="G79" s="954">
        <v>12</v>
      </c>
      <c r="H79" s="953">
        <v>1</v>
      </c>
      <c r="I79" s="954">
        <v>17</v>
      </c>
      <c r="J79" s="953">
        <v>1</v>
      </c>
      <c r="K79" s="954">
        <v>28</v>
      </c>
      <c r="L79" s="955">
        <v>1</v>
      </c>
    </row>
    <row r="80" spans="1:12" s="956" customFormat="1" ht="12.75" customHeight="1" x14ac:dyDescent="0.2">
      <c r="A80" s="816" t="s">
        <v>119</v>
      </c>
      <c r="B80" s="975">
        <v>113</v>
      </c>
      <c r="C80" s="954">
        <v>12</v>
      </c>
      <c r="D80" s="953">
        <v>15</v>
      </c>
      <c r="E80" s="954">
        <v>-1</v>
      </c>
      <c r="F80" s="953">
        <v>2</v>
      </c>
      <c r="G80" s="954">
        <v>49</v>
      </c>
      <c r="H80" s="953">
        <v>1</v>
      </c>
      <c r="I80" s="954">
        <v>2</v>
      </c>
      <c r="J80" s="953">
        <v>0</v>
      </c>
      <c r="K80" s="954">
        <v>34</v>
      </c>
      <c r="L80" s="955">
        <v>-1</v>
      </c>
    </row>
    <row r="81" spans="1:12" s="956" customFormat="1" ht="12.75" customHeight="1" x14ac:dyDescent="0.2">
      <c r="A81" s="816" t="s">
        <v>120</v>
      </c>
      <c r="B81" s="975">
        <v>-97</v>
      </c>
      <c r="C81" s="954">
        <v>-1</v>
      </c>
      <c r="D81" s="953">
        <v>-21</v>
      </c>
      <c r="E81" s="954">
        <v>-1</v>
      </c>
      <c r="F81" s="953">
        <v>-14</v>
      </c>
      <c r="G81" s="954">
        <v>-79</v>
      </c>
      <c r="H81" s="953">
        <v>-9</v>
      </c>
      <c r="I81" s="954">
        <v>102</v>
      </c>
      <c r="J81" s="953">
        <v>-1</v>
      </c>
      <c r="K81" s="954">
        <v>5</v>
      </c>
      <c r="L81" s="955">
        <v>-78</v>
      </c>
    </row>
    <row r="82" spans="1:12" s="956" customFormat="1" ht="12.75" customHeight="1" x14ac:dyDescent="0.2">
      <c r="A82" s="816" t="s">
        <v>121</v>
      </c>
      <c r="B82" s="975">
        <v>1426</v>
      </c>
      <c r="C82" s="954">
        <v>-9</v>
      </c>
      <c r="D82" s="953">
        <v>21</v>
      </c>
      <c r="E82" s="954">
        <v>-23</v>
      </c>
      <c r="F82" s="953">
        <v>837</v>
      </c>
      <c r="G82" s="954">
        <v>59</v>
      </c>
      <c r="H82" s="953">
        <v>4</v>
      </c>
      <c r="I82" s="954">
        <v>529</v>
      </c>
      <c r="J82" s="953">
        <v>-6</v>
      </c>
      <c r="K82" s="954">
        <v>119</v>
      </c>
      <c r="L82" s="955">
        <v>-105</v>
      </c>
    </row>
    <row r="83" spans="1:12" s="956" customFormat="1" ht="12.75" customHeight="1" x14ac:dyDescent="0.2">
      <c r="A83" s="816" t="s">
        <v>122</v>
      </c>
      <c r="B83" s="975">
        <v>4657</v>
      </c>
      <c r="C83" s="954">
        <v>520</v>
      </c>
      <c r="D83" s="953">
        <v>304</v>
      </c>
      <c r="E83" s="954">
        <v>67</v>
      </c>
      <c r="F83" s="953">
        <v>821</v>
      </c>
      <c r="G83" s="954">
        <v>1525</v>
      </c>
      <c r="H83" s="953">
        <v>-7</v>
      </c>
      <c r="I83" s="954">
        <v>1576</v>
      </c>
      <c r="J83" s="953">
        <v>3</v>
      </c>
      <c r="K83" s="954">
        <v>155</v>
      </c>
      <c r="L83" s="955">
        <v>-307</v>
      </c>
    </row>
    <row r="84" spans="1:12" s="956" customFormat="1" ht="12.75" customHeight="1" x14ac:dyDescent="0.2">
      <c r="A84" s="816" t="s">
        <v>123</v>
      </c>
      <c r="B84" s="975">
        <v>-538</v>
      </c>
      <c r="C84" s="954">
        <v>-66</v>
      </c>
      <c r="D84" s="953">
        <v>-16</v>
      </c>
      <c r="E84" s="954">
        <v>11</v>
      </c>
      <c r="F84" s="953">
        <v>50</v>
      </c>
      <c r="G84" s="954">
        <v>11</v>
      </c>
      <c r="H84" s="953">
        <v>-26</v>
      </c>
      <c r="I84" s="954">
        <v>7</v>
      </c>
      <c r="J84" s="953">
        <v>1</v>
      </c>
      <c r="K84" s="954">
        <v>-115</v>
      </c>
      <c r="L84" s="955">
        <v>-395</v>
      </c>
    </row>
    <row r="85" spans="1:12" s="956" customFormat="1" ht="12.75" customHeight="1" x14ac:dyDescent="0.2">
      <c r="A85" s="816" t="s">
        <v>124</v>
      </c>
      <c r="B85" s="975">
        <v>3608</v>
      </c>
      <c r="C85" s="954">
        <v>112</v>
      </c>
      <c r="D85" s="953">
        <v>220</v>
      </c>
      <c r="E85" s="954">
        <v>6</v>
      </c>
      <c r="F85" s="953">
        <v>1456</v>
      </c>
      <c r="G85" s="954">
        <v>224</v>
      </c>
      <c r="H85" s="953">
        <v>-1</v>
      </c>
      <c r="I85" s="954">
        <v>1172</v>
      </c>
      <c r="J85" s="953">
        <v>3</v>
      </c>
      <c r="K85" s="954">
        <v>188</v>
      </c>
      <c r="L85" s="955">
        <v>228</v>
      </c>
    </row>
    <row r="86" spans="1:12" s="956" customFormat="1" ht="12.75" customHeight="1" x14ac:dyDescent="0.2">
      <c r="A86" s="816" t="s">
        <v>125</v>
      </c>
      <c r="B86" s="975">
        <v>5707</v>
      </c>
      <c r="C86" s="954">
        <v>109</v>
      </c>
      <c r="D86" s="953">
        <v>142</v>
      </c>
      <c r="E86" s="954">
        <v>11</v>
      </c>
      <c r="F86" s="953">
        <v>3845</v>
      </c>
      <c r="G86" s="954">
        <v>256</v>
      </c>
      <c r="H86" s="953">
        <v>-4</v>
      </c>
      <c r="I86" s="954">
        <v>1926</v>
      </c>
      <c r="J86" s="953">
        <v>14</v>
      </c>
      <c r="K86" s="954">
        <v>-24</v>
      </c>
      <c r="L86" s="955">
        <v>-568</v>
      </c>
    </row>
    <row r="87" spans="1:12" s="952" customFormat="1" ht="11.25" customHeight="1" x14ac:dyDescent="0.2">
      <c r="A87" s="816" t="s">
        <v>126</v>
      </c>
      <c r="B87" s="975">
        <v>846</v>
      </c>
      <c r="C87" s="954">
        <v>66</v>
      </c>
      <c r="D87" s="953">
        <v>55</v>
      </c>
      <c r="E87" s="954">
        <v>-71</v>
      </c>
      <c r="F87" s="953">
        <v>1399</v>
      </c>
      <c r="G87" s="954">
        <v>22</v>
      </c>
      <c r="H87" s="953">
        <v>-29</v>
      </c>
      <c r="I87" s="954">
        <v>86</v>
      </c>
      <c r="J87" s="953">
        <v>-7</v>
      </c>
      <c r="K87" s="954">
        <v>-19</v>
      </c>
      <c r="L87" s="955">
        <v>-656</v>
      </c>
    </row>
    <row r="88" spans="1:12" s="956" customFormat="1" ht="12.75" customHeight="1" x14ac:dyDescent="0.2">
      <c r="A88" s="816" t="s">
        <v>127</v>
      </c>
      <c r="B88" s="975">
        <v>1153</v>
      </c>
      <c r="C88" s="954">
        <v>75</v>
      </c>
      <c r="D88" s="953">
        <v>40</v>
      </c>
      <c r="E88" s="954">
        <v>0</v>
      </c>
      <c r="F88" s="953">
        <v>574</v>
      </c>
      <c r="G88" s="954">
        <v>87</v>
      </c>
      <c r="H88" s="953">
        <v>1</v>
      </c>
      <c r="I88" s="954">
        <v>20</v>
      </c>
      <c r="J88" s="953">
        <v>11</v>
      </c>
      <c r="K88" s="954">
        <v>239</v>
      </c>
      <c r="L88" s="955">
        <v>106</v>
      </c>
    </row>
    <row r="89" spans="1:12" s="956" customFormat="1" ht="12.75" customHeight="1" x14ac:dyDescent="0.2">
      <c r="A89" s="710" t="s">
        <v>128</v>
      </c>
      <c r="B89" s="974">
        <v>6304</v>
      </c>
      <c r="C89" s="949">
        <v>366</v>
      </c>
      <c r="D89" s="948">
        <v>966</v>
      </c>
      <c r="E89" s="949">
        <v>41</v>
      </c>
      <c r="F89" s="948">
        <v>297</v>
      </c>
      <c r="G89" s="949">
        <v>2947</v>
      </c>
      <c r="H89" s="948">
        <v>-75</v>
      </c>
      <c r="I89" s="949">
        <v>1981</v>
      </c>
      <c r="J89" s="948">
        <v>8</v>
      </c>
      <c r="K89" s="949">
        <v>1384</v>
      </c>
      <c r="L89" s="950">
        <v>-1611</v>
      </c>
    </row>
    <row r="90" spans="1:12" s="956" customFormat="1" ht="12.75" customHeight="1" x14ac:dyDescent="0.2">
      <c r="A90" s="816" t="s">
        <v>129</v>
      </c>
      <c r="B90" s="975">
        <v>-375</v>
      </c>
      <c r="C90" s="954">
        <v>-37</v>
      </c>
      <c r="D90" s="953">
        <v>-18</v>
      </c>
      <c r="E90" s="954">
        <v>0</v>
      </c>
      <c r="F90" s="953">
        <v>-15</v>
      </c>
      <c r="G90" s="954">
        <v>-24</v>
      </c>
      <c r="H90" s="953">
        <v>-2</v>
      </c>
      <c r="I90" s="954">
        <v>-5</v>
      </c>
      <c r="J90" s="953">
        <v>2</v>
      </c>
      <c r="K90" s="954">
        <v>-70</v>
      </c>
      <c r="L90" s="955">
        <v>-206</v>
      </c>
    </row>
    <row r="91" spans="1:12" s="956" customFormat="1" ht="12.75" customHeight="1" x14ac:dyDescent="0.2">
      <c r="A91" s="816" t="s">
        <v>130</v>
      </c>
      <c r="B91" s="975">
        <v>2165</v>
      </c>
      <c r="C91" s="954">
        <v>-4</v>
      </c>
      <c r="D91" s="953">
        <v>656</v>
      </c>
      <c r="E91" s="954">
        <v>0</v>
      </c>
      <c r="F91" s="953">
        <v>5</v>
      </c>
      <c r="G91" s="954">
        <v>991</v>
      </c>
      <c r="H91" s="953">
        <v>7</v>
      </c>
      <c r="I91" s="954">
        <v>255</v>
      </c>
      <c r="J91" s="953">
        <v>0</v>
      </c>
      <c r="K91" s="954">
        <v>113</v>
      </c>
      <c r="L91" s="955">
        <v>142</v>
      </c>
    </row>
    <row r="92" spans="1:12" s="956" customFormat="1" ht="12.75" customHeight="1" x14ac:dyDescent="0.2">
      <c r="A92" s="816" t="s">
        <v>131</v>
      </c>
      <c r="B92" s="975">
        <v>11</v>
      </c>
      <c r="C92" s="954">
        <v>-19</v>
      </c>
      <c r="D92" s="953">
        <v>6</v>
      </c>
      <c r="E92" s="954">
        <v>4</v>
      </c>
      <c r="F92" s="953">
        <v>31</v>
      </c>
      <c r="G92" s="954">
        <v>-9</v>
      </c>
      <c r="H92" s="953">
        <v>2</v>
      </c>
      <c r="I92" s="954">
        <v>67</v>
      </c>
      <c r="J92" s="953">
        <v>-1</v>
      </c>
      <c r="K92" s="954">
        <v>10</v>
      </c>
      <c r="L92" s="955">
        <v>-80</v>
      </c>
    </row>
    <row r="93" spans="1:12" s="956" customFormat="1" ht="12.75" customHeight="1" x14ac:dyDescent="0.2">
      <c r="A93" s="816" t="s">
        <v>132</v>
      </c>
      <c r="B93" s="975">
        <v>2106</v>
      </c>
      <c r="C93" s="954">
        <v>166</v>
      </c>
      <c r="D93" s="953">
        <v>230</v>
      </c>
      <c r="E93" s="954">
        <v>38</v>
      </c>
      <c r="F93" s="953">
        <v>45</v>
      </c>
      <c r="G93" s="954">
        <v>937</v>
      </c>
      <c r="H93" s="953">
        <v>7</v>
      </c>
      <c r="I93" s="954">
        <v>47</v>
      </c>
      <c r="J93" s="953">
        <v>0</v>
      </c>
      <c r="K93" s="954">
        <v>528</v>
      </c>
      <c r="L93" s="955">
        <v>108</v>
      </c>
    </row>
    <row r="94" spans="1:12" s="956" customFormat="1" ht="12.75" customHeight="1" x14ac:dyDescent="0.2">
      <c r="A94" s="816" t="s">
        <v>133</v>
      </c>
      <c r="B94" s="975">
        <v>1087</v>
      </c>
      <c r="C94" s="954">
        <v>26</v>
      </c>
      <c r="D94" s="953">
        <v>57</v>
      </c>
      <c r="E94" s="954">
        <v>0</v>
      </c>
      <c r="F94" s="953">
        <v>64</v>
      </c>
      <c r="G94" s="954">
        <v>471</v>
      </c>
      <c r="H94" s="953">
        <v>-36</v>
      </c>
      <c r="I94" s="954">
        <v>372</v>
      </c>
      <c r="J94" s="953">
        <v>-3</v>
      </c>
      <c r="K94" s="954">
        <v>584</v>
      </c>
      <c r="L94" s="955">
        <v>-448</v>
      </c>
    </row>
    <row r="95" spans="1:12" s="956" customFormat="1" ht="12.75" customHeight="1" x14ac:dyDescent="0.2">
      <c r="A95" s="816" t="s">
        <v>134</v>
      </c>
      <c r="B95" s="975">
        <v>576</v>
      </c>
      <c r="C95" s="954">
        <v>140</v>
      </c>
      <c r="D95" s="953">
        <v>-45</v>
      </c>
      <c r="E95" s="954">
        <v>-5</v>
      </c>
      <c r="F95" s="953">
        <v>61</v>
      </c>
      <c r="G95" s="954">
        <v>-250</v>
      </c>
      <c r="H95" s="953">
        <v>-15</v>
      </c>
      <c r="I95" s="954">
        <v>768</v>
      </c>
      <c r="J95" s="953">
        <v>5</v>
      </c>
      <c r="K95" s="954">
        <v>180</v>
      </c>
      <c r="L95" s="955">
        <v>-263</v>
      </c>
    </row>
    <row r="96" spans="1:12" s="956" customFormat="1" ht="12.75" customHeight="1" x14ac:dyDescent="0.2">
      <c r="A96" s="816" t="s">
        <v>135</v>
      </c>
      <c r="B96" s="975">
        <v>185</v>
      </c>
      <c r="C96" s="954">
        <v>25</v>
      </c>
      <c r="D96" s="953">
        <v>29</v>
      </c>
      <c r="E96" s="954">
        <v>-5</v>
      </c>
      <c r="F96" s="953">
        <v>81</v>
      </c>
      <c r="G96" s="954">
        <v>32</v>
      </c>
      <c r="H96" s="953">
        <v>-13</v>
      </c>
      <c r="I96" s="954">
        <v>111</v>
      </c>
      <c r="J96" s="953">
        <v>1</v>
      </c>
      <c r="K96" s="954">
        <v>25</v>
      </c>
      <c r="L96" s="955">
        <v>-101</v>
      </c>
    </row>
    <row r="97" spans="1:12" s="956" customFormat="1" ht="12.75" customHeight="1" x14ac:dyDescent="0.2">
      <c r="A97" s="816" t="s">
        <v>136</v>
      </c>
      <c r="B97" s="975">
        <v>-582</v>
      </c>
      <c r="C97" s="954">
        <v>5</v>
      </c>
      <c r="D97" s="953">
        <v>-9</v>
      </c>
      <c r="E97" s="954">
        <v>-8</v>
      </c>
      <c r="F97" s="953">
        <v>5</v>
      </c>
      <c r="G97" s="954">
        <v>-4</v>
      </c>
      <c r="H97" s="953">
        <v>-15</v>
      </c>
      <c r="I97" s="954">
        <v>-8</v>
      </c>
      <c r="J97" s="953">
        <v>0</v>
      </c>
      <c r="K97" s="954">
        <v>-170</v>
      </c>
      <c r="L97" s="955">
        <v>-378</v>
      </c>
    </row>
    <row r="98" spans="1:12" s="956" customFormat="1" ht="12.75" customHeight="1" x14ac:dyDescent="0.2">
      <c r="A98" s="816" t="s">
        <v>137</v>
      </c>
      <c r="B98" s="975">
        <v>1081</v>
      </c>
      <c r="C98" s="954">
        <v>71</v>
      </c>
      <c r="D98" s="953">
        <v>49</v>
      </c>
      <c r="E98" s="954">
        <v>18</v>
      </c>
      <c r="F98" s="953">
        <v>24</v>
      </c>
      <c r="G98" s="954">
        <v>799</v>
      </c>
      <c r="H98" s="953">
        <v>-7</v>
      </c>
      <c r="I98" s="954">
        <v>304</v>
      </c>
      <c r="J98" s="953">
        <v>4</v>
      </c>
      <c r="K98" s="954">
        <v>182</v>
      </c>
      <c r="L98" s="955">
        <v>-363</v>
      </c>
    </row>
    <row r="99" spans="1:12" ht="12.75" x14ac:dyDescent="0.2">
      <c r="A99" s="816" t="s">
        <v>138</v>
      </c>
      <c r="B99" s="975">
        <v>8</v>
      </c>
      <c r="C99" s="954">
        <v>-6</v>
      </c>
      <c r="D99" s="953">
        <v>8</v>
      </c>
      <c r="E99" s="954">
        <v>-2</v>
      </c>
      <c r="F99" s="953">
        <v>-12</v>
      </c>
      <c r="G99" s="954">
        <v>4</v>
      </c>
      <c r="H99" s="953">
        <v>0</v>
      </c>
      <c r="I99" s="954">
        <v>64</v>
      </c>
      <c r="J99" s="953">
        <v>0</v>
      </c>
      <c r="K99" s="954">
        <v>0</v>
      </c>
      <c r="L99" s="955">
        <v>-48</v>
      </c>
    </row>
    <row r="100" spans="1:12" ht="12.75" x14ac:dyDescent="0.2">
      <c r="A100" s="958" t="s">
        <v>139</v>
      </c>
      <c r="B100" s="970">
        <v>42</v>
      </c>
      <c r="C100" s="960">
        <v>-1</v>
      </c>
      <c r="D100" s="959">
        <v>3</v>
      </c>
      <c r="E100" s="960">
        <v>1</v>
      </c>
      <c r="F100" s="959">
        <v>8</v>
      </c>
      <c r="G100" s="960">
        <v>0</v>
      </c>
      <c r="H100" s="959">
        <v>-3</v>
      </c>
      <c r="I100" s="960">
        <v>6</v>
      </c>
      <c r="J100" s="959">
        <v>0</v>
      </c>
      <c r="K100" s="960">
        <v>2</v>
      </c>
      <c r="L100" s="961">
        <v>26</v>
      </c>
    </row>
  </sheetData>
  <mergeCells count="3">
    <mergeCell ref="A3:A4"/>
    <mergeCell ref="B3:B4"/>
    <mergeCell ref="C3:L3"/>
  </mergeCells>
  <hyperlinks>
    <hyperlink ref="A1" location="Содержание!A38" display="Содержание"/>
  </hyperlinks>
  <printOptions horizontalCentered="1" verticalCentered="1"/>
  <pageMargins left="0.70866141732283472" right="0.59055118110236227" top="0.59055118110236227" bottom="0.51181102362204722" header="0.39370078740157483" footer="0.51181102362204722"/>
  <pageSetup paperSize="9" firstPageNumber="77" orientation="landscape" useFirstPageNumber="1" r:id="rId1"/>
  <headerFooter alignWithMargins="0">
    <oddHeader>&amp;C&amp;9&amp;P</oddHeader>
  </headerFooter>
  <rowBreaks count="3" manualBreakCount="3">
    <brk id="37" max="16383" man="1"/>
    <brk id="69" max="16383" man="1"/>
    <brk id="100"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2"/>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2" x14ac:dyDescent="0.2"/>
  <cols>
    <col min="1" max="1" width="33.140625" style="700" customWidth="1"/>
    <col min="2" max="2" width="10.140625" style="700" customWidth="1"/>
    <col min="3" max="3" width="5.42578125" style="700" customWidth="1"/>
    <col min="4" max="4" width="6" style="700" customWidth="1"/>
    <col min="5" max="5" width="5.42578125" style="700" customWidth="1"/>
    <col min="6" max="6" width="5.7109375" style="700" customWidth="1"/>
    <col min="7" max="7" width="6" style="700" customWidth="1"/>
    <col min="8" max="8" width="7" style="700" customWidth="1"/>
    <col min="9" max="9" width="5.42578125" style="700" customWidth="1"/>
    <col min="10" max="11" width="5.7109375" style="700" customWidth="1"/>
    <col min="12" max="12" width="5.5703125" style="700" customWidth="1"/>
    <col min="13" max="13" width="6.140625" style="700" customWidth="1"/>
    <col min="14" max="15" width="5.42578125" style="700" customWidth="1"/>
    <col min="16" max="16" width="5.140625" style="700" customWidth="1"/>
    <col min="17" max="17" width="6.140625" style="700" customWidth="1"/>
    <col min="18" max="18" width="6.28515625" style="700" customWidth="1"/>
    <col min="19" max="16384" width="9.140625" style="700"/>
  </cols>
  <sheetData>
    <row r="1" spans="1:20" ht="15" x14ac:dyDescent="0.25">
      <c r="A1" s="1972" t="s">
        <v>966</v>
      </c>
    </row>
    <row r="3" spans="1:20" s="25" customFormat="1" ht="14.25" customHeight="1" x14ac:dyDescent="0.25">
      <c r="A3" s="2175" t="s">
        <v>550</v>
      </c>
      <c r="B3" s="2175"/>
      <c r="C3" s="2175"/>
      <c r="D3" s="2175"/>
      <c r="E3" s="2175"/>
      <c r="F3" s="2175"/>
      <c r="G3" s="2175"/>
      <c r="H3" s="2175"/>
      <c r="I3" s="2175"/>
      <c r="J3" s="2175"/>
      <c r="K3" s="2175"/>
      <c r="L3" s="2175"/>
      <c r="M3" s="2175"/>
      <c r="N3" s="2175"/>
      <c r="O3" s="2175"/>
      <c r="P3" s="2175"/>
      <c r="Q3" s="2175"/>
      <c r="R3" s="2175"/>
    </row>
    <row r="4" spans="1:20" ht="9" customHeight="1" x14ac:dyDescent="0.2">
      <c r="A4" s="699"/>
    </row>
    <row r="5" spans="1:20" s="75" customFormat="1" ht="25.5" customHeight="1" x14ac:dyDescent="0.2">
      <c r="A5" s="2176" t="s">
        <v>551</v>
      </c>
      <c r="B5" s="2183" t="s">
        <v>552</v>
      </c>
      <c r="C5" s="2180" t="s">
        <v>539</v>
      </c>
      <c r="D5" s="2181"/>
      <c r="E5" s="2181"/>
      <c r="F5" s="2181"/>
      <c r="G5" s="2181"/>
      <c r="H5" s="2181"/>
      <c r="I5" s="2181"/>
      <c r="J5" s="2181"/>
      <c r="K5" s="2181"/>
      <c r="L5" s="2181"/>
      <c r="M5" s="2181"/>
      <c r="N5" s="2181"/>
      <c r="O5" s="2181"/>
      <c r="P5" s="2181"/>
      <c r="Q5" s="2181"/>
      <c r="R5" s="2182"/>
    </row>
    <row r="6" spans="1:20" s="75" customFormat="1" ht="45.75" customHeight="1" x14ac:dyDescent="0.2">
      <c r="A6" s="2177"/>
      <c r="B6" s="2184"/>
      <c r="C6" s="977" t="s">
        <v>553</v>
      </c>
      <c r="D6" s="977" t="s">
        <v>554</v>
      </c>
      <c r="E6" s="977" t="s">
        <v>555</v>
      </c>
      <c r="F6" s="977" t="s">
        <v>556</v>
      </c>
      <c r="G6" s="977" t="s">
        <v>451</v>
      </c>
      <c r="H6" s="977" t="s">
        <v>456</v>
      </c>
      <c r="I6" s="977" t="s">
        <v>457</v>
      </c>
      <c r="J6" s="977" t="s">
        <v>471</v>
      </c>
      <c r="K6" s="977" t="s">
        <v>557</v>
      </c>
      <c r="L6" s="977" t="s">
        <v>558</v>
      </c>
      <c r="M6" s="977" t="s">
        <v>483</v>
      </c>
      <c r="N6" s="977" t="s">
        <v>559</v>
      </c>
      <c r="O6" s="977" t="s">
        <v>510</v>
      </c>
      <c r="P6" s="977" t="s">
        <v>560</v>
      </c>
      <c r="Q6" s="977" t="s">
        <v>561</v>
      </c>
      <c r="R6" s="977" t="s">
        <v>419</v>
      </c>
    </row>
    <row r="7" spans="1:20" s="951" customFormat="1" ht="18" customHeight="1" x14ac:dyDescent="0.2">
      <c r="A7" s="947" t="s">
        <v>297</v>
      </c>
      <c r="B7" s="978">
        <v>54691</v>
      </c>
      <c r="C7" s="979">
        <v>1975</v>
      </c>
      <c r="D7" s="978">
        <v>1206</v>
      </c>
      <c r="E7" s="979">
        <v>3981</v>
      </c>
      <c r="F7" s="978">
        <v>3247</v>
      </c>
      <c r="G7" s="979">
        <v>6345</v>
      </c>
      <c r="H7" s="978">
        <v>625</v>
      </c>
      <c r="I7" s="979">
        <v>5032</v>
      </c>
      <c r="J7" s="978">
        <v>7067</v>
      </c>
      <c r="K7" s="979">
        <v>1786</v>
      </c>
      <c r="L7" s="978">
        <v>1259</v>
      </c>
      <c r="M7" s="978">
        <v>708</v>
      </c>
      <c r="N7" s="979">
        <v>1270</v>
      </c>
      <c r="O7" s="978">
        <v>960</v>
      </c>
      <c r="P7" s="979">
        <v>1765</v>
      </c>
      <c r="Q7" s="978">
        <v>899</v>
      </c>
      <c r="R7" s="980">
        <v>16566</v>
      </c>
      <c r="T7" s="981"/>
    </row>
    <row r="8" spans="1:20" s="952" customFormat="1" ht="23.25" customHeight="1" x14ac:dyDescent="0.2">
      <c r="A8" s="710" t="s">
        <v>45</v>
      </c>
      <c r="B8" s="978">
        <v>17269</v>
      </c>
      <c r="C8" s="979">
        <v>663</v>
      </c>
      <c r="D8" s="978">
        <v>592</v>
      </c>
      <c r="E8" s="979">
        <v>1792</v>
      </c>
      <c r="F8" s="978">
        <v>620</v>
      </c>
      <c r="G8" s="979">
        <v>2946</v>
      </c>
      <c r="H8" s="978">
        <v>244</v>
      </c>
      <c r="I8" s="979">
        <v>1953</v>
      </c>
      <c r="J8" s="978">
        <v>317</v>
      </c>
      <c r="K8" s="979">
        <v>12</v>
      </c>
      <c r="L8" s="978">
        <v>485</v>
      </c>
      <c r="M8" s="978">
        <v>265</v>
      </c>
      <c r="N8" s="979">
        <v>470</v>
      </c>
      <c r="O8" s="978">
        <v>410</v>
      </c>
      <c r="P8" s="979">
        <v>546</v>
      </c>
      <c r="Q8" s="978">
        <v>199</v>
      </c>
      <c r="R8" s="982">
        <v>5755</v>
      </c>
      <c r="T8" s="981"/>
    </row>
    <row r="9" spans="1:20" s="956" customFormat="1" ht="12" customHeight="1" x14ac:dyDescent="0.2">
      <c r="A9" s="816" t="s">
        <v>46</v>
      </c>
      <c r="B9" s="983">
        <v>767</v>
      </c>
      <c r="C9" s="984">
        <v>14</v>
      </c>
      <c r="D9" s="983">
        <v>31</v>
      </c>
      <c r="E9" s="984">
        <v>12</v>
      </c>
      <c r="F9" s="983">
        <v>26</v>
      </c>
      <c r="G9" s="984">
        <v>55</v>
      </c>
      <c r="H9" s="983">
        <v>10</v>
      </c>
      <c r="I9" s="984">
        <v>6</v>
      </c>
      <c r="J9" s="983">
        <v>26</v>
      </c>
      <c r="K9" s="984">
        <v>0</v>
      </c>
      <c r="L9" s="983">
        <v>10</v>
      </c>
      <c r="M9" s="983">
        <v>5</v>
      </c>
      <c r="N9" s="984">
        <v>49</v>
      </c>
      <c r="O9" s="983">
        <v>10</v>
      </c>
      <c r="P9" s="984">
        <v>12</v>
      </c>
      <c r="Q9" s="983">
        <v>5</v>
      </c>
      <c r="R9" s="985">
        <v>496</v>
      </c>
      <c r="T9" s="981"/>
    </row>
    <row r="10" spans="1:20" s="956" customFormat="1" ht="12" customHeight="1" x14ac:dyDescent="0.2">
      <c r="A10" s="816" t="s">
        <v>47</v>
      </c>
      <c r="B10" s="983">
        <v>89</v>
      </c>
      <c r="C10" s="984">
        <v>3</v>
      </c>
      <c r="D10" s="983">
        <v>2</v>
      </c>
      <c r="E10" s="984">
        <v>0</v>
      </c>
      <c r="F10" s="983">
        <v>7</v>
      </c>
      <c r="G10" s="984">
        <v>15</v>
      </c>
      <c r="H10" s="983">
        <v>9</v>
      </c>
      <c r="I10" s="984">
        <v>0</v>
      </c>
      <c r="J10" s="983">
        <v>0</v>
      </c>
      <c r="K10" s="984">
        <v>0</v>
      </c>
      <c r="L10" s="983">
        <v>15</v>
      </c>
      <c r="M10" s="983">
        <v>5</v>
      </c>
      <c r="N10" s="984">
        <v>0</v>
      </c>
      <c r="O10" s="983">
        <v>4</v>
      </c>
      <c r="P10" s="984">
        <v>1</v>
      </c>
      <c r="Q10" s="983">
        <v>3</v>
      </c>
      <c r="R10" s="985">
        <v>25</v>
      </c>
      <c r="T10" s="981"/>
    </row>
    <row r="11" spans="1:20" s="956" customFormat="1" ht="12" customHeight="1" x14ac:dyDescent="0.2">
      <c r="A11" s="816" t="s">
        <v>48</v>
      </c>
      <c r="B11" s="983">
        <v>90</v>
      </c>
      <c r="C11" s="984">
        <v>2</v>
      </c>
      <c r="D11" s="983">
        <v>1</v>
      </c>
      <c r="E11" s="984">
        <v>1</v>
      </c>
      <c r="F11" s="983">
        <v>6</v>
      </c>
      <c r="G11" s="984">
        <v>27</v>
      </c>
      <c r="H11" s="983">
        <v>1</v>
      </c>
      <c r="I11" s="984">
        <v>0</v>
      </c>
      <c r="J11" s="983">
        <v>0</v>
      </c>
      <c r="K11" s="984">
        <v>0</v>
      </c>
      <c r="L11" s="983">
        <v>5</v>
      </c>
      <c r="M11" s="983">
        <v>2</v>
      </c>
      <c r="N11" s="984">
        <v>12</v>
      </c>
      <c r="O11" s="983">
        <v>2</v>
      </c>
      <c r="P11" s="984">
        <v>7</v>
      </c>
      <c r="Q11" s="983">
        <v>1</v>
      </c>
      <c r="R11" s="985">
        <v>23</v>
      </c>
      <c r="T11" s="981"/>
    </row>
    <row r="12" spans="1:20" s="956" customFormat="1" ht="12" customHeight="1" x14ac:dyDescent="0.2">
      <c r="A12" s="816" t="s">
        <v>49</v>
      </c>
      <c r="B12" s="983">
        <v>1519</v>
      </c>
      <c r="C12" s="984">
        <v>24</v>
      </c>
      <c r="D12" s="983">
        <v>122</v>
      </c>
      <c r="E12" s="984">
        <v>265</v>
      </c>
      <c r="F12" s="983">
        <v>38</v>
      </c>
      <c r="G12" s="984">
        <v>158</v>
      </c>
      <c r="H12" s="983">
        <v>17</v>
      </c>
      <c r="I12" s="984">
        <v>59</v>
      </c>
      <c r="J12" s="983">
        <v>32</v>
      </c>
      <c r="K12" s="984">
        <v>1</v>
      </c>
      <c r="L12" s="983">
        <v>17</v>
      </c>
      <c r="M12" s="983">
        <v>21</v>
      </c>
      <c r="N12" s="984">
        <v>67</v>
      </c>
      <c r="O12" s="983">
        <v>12</v>
      </c>
      <c r="P12" s="984">
        <v>20</v>
      </c>
      <c r="Q12" s="983">
        <v>5</v>
      </c>
      <c r="R12" s="985">
        <v>661</v>
      </c>
      <c r="T12" s="981"/>
    </row>
    <row r="13" spans="1:20" s="956" customFormat="1" ht="12" customHeight="1" x14ac:dyDescent="0.2">
      <c r="A13" s="816" t="s">
        <v>50</v>
      </c>
      <c r="B13" s="983">
        <v>123</v>
      </c>
      <c r="C13" s="984">
        <v>1</v>
      </c>
      <c r="D13" s="983">
        <v>61</v>
      </c>
      <c r="E13" s="984">
        <v>7</v>
      </c>
      <c r="F13" s="983">
        <v>3</v>
      </c>
      <c r="G13" s="984">
        <v>7</v>
      </c>
      <c r="H13" s="983">
        <v>0</v>
      </c>
      <c r="I13" s="984">
        <v>0</v>
      </c>
      <c r="J13" s="983">
        <v>0</v>
      </c>
      <c r="K13" s="984">
        <v>0</v>
      </c>
      <c r="L13" s="983">
        <v>0</v>
      </c>
      <c r="M13" s="983">
        <v>3</v>
      </c>
      <c r="N13" s="984">
        <v>17</v>
      </c>
      <c r="O13" s="983">
        <v>0</v>
      </c>
      <c r="P13" s="984">
        <v>9</v>
      </c>
      <c r="Q13" s="983">
        <v>0</v>
      </c>
      <c r="R13" s="985">
        <v>15</v>
      </c>
      <c r="T13" s="981"/>
    </row>
    <row r="14" spans="1:20" s="956" customFormat="1" ht="12" customHeight="1" x14ac:dyDescent="0.2">
      <c r="A14" s="816" t="s">
        <v>51</v>
      </c>
      <c r="B14" s="983">
        <v>247</v>
      </c>
      <c r="C14" s="984">
        <v>6</v>
      </c>
      <c r="D14" s="983">
        <v>4</v>
      </c>
      <c r="E14" s="984">
        <v>8</v>
      </c>
      <c r="F14" s="983">
        <v>30</v>
      </c>
      <c r="G14" s="984">
        <v>92</v>
      </c>
      <c r="H14" s="983">
        <v>5</v>
      </c>
      <c r="I14" s="984">
        <v>0</v>
      </c>
      <c r="J14" s="983">
        <v>3</v>
      </c>
      <c r="K14" s="984">
        <v>1</v>
      </c>
      <c r="L14" s="983">
        <v>13</v>
      </c>
      <c r="M14" s="983">
        <v>9</v>
      </c>
      <c r="N14" s="984">
        <v>1</v>
      </c>
      <c r="O14" s="983">
        <v>6</v>
      </c>
      <c r="P14" s="984">
        <v>9</v>
      </c>
      <c r="Q14" s="983">
        <v>4</v>
      </c>
      <c r="R14" s="985">
        <v>56</v>
      </c>
      <c r="T14" s="981"/>
    </row>
    <row r="15" spans="1:20" s="956" customFormat="1" ht="12" customHeight="1" x14ac:dyDescent="0.2">
      <c r="A15" s="816" t="s">
        <v>52</v>
      </c>
      <c r="B15" s="983">
        <v>218</v>
      </c>
      <c r="C15" s="984">
        <v>2</v>
      </c>
      <c r="D15" s="983">
        <v>0</v>
      </c>
      <c r="E15" s="984">
        <v>121</v>
      </c>
      <c r="F15" s="983">
        <v>3</v>
      </c>
      <c r="G15" s="984">
        <v>14</v>
      </c>
      <c r="H15" s="983">
        <v>1</v>
      </c>
      <c r="I15" s="984">
        <v>0</v>
      </c>
      <c r="J15" s="983">
        <v>14</v>
      </c>
      <c r="K15" s="984">
        <v>0</v>
      </c>
      <c r="L15" s="983">
        <v>5</v>
      </c>
      <c r="M15" s="983">
        <v>3</v>
      </c>
      <c r="N15" s="984">
        <v>1</v>
      </c>
      <c r="O15" s="983">
        <v>0</v>
      </c>
      <c r="P15" s="984">
        <v>4</v>
      </c>
      <c r="Q15" s="983">
        <v>2</v>
      </c>
      <c r="R15" s="985">
        <v>48</v>
      </c>
      <c r="T15" s="981"/>
    </row>
    <row r="16" spans="1:20" s="956" customFormat="1" ht="12" customHeight="1" x14ac:dyDescent="0.2">
      <c r="A16" s="816" t="s">
        <v>53</v>
      </c>
      <c r="B16" s="983">
        <v>228</v>
      </c>
      <c r="C16" s="984">
        <v>8</v>
      </c>
      <c r="D16" s="983">
        <v>8</v>
      </c>
      <c r="E16" s="984">
        <v>23</v>
      </c>
      <c r="F16" s="983">
        <v>19</v>
      </c>
      <c r="G16" s="984">
        <v>71</v>
      </c>
      <c r="H16" s="983">
        <v>2</v>
      </c>
      <c r="I16" s="984">
        <v>2</v>
      </c>
      <c r="J16" s="983">
        <v>0</v>
      </c>
      <c r="K16" s="984">
        <v>0</v>
      </c>
      <c r="L16" s="983">
        <v>12</v>
      </c>
      <c r="M16" s="983">
        <v>7</v>
      </c>
      <c r="N16" s="984">
        <v>5</v>
      </c>
      <c r="O16" s="983">
        <v>8</v>
      </c>
      <c r="P16" s="984">
        <v>7</v>
      </c>
      <c r="Q16" s="983">
        <v>2</v>
      </c>
      <c r="R16" s="985">
        <v>54</v>
      </c>
      <c r="T16" s="981"/>
    </row>
    <row r="17" spans="1:20" s="956" customFormat="1" ht="12" customHeight="1" x14ac:dyDescent="0.2">
      <c r="A17" s="816" t="s">
        <v>54</v>
      </c>
      <c r="B17" s="983">
        <v>194</v>
      </c>
      <c r="C17" s="984">
        <v>5</v>
      </c>
      <c r="D17" s="983">
        <v>5</v>
      </c>
      <c r="E17" s="984">
        <v>9</v>
      </c>
      <c r="F17" s="983">
        <v>26</v>
      </c>
      <c r="G17" s="984">
        <v>73</v>
      </c>
      <c r="H17" s="983">
        <v>11</v>
      </c>
      <c r="I17" s="984">
        <v>1</v>
      </c>
      <c r="J17" s="983">
        <v>3</v>
      </c>
      <c r="K17" s="984">
        <v>0</v>
      </c>
      <c r="L17" s="983">
        <v>7</v>
      </c>
      <c r="M17" s="983">
        <v>5</v>
      </c>
      <c r="N17" s="984">
        <v>1</v>
      </c>
      <c r="O17" s="983">
        <v>2</v>
      </c>
      <c r="P17" s="984">
        <v>2</v>
      </c>
      <c r="Q17" s="983">
        <v>5</v>
      </c>
      <c r="R17" s="985">
        <v>39</v>
      </c>
      <c r="T17" s="981"/>
    </row>
    <row r="18" spans="1:20" s="956" customFormat="1" ht="12" customHeight="1" x14ac:dyDescent="0.2">
      <c r="A18" s="816" t="s">
        <v>55</v>
      </c>
      <c r="B18" s="983">
        <v>1703</v>
      </c>
      <c r="C18" s="984">
        <v>104</v>
      </c>
      <c r="D18" s="983">
        <v>52</v>
      </c>
      <c r="E18" s="984">
        <v>97</v>
      </c>
      <c r="F18" s="983">
        <v>82</v>
      </c>
      <c r="G18" s="984">
        <v>599</v>
      </c>
      <c r="H18" s="983">
        <v>33</v>
      </c>
      <c r="I18" s="984">
        <v>13</v>
      </c>
      <c r="J18" s="983">
        <v>18</v>
      </c>
      <c r="K18" s="984">
        <v>4</v>
      </c>
      <c r="L18" s="983">
        <v>75</v>
      </c>
      <c r="M18" s="983">
        <v>40</v>
      </c>
      <c r="N18" s="984">
        <v>47</v>
      </c>
      <c r="O18" s="983">
        <v>34</v>
      </c>
      <c r="P18" s="984">
        <v>97</v>
      </c>
      <c r="Q18" s="983">
        <v>30</v>
      </c>
      <c r="R18" s="985">
        <v>378</v>
      </c>
      <c r="T18" s="981"/>
    </row>
    <row r="19" spans="1:20" s="956" customFormat="1" ht="12" customHeight="1" x14ac:dyDescent="0.2">
      <c r="A19" s="816" t="s">
        <v>56</v>
      </c>
      <c r="B19" s="983">
        <v>56</v>
      </c>
      <c r="C19" s="984">
        <v>2</v>
      </c>
      <c r="D19" s="983">
        <v>3</v>
      </c>
      <c r="E19" s="984">
        <v>0</v>
      </c>
      <c r="F19" s="983">
        <v>8</v>
      </c>
      <c r="G19" s="984">
        <v>12</v>
      </c>
      <c r="H19" s="983">
        <v>2</v>
      </c>
      <c r="I19" s="984">
        <v>0</v>
      </c>
      <c r="J19" s="983">
        <v>2</v>
      </c>
      <c r="K19" s="984">
        <v>0</v>
      </c>
      <c r="L19" s="983">
        <v>3</v>
      </c>
      <c r="M19" s="983">
        <v>1</v>
      </c>
      <c r="N19" s="984">
        <v>0</v>
      </c>
      <c r="O19" s="983">
        <v>1</v>
      </c>
      <c r="P19" s="984">
        <v>1</v>
      </c>
      <c r="Q19" s="983">
        <v>0</v>
      </c>
      <c r="R19" s="985">
        <v>21</v>
      </c>
      <c r="T19" s="981"/>
    </row>
    <row r="20" spans="1:20" s="956" customFormat="1" ht="12" customHeight="1" x14ac:dyDescent="0.2">
      <c r="A20" s="816" t="s">
        <v>57</v>
      </c>
      <c r="B20" s="983">
        <v>124</v>
      </c>
      <c r="C20" s="984">
        <v>6</v>
      </c>
      <c r="D20" s="983">
        <v>1</v>
      </c>
      <c r="E20" s="984">
        <v>12</v>
      </c>
      <c r="F20" s="983">
        <v>6</v>
      </c>
      <c r="G20" s="984">
        <v>32</v>
      </c>
      <c r="H20" s="983">
        <v>3</v>
      </c>
      <c r="I20" s="984">
        <v>3</v>
      </c>
      <c r="J20" s="983">
        <v>0</v>
      </c>
      <c r="K20" s="984">
        <v>0</v>
      </c>
      <c r="L20" s="983">
        <v>6</v>
      </c>
      <c r="M20" s="983">
        <v>8</v>
      </c>
      <c r="N20" s="984">
        <v>12</v>
      </c>
      <c r="O20" s="983">
        <v>3</v>
      </c>
      <c r="P20" s="984">
        <v>0</v>
      </c>
      <c r="Q20" s="983">
        <v>1</v>
      </c>
      <c r="R20" s="985">
        <v>31</v>
      </c>
      <c r="T20" s="981"/>
    </row>
    <row r="21" spans="1:20" s="956" customFormat="1" ht="12" customHeight="1" x14ac:dyDescent="0.2">
      <c r="A21" s="816" t="s">
        <v>58</v>
      </c>
      <c r="B21" s="983">
        <v>1889</v>
      </c>
      <c r="C21" s="984">
        <v>7</v>
      </c>
      <c r="D21" s="983">
        <v>19</v>
      </c>
      <c r="E21" s="984">
        <v>15</v>
      </c>
      <c r="F21" s="983">
        <v>15</v>
      </c>
      <c r="G21" s="984">
        <v>24</v>
      </c>
      <c r="H21" s="983">
        <v>5</v>
      </c>
      <c r="I21" s="984">
        <v>1365</v>
      </c>
      <c r="J21" s="983">
        <v>11</v>
      </c>
      <c r="K21" s="984">
        <v>0</v>
      </c>
      <c r="L21" s="983">
        <v>18</v>
      </c>
      <c r="M21" s="983">
        <v>25</v>
      </c>
      <c r="N21" s="984">
        <v>5</v>
      </c>
      <c r="O21" s="983">
        <v>7</v>
      </c>
      <c r="P21" s="984">
        <v>3</v>
      </c>
      <c r="Q21" s="983">
        <v>4</v>
      </c>
      <c r="R21" s="985">
        <v>366</v>
      </c>
      <c r="T21" s="981"/>
    </row>
    <row r="22" spans="1:20" s="956" customFormat="1" ht="12" customHeight="1" x14ac:dyDescent="0.2">
      <c r="A22" s="816" t="s">
        <v>59</v>
      </c>
      <c r="B22" s="983">
        <v>2506</v>
      </c>
      <c r="C22" s="984">
        <v>2</v>
      </c>
      <c r="D22" s="983">
        <v>22</v>
      </c>
      <c r="E22" s="984">
        <v>119</v>
      </c>
      <c r="F22" s="983">
        <v>19</v>
      </c>
      <c r="G22" s="984">
        <v>45</v>
      </c>
      <c r="H22" s="983">
        <v>7</v>
      </c>
      <c r="I22" s="984">
        <v>424</v>
      </c>
      <c r="J22" s="983">
        <v>61</v>
      </c>
      <c r="K22" s="984">
        <v>3</v>
      </c>
      <c r="L22" s="983">
        <v>4</v>
      </c>
      <c r="M22" s="983">
        <v>3</v>
      </c>
      <c r="N22" s="984">
        <v>78</v>
      </c>
      <c r="O22" s="983">
        <v>3</v>
      </c>
      <c r="P22" s="984">
        <v>4</v>
      </c>
      <c r="Q22" s="983">
        <v>3</v>
      </c>
      <c r="R22" s="985">
        <v>1709</v>
      </c>
      <c r="T22" s="981"/>
    </row>
    <row r="23" spans="1:20" s="956" customFormat="1" ht="12" customHeight="1" x14ac:dyDescent="0.2">
      <c r="A23" s="816" t="s">
        <v>60</v>
      </c>
      <c r="B23" s="983">
        <v>217</v>
      </c>
      <c r="C23" s="984">
        <v>8</v>
      </c>
      <c r="D23" s="983">
        <v>0</v>
      </c>
      <c r="E23" s="984">
        <v>2</v>
      </c>
      <c r="F23" s="983">
        <v>14</v>
      </c>
      <c r="G23" s="984">
        <v>84</v>
      </c>
      <c r="H23" s="983">
        <v>1</v>
      </c>
      <c r="I23" s="984">
        <v>0</v>
      </c>
      <c r="J23" s="983">
        <v>2</v>
      </c>
      <c r="K23" s="984">
        <v>0</v>
      </c>
      <c r="L23" s="983">
        <v>19</v>
      </c>
      <c r="M23" s="983">
        <v>13</v>
      </c>
      <c r="N23" s="984">
        <v>9</v>
      </c>
      <c r="O23" s="983">
        <v>9</v>
      </c>
      <c r="P23" s="984">
        <v>7</v>
      </c>
      <c r="Q23" s="983">
        <v>15</v>
      </c>
      <c r="R23" s="985">
        <v>34</v>
      </c>
      <c r="T23" s="981"/>
    </row>
    <row r="24" spans="1:20" s="956" customFormat="1" ht="12" customHeight="1" x14ac:dyDescent="0.2">
      <c r="A24" s="816" t="s">
        <v>61</v>
      </c>
      <c r="B24" s="983">
        <v>1319</v>
      </c>
      <c r="C24" s="984">
        <v>17</v>
      </c>
      <c r="D24" s="983">
        <v>7</v>
      </c>
      <c r="E24" s="984">
        <v>885</v>
      </c>
      <c r="F24" s="983">
        <v>24</v>
      </c>
      <c r="G24" s="984">
        <v>203</v>
      </c>
      <c r="H24" s="983">
        <v>6</v>
      </c>
      <c r="I24" s="984">
        <v>3</v>
      </c>
      <c r="J24" s="983">
        <v>48</v>
      </c>
      <c r="K24" s="984">
        <v>0</v>
      </c>
      <c r="L24" s="983">
        <v>14</v>
      </c>
      <c r="M24" s="983">
        <v>7</v>
      </c>
      <c r="N24" s="984">
        <v>21</v>
      </c>
      <c r="O24" s="983">
        <v>2</v>
      </c>
      <c r="P24" s="984">
        <v>23</v>
      </c>
      <c r="Q24" s="983">
        <v>7</v>
      </c>
      <c r="R24" s="985">
        <v>52</v>
      </c>
      <c r="T24" s="981"/>
    </row>
    <row r="25" spans="1:20" s="956" customFormat="1" ht="12" customHeight="1" x14ac:dyDescent="0.2">
      <c r="A25" s="816" t="s">
        <v>62</v>
      </c>
      <c r="B25" s="983">
        <v>209</v>
      </c>
      <c r="C25" s="984">
        <v>2</v>
      </c>
      <c r="D25" s="983">
        <v>2</v>
      </c>
      <c r="E25" s="984">
        <v>5</v>
      </c>
      <c r="F25" s="983">
        <v>11</v>
      </c>
      <c r="G25" s="984">
        <v>75</v>
      </c>
      <c r="H25" s="983">
        <v>2</v>
      </c>
      <c r="I25" s="984">
        <v>1</v>
      </c>
      <c r="J25" s="983">
        <v>4</v>
      </c>
      <c r="K25" s="984">
        <v>0</v>
      </c>
      <c r="L25" s="983">
        <v>13</v>
      </c>
      <c r="M25" s="983">
        <v>11</v>
      </c>
      <c r="N25" s="984">
        <v>7</v>
      </c>
      <c r="O25" s="983">
        <v>12</v>
      </c>
      <c r="P25" s="984">
        <v>3</v>
      </c>
      <c r="Q25" s="983">
        <v>6</v>
      </c>
      <c r="R25" s="985">
        <v>55</v>
      </c>
      <c r="T25" s="981"/>
    </row>
    <row r="26" spans="1:20" s="956" customFormat="1" ht="12" customHeight="1" x14ac:dyDescent="0.2">
      <c r="A26" s="816" t="s">
        <v>298</v>
      </c>
      <c r="B26" s="983">
        <v>5771</v>
      </c>
      <c r="C26" s="984">
        <v>450</v>
      </c>
      <c r="D26" s="983">
        <v>252</v>
      </c>
      <c r="E26" s="984">
        <v>211</v>
      </c>
      <c r="F26" s="983">
        <v>283</v>
      </c>
      <c r="G26" s="984">
        <v>1360</v>
      </c>
      <c r="H26" s="983">
        <v>129</v>
      </c>
      <c r="I26" s="984">
        <v>76</v>
      </c>
      <c r="J26" s="983">
        <v>93</v>
      </c>
      <c r="K26" s="984">
        <v>3</v>
      </c>
      <c r="L26" s="983">
        <v>249</v>
      </c>
      <c r="M26" s="983">
        <v>97</v>
      </c>
      <c r="N26" s="984">
        <v>138</v>
      </c>
      <c r="O26" s="983">
        <v>295</v>
      </c>
      <c r="P26" s="984">
        <v>337</v>
      </c>
      <c r="Q26" s="983">
        <v>106</v>
      </c>
      <c r="R26" s="985">
        <v>1692</v>
      </c>
      <c r="T26" s="981"/>
    </row>
    <row r="27" spans="1:20" s="952" customFormat="1" ht="11.25" customHeight="1" x14ac:dyDescent="0.2">
      <c r="A27" s="710" t="s">
        <v>64</v>
      </c>
      <c r="B27" s="978">
        <v>5620</v>
      </c>
      <c r="C27" s="979">
        <v>130</v>
      </c>
      <c r="D27" s="978">
        <v>83</v>
      </c>
      <c r="E27" s="979">
        <v>357</v>
      </c>
      <c r="F27" s="978">
        <v>580</v>
      </c>
      <c r="G27" s="979">
        <v>500</v>
      </c>
      <c r="H27" s="978">
        <v>110</v>
      </c>
      <c r="I27" s="979">
        <v>192</v>
      </c>
      <c r="J27" s="978">
        <v>298</v>
      </c>
      <c r="K27" s="979">
        <v>2</v>
      </c>
      <c r="L27" s="978">
        <v>546</v>
      </c>
      <c r="M27" s="978">
        <v>272</v>
      </c>
      <c r="N27" s="979">
        <v>80</v>
      </c>
      <c r="O27" s="978">
        <v>101</v>
      </c>
      <c r="P27" s="979">
        <v>125</v>
      </c>
      <c r="Q27" s="978">
        <v>561</v>
      </c>
      <c r="R27" s="982">
        <v>1683</v>
      </c>
      <c r="T27" s="981"/>
    </row>
    <row r="28" spans="1:20" s="956" customFormat="1" ht="12" customHeight="1" x14ac:dyDescent="0.2">
      <c r="A28" s="816" t="s">
        <v>65</v>
      </c>
      <c r="B28" s="983">
        <v>284</v>
      </c>
      <c r="C28" s="984">
        <v>0</v>
      </c>
      <c r="D28" s="983">
        <v>0</v>
      </c>
      <c r="E28" s="984">
        <v>0</v>
      </c>
      <c r="F28" s="983">
        <v>11</v>
      </c>
      <c r="G28" s="984">
        <v>40</v>
      </c>
      <c r="H28" s="983">
        <v>2</v>
      </c>
      <c r="I28" s="984">
        <v>0</v>
      </c>
      <c r="J28" s="983">
        <v>1</v>
      </c>
      <c r="K28" s="984">
        <v>0</v>
      </c>
      <c r="L28" s="983">
        <v>6</v>
      </c>
      <c r="M28" s="983">
        <v>6</v>
      </c>
      <c r="N28" s="984">
        <v>1</v>
      </c>
      <c r="O28" s="983">
        <v>3</v>
      </c>
      <c r="P28" s="984">
        <v>7</v>
      </c>
      <c r="Q28" s="983">
        <v>2</v>
      </c>
      <c r="R28" s="985">
        <v>205</v>
      </c>
      <c r="T28" s="981"/>
    </row>
    <row r="29" spans="1:20" s="956" customFormat="1" ht="12" customHeight="1" x14ac:dyDescent="0.2">
      <c r="A29" s="816" t="s">
        <v>66</v>
      </c>
      <c r="B29" s="983">
        <v>33</v>
      </c>
      <c r="C29" s="984">
        <v>0</v>
      </c>
      <c r="D29" s="983">
        <v>0</v>
      </c>
      <c r="E29" s="984">
        <v>0</v>
      </c>
      <c r="F29" s="983">
        <v>9</v>
      </c>
      <c r="G29" s="984">
        <v>5</v>
      </c>
      <c r="H29" s="983">
        <v>3</v>
      </c>
      <c r="I29" s="984">
        <v>0</v>
      </c>
      <c r="J29" s="983">
        <v>0</v>
      </c>
      <c r="K29" s="984">
        <v>0</v>
      </c>
      <c r="L29" s="983">
        <v>1</v>
      </c>
      <c r="M29" s="983">
        <v>0</v>
      </c>
      <c r="N29" s="984">
        <v>0</v>
      </c>
      <c r="O29" s="983">
        <v>1</v>
      </c>
      <c r="P29" s="984">
        <v>1</v>
      </c>
      <c r="Q29" s="983">
        <v>1</v>
      </c>
      <c r="R29" s="985">
        <v>12</v>
      </c>
      <c r="T29" s="981"/>
    </row>
    <row r="30" spans="1:20" s="956" customFormat="1" ht="12" customHeight="1" x14ac:dyDescent="0.2">
      <c r="A30" s="816" t="s">
        <v>341</v>
      </c>
      <c r="B30" s="983">
        <v>173</v>
      </c>
      <c r="C30" s="984">
        <v>2</v>
      </c>
      <c r="D30" s="983">
        <v>4</v>
      </c>
      <c r="E30" s="984">
        <v>0</v>
      </c>
      <c r="F30" s="983">
        <v>3</v>
      </c>
      <c r="G30" s="984">
        <v>8</v>
      </c>
      <c r="H30" s="983">
        <v>1</v>
      </c>
      <c r="I30" s="984">
        <v>120</v>
      </c>
      <c r="J30" s="983">
        <v>2</v>
      </c>
      <c r="K30" s="984">
        <v>0</v>
      </c>
      <c r="L30" s="983">
        <v>2</v>
      </c>
      <c r="M30" s="983">
        <v>0</v>
      </c>
      <c r="N30" s="984">
        <v>0</v>
      </c>
      <c r="O30" s="983">
        <v>0</v>
      </c>
      <c r="P30" s="984">
        <v>5</v>
      </c>
      <c r="Q30" s="983">
        <v>2</v>
      </c>
      <c r="R30" s="985">
        <v>24</v>
      </c>
      <c r="T30" s="981"/>
    </row>
    <row r="31" spans="1:20" s="957" customFormat="1" ht="12" customHeight="1" x14ac:dyDescent="0.2">
      <c r="A31" s="727" t="s">
        <v>68</v>
      </c>
      <c r="B31" s="983">
        <v>0</v>
      </c>
      <c r="C31" s="984">
        <v>0</v>
      </c>
      <c r="D31" s="983">
        <v>0</v>
      </c>
      <c r="E31" s="984">
        <v>0</v>
      </c>
      <c r="F31" s="983">
        <v>0</v>
      </c>
      <c r="G31" s="984">
        <v>0</v>
      </c>
      <c r="H31" s="983">
        <v>0</v>
      </c>
      <c r="I31" s="984">
        <v>0</v>
      </c>
      <c r="J31" s="983">
        <v>0</v>
      </c>
      <c r="K31" s="984">
        <v>0</v>
      </c>
      <c r="L31" s="983">
        <v>0</v>
      </c>
      <c r="M31" s="983">
        <v>0</v>
      </c>
      <c r="N31" s="984">
        <v>0</v>
      </c>
      <c r="O31" s="983">
        <v>0</v>
      </c>
      <c r="P31" s="984">
        <v>0</v>
      </c>
      <c r="Q31" s="983">
        <v>0</v>
      </c>
      <c r="R31" s="985">
        <v>0</v>
      </c>
      <c r="T31" s="981"/>
    </row>
    <row r="32" spans="1:20" s="957" customFormat="1" ht="24.75" customHeight="1" x14ac:dyDescent="0.2">
      <c r="A32" s="727" t="s">
        <v>546</v>
      </c>
      <c r="B32" s="983">
        <v>173</v>
      </c>
      <c r="C32" s="984">
        <v>2</v>
      </c>
      <c r="D32" s="983">
        <v>4</v>
      </c>
      <c r="E32" s="984">
        <v>0</v>
      </c>
      <c r="F32" s="983">
        <v>3</v>
      </c>
      <c r="G32" s="984">
        <v>8</v>
      </c>
      <c r="H32" s="983">
        <v>1</v>
      </c>
      <c r="I32" s="984">
        <v>120</v>
      </c>
      <c r="J32" s="983">
        <v>2</v>
      </c>
      <c r="K32" s="984">
        <v>0</v>
      </c>
      <c r="L32" s="983">
        <v>2</v>
      </c>
      <c r="M32" s="983">
        <v>0</v>
      </c>
      <c r="N32" s="984">
        <v>0</v>
      </c>
      <c r="O32" s="983">
        <v>0</v>
      </c>
      <c r="P32" s="984">
        <v>5</v>
      </c>
      <c r="Q32" s="983">
        <v>2</v>
      </c>
      <c r="R32" s="985">
        <v>24</v>
      </c>
      <c r="T32" s="981"/>
    </row>
    <row r="33" spans="1:20" s="956" customFormat="1" ht="12" customHeight="1" x14ac:dyDescent="0.2">
      <c r="A33" s="816" t="s">
        <v>70</v>
      </c>
      <c r="B33" s="983">
        <v>25</v>
      </c>
      <c r="C33" s="984">
        <v>0</v>
      </c>
      <c r="D33" s="983">
        <v>0</v>
      </c>
      <c r="E33" s="984">
        <v>2</v>
      </c>
      <c r="F33" s="983">
        <v>1</v>
      </c>
      <c r="G33" s="984">
        <v>9</v>
      </c>
      <c r="H33" s="983">
        <v>1</v>
      </c>
      <c r="I33" s="984">
        <v>0</v>
      </c>
      <c r="J33" s="983">
        <v>1</v>
      </c>
      <c r="K33" s="984">
        <v>0</v>
      </c>
      <c r="L33" s="983">
        <v>3</v>
      </c>
      <c r="M33" s="983">
        <v>1</v>
      </c>
      <c r="N33" s="984">
        <v>0</v>
      </c>
      <c r="O33" s="983">
        <v>0</v>
      </c>
      <c r="P33" s="984">
        <v>0</v>
      </c>
      <c r="Q33" s="983">
        <v>1</v>
      </c>
      <c r="R33" s="985">
        <v>6</v>
      </c>
      <c r="T33" s="981"/>
    </row>
    <row r="34" spans="1:20" s="956" customFormat="1" ht="12" customHeight="1" x14ac:dyDescent="0.2">
      <c r="A34" s="816" t="s">
        <v>71</v>
      </c>
      <c r="B34" s="983">
        <v>701</v>
      </c>
      <c r="C34" s="984">
        <v>0</v>
      </c>
      <c r="D34" s="983">
        <v>0</v>
      </c>
      <c r="E34" s="984">
        <v>0</v>
      </c>
      <c r="F34" s="983">
        <v>275</v>
      </c>
      <c r="G34" s="984">
        <v>10</v>
      </c>
      <c r="H34" s="983">
        <v>9</v>
      </c>
      <c r="I34" s="984">
        <v>3</v>
      </c>
      <c r="J34" s="983">
        <v>6</v>
      </c>
      <c r="K34" s="984">
        <v>0</v>
      </c>
      <c r="L34" s="983">
        <v>92</v>
      </c>
      <c r="M34" s="983">
        <v>143</v>
      </c>
      <c r="N34" s="984">
        <v>3</v>
      </c>
      <c r="O34" s="983">
        <v>11</v>
      </c>
      <c r="P34" s="984">
        <v>4</v>
      </c>
      <c r="Q34" s="983">
        <v>18</v>
      </c>
      <c r="R34" s="985">
        <v>127</v>
      </c>
      <c r="T34" s="981"/>
    </row>
    <row r="35" spans="1:20" s="956" customFormat="1" ht="12" customHeight="1" x14ac:dyDescent="0.2">
      <c r="A35" s="816" t="s">
        <v>72</v>
      </c>
      <c r="B35" s="983">
        <v>747</v>
      </c>
      <c r="C35" s="984">
        <v>37</v>
      </c>
      <c r="D35" s="983">
        <v>11</v>
      </c>
      <c r="E35" s="984">
        <v>2</v>
      </c>
      <c r="F35" s="983">
        <v>55</v>
      </c>
      <c r="G35" s="984">
        <v>116</v>
      </c>
      <c r="H35" s="983">
        <v>9</v>
      </c>
      <c r="I35" s="984">
        <v>3</v>
      </c>
      <c r="J35" s="983">
        <v>2</v>
      </c>
      <c r="K35" s="984">
        <v>1</v>
      </c>
      <c r="L35" s="983">
        <v>80</v>
      </c>
      <c r="M35" s="983">
        <v>24</v>
      </c>
      <c r="N35" s="984">
        <v>18</v>
      </c>
      <c r="O35" s="983">
        <v>19</v>
      </c>
      <c r="P35" s="984">
        <v>11</v>
      </c>
      <c r="Q35" s="983">
        <v>165</v>
      </c>
      <c r="R35" s="985">
        <v>194</v>
      </c>
      <c r="T35" s="981"/>
    </row>
    <row r="36" spans="1:20" s="956" customFormat="1" ht="12" customHeight="1" x14ac:dyDescent="0.2">
      <c r="A36" s="816" t="s">
        <v>73</v>
      </c>
      <c r="B36" s="983">
        <v>86</v>
      </c>
      <c r="C36" s="984">
        <v>3</v>
      </c>
      <c r="D36" s="983">
        <v>0</v>
      </c>
      <c r="E36" s="984">
        <v>0</v>
      </c>
      <c r="F36" s="983">
        <v>4</v>
      </c>
      <c r="G36" s="984">
        <v>10</v>
      </c>
      <c r="H36" s="983">
        <v>4</v>
      </c>
      <c r="I36" s="984">
        <v>0</v>
      </c>
      <c r="J36" s="983">
        <v>1</v>
      </c>
      <c r="K36" s="984">
        <v>0</v>
      </c>
      <c r="L36" s="983">
        <v>1</v>
      </c>
      <c r="M36" s="983">
        <v>2</v>
      </c>
      <c r="N36" s="984">
        <v>1</v>
      </c>
      <c r="O36" s="983">
        <v>1</v>
      </c>
      <c r="P36" s="984">
        <v>10</v>
      </c>
      <c r="Q36" s="983">
        <v>3</v>
      </c>
      <c r="R36" s="985">
        <v>46</v>
      </c>
      <c r="T36" s="981"/>
    </row>
    <row r="37" spans="1:20" s="956" customFormat="1" ht="12" customHeight="1" x14ac:dyDescent="0.2">
      <c r="A37" s="816" t="s">
        <v>74</v>
      </c>
      <c r="B37" s="983">
        <v>257</v>
      </c>
      <c r="C37" s="984">
        <v>2</v>
      </c>
      <c r="D37" s="983">
        <v>3</v>
      </c>
      <c r="E37" s="984">
        <v>9</v>
      </c>
      <c r="F37" s="983">
        <v>8</v>
      </c>
      <c r="G37" s="984">
        <v>8</v>
      </c>
      <c r="H37" s="983">
        <v>1</v>
      </c>
      <c r="I37" s="984">
        <v>0</v>
      </c>
      <c r="J37" s="983">
        <v>0</v>
      </c>
      <c r="K37" s="984">
        <v>0</v>
      </c>
      <c r="L37" s="983">
        <v>10</v>
      </c>
      <c r="M37" s="983">
        <v>5</v>
      </c>
      <c r="N37" s="984">
        <v>2</v>
      </c>
      <c r="O37" s="983">
        <v>0</v>
      </c>
      <c r="P37" s="984">
        <v>4</v>
      </c>
      <c r="Q37" s="983">
        <v>17</v>
      </c>
      <c r="R37" s="985">
        <v>188</v>
      </c>
      <c r="T37" s="981"/>
    </row>
    <row r="38" spans="1:20" s="956" customFormat="1" ht="12" customHeight="1" x14ac:dyDescent="0.2">
      <c r="A38" s="816" t="s">
        <v>75</v>
      </c>
      <c r="B38" s="983">
        <v>716</v>
      </c>
      <c r="C38" s="984">
        <v>0</v>
      </c>
      <c r="D38" s="983">
        <v>6</v>
      </c>
      <c r="E38" s="984">
        <v>240</v>
      </c>
      <c r="F38" s="983">
        <v>19</v>
      </c>
      <c r="G38" s="984">
        <v>5</v>
      </c>
      <c r="H38" s="983">
        <v>2</v>
      </c>
      <c r="I38" s="984">
        <v>55</v>
      </c>
      <c r="J38" s="983">
        <v>5</v>
      </c>
      <c r="K38" s="984">
        <v>0</v>
      </c>
      <c r="L38" s="983">
        <v>134</v>
      </c>
      <c r="M38" s="983">
        <v>6</v>
      </c>
      <c r="N38" s="984">
        <v>0</v>
      </c>
      <c r="O38" s="983">
        <v>3</v>
      </c>
      <c r="P38" s="984">
        <v>5</v>
      </c>
      <c r="Q38" s="983">
        <v>119</v>
      </c>
      <c r="R38" s="985">
        <v>117</v>
      </c>
      <c r="T38" s="981"/>
    </row>
    <row r="39" spans="1:20" s="956" customFormat="1" ht="12" customHeight="1" x14ac:dyDescent="0.2">
      <c r="A39" s="958" t="s">
        <v>300</v>
      </c>
      <c r="B39" s="986">
        <v>2598</v>
      </c>
      <c r="C39" s="987">
        <v>86</v>
      </c>
      <c r="D39" s="986">
        <v>59</v>
      </c>
      <c r="E39" s="987">
        <v>104</v>
      </c>
      <c r="F39" s="986">
        <v>195</v>
      </c>
      <c r="G39" s="987">
        <v>289</v>
      </c>
      <c r="H39" s="986">
        <v>78</v>
      </c>
      <c r="I39" s="987">
        <v>11</v>
      </c>
      <c r="J39" s="986">
        <v>280</v>
      </c>
      <c r="K39" s="987">
        <v>1</v>
      </c>
      <c r="L39" s="986">
        <v>217</v>
      </c>
      <c r="M39" s="986">
        <v>85</v>
      </c>
      <c r="N39" s="987">
        <v>55</v>
      </c>
      <c r="O39" s="986">
        <v>63</v>
      </c>
      <c r="P39" s="987">
        <v>78</v>
      </c>
      <c r="Q39" s="986">
        <v>233</v>
      </c>
      <c r="R39" s="988">
        <v>764</v>
      </c>
      <c r="T39" s="981"/>
    </row>
    <row r="40" spans="1:20" s="952" customFormat="1" ht="13.5" customHeight="1" x14ac:dyDescent="0.2">
      <c r="A40" s="748" t="s">
        <v>77</v>
      </c>
      <c r="B40" s="989">
        <v>9560</v>
      </c>
      <c r="C40" s="990">
        <v>1048</v>
      </c>
      <c r="D40" s="989">
        <v>140</v>
      </c>
      <c r="E40" s="990">
        <v>130</v>
      </c>
      <c r="F40" s="989">
        <v>511</v>
      </c>
      <c r="G40" s="990">
        <v>871</v>
      </c>
      <c r="H40" s="989">
        <v>109</v>
      </c>
      <c r="I40" s="990">
        <v>1377</v>
      </c>
      <c r="J40" s="989">
        <v>280</v>
      </c>
      <c r="K40" s="990">
        <v>43</v>
      </c>
      <c r="L40" s="989">
        <v>74</v>
      </c>
      <c r="M40" s="989">
        <v>69</v>
      </c>
      <c r="N40" s="990">
        <v>310</v>
      </c>
      <c r="O40" s="989">
        <v>137</v>
      </c>
      <c r="P40" s="990">
        <v>257</v>
      </c>
      <c r="Q40" s="989">
        <v>61</v>
      </c>
      <c r="R40" s="991">
        <v>4143</v>
      </c>
      <c r="T40" s="981"/>
    </row>
    <row r="41" spans="1:20" s="956" customFormat="1" ht="13.5" customHeight="1" x14ac:dyDescent="0.2">
      <c r="A41" s="816" t="s">
        <v>78</v>
      </c>
      <c r="B41" s="983">
        <v>493</v>
      </c>
      <c r="C41" s="984">
        <v>52</v>
      </c>
      <c r="D41" s="983">
        <v>5</v>
      </c>
      <c r="E41" s="984">
        <v>0</v>
      </c>
      <c r="F41" s="983">
        <v>14</v>
      </c>
      <c r="G41" s="984">
        <v>56</v>
      </c>
      <c r="H41" s="983">
        <v>4</v>
      </c>
      <c r="I41" s="984">
        <v>0</v>
      </c>
      <c r="J41" s="983">
        <v>1</v>
      </c>
      <c r="K41" s="984">
        <v>0</v>
      </c>
      <c r="L41" s="983">
        <v>4</v>
      </c>
      <c r="M41" s="983">
        <v>1</v>
      </c>
      <c r="N41" s="984">
        <v>220</v>
      </c>
      <c r="O41" s="983">
        <v>7</v>
      </c>
      <c r="P41" s="984">
        <v>52</v>
      </c>
      <c r="Q41" s="983">
        <v>2</v>
      </c>
      <c r="R41" s="985">
        <v>75</v>
      </c>
      <c r="T41" s="981"/>
    </row>
    <row r="42" spans="1:20" s="956" customFormat="1" ht="13.5" customHeight="1" x14ac:dyDescent="0.2">
      <c r="A42" s="816" t="s">
        <v>79</v>
      </c>
      <c r="B42" s="983">
        <v>22</v>
      </c>
      <c r="C42" s="984">
        <v>0</v>
      </c>
      <c r="D42" s="983">
        <v>0</v>
      </c>
      <c r="E42" s="984">
        <v>0</v>
      </c>
      <c r="F42" s="983">
        <v>13</v>
      </c>
      <c r="G42" s="984">
        <v>2</v>
      </c>
      <c r="H42" s="983">
        <v>0</v>
      </c>
      <c r="I42" s="984">
        <v>0</v>
      </c>
      <c r="J42" s="983">
        <v>0</v>
      </c>
      <c r="K42" s="984">
        <v>0</v>
      </c>
      <c r="L42" s="983">
        <v>1</v>
      </c>
      <c r="M42" s="983">
        <v>0</v>
      </c>
      <c r="N42" s="984">
        <v>0</v>
      </c>
      <c r="O42" s="983">
        <v>5</v>
      </c>
      <c r="P42" s="984">
        <v>1</v>
      </c>
      <c r="Q42" s="983">
        <v>0</v>
      </c>
      <c r="R42" s="985">
        <v>0</v>
      </c>
      <c r="T42" s="981"/>
    </row>
    <row r="43" spans="1:20" s="956" customFormat="1" ht="13.5" customHeight="1" x14ac:dyDescent="0.2">
      <c r="A43" s="816" t="s">
        <v>80</v>
      </c>
      <c r="B43" s="983">
        <v>1365</v>
      </c>
      <c r="C43" s="984">
        <v>3</v>
      </c>
      <c r="D43" s="983">
        <v>4</v>
      </c>
      <c r="E43" s="984">
        <v>0</v>
      </c>
      <c r="F43" s="983">
        <v>39</v>
      </c>
      <c r="G43" s="984">
        <v>19</v>
      </c>
      <c r="H43" s="983">
        <v>31</v>
      </c>
      <c r="I43" s="984">
        <v>903</v>
      </c>
      <c r="J43" s="983">
        <v>1</v>
      </c>
      <c r="K43" s="984">
        <v>0</v>
      </c>
      <c r="L43" s="983">
        <v>8</v>
      </c>
      <c r="M43" s="983">
        <v>10</v>
      </c>
      <c r="N43" s="984">
        <v>10</v>
      </c>
      <c r="O43" s="983">
        <v>5</v>
      </c>
      <c r="P43" s="984">
        <v>13</v>
      </c>
      <c r="Q43" s="983">
        <v>7</v>
      </c>
      <c r="R43" s="985">
        <v>312</v>
      </c>
      <c r="T43" s="981"/>
    </row>
    <row r="44" spans="1:20" s="956" customFormat="1" ht="13.5" customHeight="1" x14ac:dyDescent="0.2">
      <c r="A44" s="816" t="s">
        <v>81</v>
      </c>
      <c r="B44" s="983">
        <v>2479</v>
      </c>
      <c r="C44" s="984">
        <v>929</v>
      </c>
      <c r="D44" s="983">
        <v>50</v>
      </c>
      <c r="E44" s="984">
        <v>5</v>
      </c>
      <c r="F44" s="983">
        <v>246</v>
      </c>
      <c r="G44" s="984">
        <v>514</v>
      </c>
      <c r="H44" s="983">
        <v>30</v>
      </c>
      <c r="I44" s="984">
        <v>7</v>
      </c>
      <c r="J44" s="983">
        <v>18</v>
      </c>
      <c r="K44" s="984">
        <v>1</v>
      </c>
      <c r="L44" s="983">
        <v>37</v>
      </c>
      <c r="M44" s="983">
        <v>32</v>
      </c>
      <c r="N44" s="984">
        <v>34</v>
      </c>
      <c r="O44" s="983">
        <v>44</v>
      </c>
      <c r="P44" s="984">
        <v>138</v>
      </c>
      <c r="Q44" s="983">
        <v>35</v>
      </c>
      <c r="R44" s="985">
        <v>359</v>
      </c>
      <c r="T44" s="981"/>
    </row>
    <row r="45" spans="1:20" s="956" customFormat="1" ht="13.5" customHeight="1" x14ac:dyDescent="0.2">
      <c r="A45" s="816" t="s">
        <v>82</v>
      </c>
      <c r="B45" s="983">
        <v>2863</v>
      </c>
      <c r="C45" s="984">
        <v>2</v>
      </c>
      <c r="D45" s="983">
        <v>24</v>
      </c>
      <c r="E45" s="984">
        <v>57</v>
      </c>
      <c r="F45" s="983">
        <v>16</v>
      </c>
      <c r="G45" s="984">
        <v>20</v>
      </c>
      <c r="H45" s="983">
        <v>6</v>
      </c>
      <c r="I45" s="984">
        <v>32</v>
      </c>
      <c r="J45" s="983">
        <v>56</v>
      </c>
      <c r="K45" s="984">
        <v>11</v>
      </c>
      <c r="L45" s="983">
        <v>0</v>
      </c>
      <c r="M45" s="983">
        <v>4</v>
      </c>
      <c r="N45" s="984">
        <v>12</v>
      </c>
      <c r="O45" s="983">
        <v>32</v>
      </c>
      <c r="P45" s="984">
        <v>25</v>
      </c>
      <c r="Q45" s="983">
        <v>2</v>
      </c>
      <c r="R45" s="985">
        <v>2564</v>
      </c>
      <c r="T45" s="981"/>
    </row>
    <row r="46" spans="1:20" s="956" customFormat="1" ht="13.5" customHeight="1" x14ac:dyDescent="0.2">
      <c r="A46" s="816" t="s">
        <v>83</v>
      </c>
      <c r="B46" s="983">
        <v>1604</v>
      </c>
      <c r="C46" s="984">
        <v>18</v>
      </c>
      <c r="D46" s="983">
        <v>21</v>
      </c>
      <c r="E46" s="984">
        <v>52</v>
      </c>
      <c r="F46" s="983">
        <v>133</v>
      </c>
      <c r="G46" s="984">
        <v>75</v>
      </c>
      <c r="H46" s="983">
        <v>10</v>
      </c>
      <c r="I46" s="984">
        <v>419</v>
      </c>
      <c r="J46" s="983">
        <v>201</v>
      </c>
      <c r="K46" s="984">
        <v>30</v>
      </c>
      <c r="L46" s="983">
        <v>7</v>
      </c>
      <c r="M46" s="983">
        <v>8</v>
      </c>
      <c r="N46" s="984">
        <v>26</v>
      </c>
      <c r="O46" s="983">
        <v>25</v>
      </c>
      <c r="P46" s="984">
        <v>10</v>
      </c>
      <c r="Q46" s="983">
        <v>1</v>
      </c>
      <c r="R46" s="985">
        <v>568</v>
      </c>
      <c r="T46" s="981"/>
    </row>
    <row r="47" spans="1:20" s="952" customFormat="1" ht="14.25" customHeight="1" x14ac:dyDescent="0.2">
      <c r="A47" s="816" t="s">
        <v>84</v>
      </c>
      <c r="B47" s="983">
        <v>655</v>
      </c>
      <c r="C47" s="984">
        <v>43</v>
      </c>
      <c r="D47" s="983">
        <v>36</v>
      </c>
      <c r="E47" s="984">
        <v>16</v>
      </c>
      <c r="F47" s="983">
        <v>40</v>
      </c>
      <c r="G47" s="984">
        <v>172</v>
      </c>
      <c r="H47" s="983">
        <v>25</v>
      </c>
      <c r="I47" s="984">
        <v>16</v>
      </c>
      <c r="J47" s="983">
        <v>3</v>
      </c>
      <c r="K47" s="984">
        <v>1</v>
      </c>
      <c r="L47" s="983">
        <v>16</v>
      </c>
      <c r="M47" s="983">
        <v>12</v>
      </c>
      <c r="N47" s="984">
        <v>7</v>
      </c>
      <c r="O47" s="983">
        <v>17</v>
      </c>
      <c r="P47" s="984">
        <v>15</v>
      </c>
      <c r="Q47" s="983">
        <v>3</v>
      </c>
      <c r="R47" s="985">
        <v>233</v>
      </c>
      <c r="T47" s="981"/>
    </row>
    <row r="48" spans="1:20" s="956" customFormat="1" ht="13.5" customHeight="1" x14ac:dyDescent="0.2">
      <c r="A48" s="816" t="s">
        <v>226</v>
      </c>
      <c r="B48" s="983">
        <v>79</v>
      </c>
      <c r="C48" s="984">
        <v>1</v>
      </c>
      <c r="D48" s="983">
        <v>0</v>
      </c>
      <c r="E48" s="984">
        <v>0</v>
      </c>
      <c r="F48" s="983">
        <v>10</v>
      </c>
      <c r="G48" s="984">
        <v>13</v>
      </c>
      <c r="H48" s="983">
        <v>3</v>
      </c>
      <c r="I48" s="984">
        <v>0</v>
      </c>
      <c r="J48" s="983">
        <v>0</v>
      </c>
      <c r="K48" s="984">
        <v>0</v>
      </c>
      <c r="L48" s="983">
        <v>1</v>
      </c>
      <c r="M48" s="983">
        <v>2</v>
      </c>
      <c r="N48" s="984">
        <v>1</v>
      </c>
      <c r="O48" s="983">
        <v>2</v>
      </c>
      <c r="P48" s="984">
        <v>3</v>
      </c>
      <c r="Q48" s="983">
        <v>11</v>
      </c>
      <c r="R48" s="985">
        <v>32</v>
      </c>
      <c r="T48" s="981"/>
    </row>
    <row r="49" spans="1:20" s="956" customFormat="1" ht="25.5" customHeight="1" x14ac:dyDescent="0.2">
      <c r="A49" s="710" t="s">
        <v>86</v>
      </c>
      <c r="B49" s="978">
        <v>2073</v>
      </c>
      <c r="C49" s="979">
        <v>53</v>
      </c>
      <c r="D49" s="978">
        <v>213</v>
      </c>
      <c r="E49" s="979">
        <v>228</v>
      </c>
      <c r="F49" s="978">
        <v>89</v>
      </c>
      <c r="G49" s="979">
        <v>669</v>
      </c>
      <c r="H49" s="978">
        <v>13</v>
      </c>
      <c r="I49" s="979">
        <v>9</v>
      </c>
      <c r="J49" s="978">
        <v>54</v>
      </c>
      <c r="K49" s="979">
        <v>2</v>
      </c>
      <c r="L49" s="978">
        <v>3</v>
      </c>
      <c r="M49" s="978">
        <v>5</v>
      </c>
      <c r="N49" s="979">
        <v>229</v>
      </c>
      <c r="O49" s="978">
        <v>28</v>
      </c>
      <c r="P49" s="979">
        <v>69</v>
      </c>
      <c r="Q49" s="978">
        <v>3</v>
      </c>
      <c r="R49" s="982">
        <v>406</v>
      </c>
      <c r="T49" s="981"/>
    </row>
    <row r="50" spans="1:20" s="956" customFormat="1" ht="13.5" customHeight="1" x14ac:dyDescent="0.2">
      <c r="A50" s="816" t="s">
        <v>87</v>
      </c>
      <c r="B50" s="983">
        <v>96</v>
      </c>
      <c r="C50" s="984">
        <v>0</v>
      </c>
      <c r="D50" s="983">
        <v>2</v>
      </c>
      <c r="E50" s="984">
        <v>3</v>
      </c>
      <c r="F50" s="983">
        <v>1</v>
      </c>
      <c r="G50" s="984">
        <v>30</v>
      </c>
      <c r="H50" s="983">
        <v>4</v>
      </c>
      <c r="I50" s="984">
        <v>1</v>
      </c>
      <c r="J50" s="983">
        <v>2</v>
      </c>
      <c r="K50" s="984">
        <v>2</v>
      </c>
      <c r="L50" s="983">
        <v>0</v>
      </c>
      <c r="M50" s="983">
        <v>1</v>
      </c>
      <c r="N50" s="984">
        <v>28</v>
      </c>
      <c r="O50" s="983">
        <v>0</v>
      </c>
      <c r="P50" s="984">
        <v>5</v>
      </c>
      <c r="Q50" s="983">
        <v>0</v>
      </c>
      <c r="R50" s="985">
        <v>17</v>
      </c>
      <c r="T50" s="981"/>
    </row>
    <row r="51" spans="1:20" s="956" customFormat="1" ht="13.5" customHeight="1" x14ac:dyDescent="0.2">
      <c r="A51" s="816" t="s">
        <v>88</v>
      </c>
      <c r="B51" s="983">
        <v>1</v>
      </c>
      <c r="C51" s="984">
        <v>0</v>
      </c>
      <c r="D51" s="983">
        <v>0</v>
      </c>
      <c r="E51" s="984">
        <v>0</v>
      </c>
      <c r="F51" s="983">
        <v>1</v>
      </c>
      <c r="G51" s="984">
        <v>0</v>
      </c>
      <c r="H51" s="983">
        <v>0</v>
      </c>
      <c r="I51" s="984">
        <v>0</v>
      </c>
      <c r="J51" s="983">
        <v>0</v>
      </c>
      <c r="K51" s="984">
        <v>0</v>
      </c>
      <c r="L51" s="983">
        <v>0</v>
      </c>
      <c r="M51" s="983">
        <v>0</v>
      </c>
      <c r="N51" s="984">
        <v>0</v>
      </c>
      <c r="O51" s="983">
        <v>0</v>
      </c>
      <c r="P51" s="984">
        <v>0</v>
      </c>
      <c r="Q51" s="983">
        <v>0</v>
      </c>
      <c r="R51" s="985">
        <v>0</v>
      </c>
      <c r="T51" s="981"/>
    </row>
    <row r="52" spans="1:20" s="956" customFormat="1" ht="13.5" customHeight="1" x14ac:dyDescent="0.2">
      <c r="A52" s="816" t="s">
        <v>89</v>
      </c>
      <c r="B52" s="983">
        <v>373</v>
      </c>
      <c r="C52" s="984">
        <v>10</v>
      </c>
      <c r="D52" s="983">
        <v>49</v>
      </c>
      <c r="E52" s="984">
        <v>32</v>
      </c>
      <c r="F52" s="983">
        <v>17</v>
      </c>
      <c r="G52" s="984">
        <v>28</v>
      </c>
      <c r="H52" s="983">
        <v>0</v>
      </c>
      <c r="I52" s="984">
        <v>5</v>
      </c>
      <c r="J52" s="983">
        <v>4</v>
      </c>
      <c r="K52" s="984">
        <v>0</v>
      </c>
      <c r="L52" s="983">
        <v>0</v>
      </c>
      <c r="M52" s="983">
        <v>0</v>
      </c>
      <c r="N52" s="984">
        <v>164</v>
      </c>
      <c r="O52" s="983">
        <v>6</v>
      </c>
      <c r="P52" s="984">
        <v>21</v>
      </c>
      <c r="Q52" s="983">
        <v>1</v>
      </c>
      <c r="R52" s="985">
        <v>36</v>
      </c>
      <c r="T52" s="981"/>
    </row>
    <row r="53" spans="1:20" s="965" customFormat="1" ht="13.5" customHeight="1" x14ac:dyDescent="0.2">
      <c r="A53" s="816" t="s">
        <v>90</v>
      </c>
      <c r="B53" s="983">
        <v>35</v>
      </c>
      <c r="C53" s="984">
        <v>17</v>
      </c>
      <c r="D53" s="983">
        <v>1</v>
      </c>
      <c r="E53" s="984">
        <v>0</v>
      </c>
      <c r="F53" s="983">
        <v>0</v>
      </c>
      <c r="G53" s="984">
        <v>5</v>
      </c>
      <c r="H53" s="983">
        <v>0</v>
      </c>
      <c r="I53" s="984">
        <v>0</v>
      </c>
      <c r="J53" s="983">
        <v>3</v>
      </c>
      <c r="K53" s="984">
        <v>0</v>
      </c>
      <c r="L53" s="983">
        <v>0</v>
      </c>
      <c r="M53" s="983">
        <v>0</v>
      </c>
      <c r="N53" s="984">
        <v>2</v>
      </c>
      <c r="O53" s="983">
        <v>0</v>
      </c>
      <c r="P53" s="984">
        <v>5</v>
      </c>
      <c r="Q53" s="983">
        <v>0</v>
      </c>
      <c r="R53" s="985">
        <v>2</v>
      </c>
      <c r="T53" s="981"/>
    </row>
    <row r="54" spans="1:20" s="956" customFormat="1" ht="13.5" customHeight="1" x14ac:dyDescent="0.2">
      <c r="A54" s="816" t="s">
        <v>91</v>
      </c>
      <c r="B54" s="983">
        <v>691</v>
      </c>
      <c r="C54" s="984">
        <v>7</v>
      </c>
      <c r="D54" s="983">
        <v>15</v>
      </c>
      <c r="E54" s="984">
        <v>2</v>
      </c>
      <c r="F54" s="983">
        <v>12</v>
      </c>
      <c r="G54" s="984">
        <v>390</v>
      </c>
      <c r="H54" s="983">
        <v>0</v>
      </c>
      <c r="I54" s="984">
        <v>1</v>
      </c>
      <c r="J54" s="983">
        <v>0</v>
      </c>
      <c r="K54" s="984">
        <v>0</v>
      </c>
      <c r="L54" s="983">
        <v>0</v>
      </c>
      <c r="M54" s="983">
        <v>0</v>
      </c>
      <c r="N54" s="984">
        <v>19</v>
      </c>
      <c r="O54" s="983">
        <v>3</v>
      </c>
      <c r="P54" s="984">
        <v>3</v>
      </c>
      <c r="Q54" s="983">
        <v>0</v>
      </c>
      <c r="R54" s="985">
        <v>239</v>
      </c>
      <c r="T54" s="981"/>
    </row>
    <row r="55" spans="1:20" s="952" customFormat="1" ht="14.25" customHeight="1" x14ac:dyDescent="0.2">
      <c r="A55" s="966" t="s">
        <v>92</v>
      </c>
      <c r="B55" s="983">
        <v>80</v>
      </c>
      <c r="C55" s="984">
        <v>0</v>
      </c>
      <c r="D55" s="983">
        <v>0</v>
      </c>
      <c r="E55" s="984">
        <v>0</v>
      </c>
      <c r="F55" s="983">
        <v>5</v>
      </c>
      <c r="G55" s="984">
        <v>35</v>
      </c>
      <c r="H55" s="983">
        <v>0</v>
      </c>
      <c r="I55" s="984">
        <v>1</v>
      </c>
      <c r="J55" s="983">
        <v>1</v>
      </c>
      <c r="K55" s="984">
        <v>0</v>
      </c>
      <c r="L55" s="983">
        <v>0</v>
      </c>
      <c r="M55" s="983">
        <v>0</v>
      </c>
      <c r="N55" s="984">
        <v>8</v>
      </c>
      <c r="O55" s="983">
        <v>0</v>
      </c>
      <c r="P55" s="984">
        <v>4</v>
      </c>
      <c r="Q55" s="983">
        <v>0</v>
      </c>
      <c r="R55" s="985">
        <v>26</v>
      </c>
      <c r="T55" s="981"/>
    </row>
    <row r="56" spans="1:20" s="956" customFormat="1" ht="13.5" customHeight="1" x14ac:dyDescent="0.2">
      <c r="A56" s="816" t="s">
        <v>93</v>
      </c>
      <c r="B56" s="983">
        <v>797</v>
      </c>
      <c r="C56" s="984">
        <v>19</v>
      </c>
      <c r="D56" s="983">
        <v>146</v>
      </c>
      <c r="E56" s="984">
        <v>191</v>
      </c>
      <c r="F56" s="983">
        <v>53</v>
      </c>
      <c r="G56" s="984">
        <v>181</v>
      </c>
      <c r="H56" s="983">
        <v>9</v>
      </c>
      <c r="I56" s="984">
        <v>1</v>
      </c>
      <c r="J56" s="983">
        <v>44</v>
      </c>
      <c r="K56" s="984">
        <v>0</v>
      </c>
      <c r="L56" s="983">
        <v>3</v>
      </c>
      <c r="M56" s="983">
        <v>4</v>
      </c>
      <c r="N56" s="984">
        <v>8</v>
      </c>
      <c r="O56" s="983">
        <v>19</v>
      </c>
      <c r="P56" s="984">
        <v>31</v>
      </c>
      <c r="Q56" s="983">
        <v>2</v>
      </c>
      <c r="R56" s="985">
        <v>86</v>
      </c>
      <c r="T56" s="981"/>
    </row>
    <row r="57" spans="1:20" s="956" customFormat="1" ht="13.5" customHeight="1" x14ac:dyDescent="0.2">
      <c r="A57" s="710" t="s">
        <v>94</v>
      </c>
      <c r="B57" s="978">
        <v>6899</v>
      </c>
      <c r="C57" s="979">
        <v>56</v>
      </c>
      <c r="D57" s="978">
        <v>66</v>
      </c>
      <c r="E57" s="979">
        <v>802</v>
      </c>
      <c r="F57" s="978">
        <v>322</v>
      </c>
      <c r="G57" s="979">
        <v>646</v>
      </c>
      <c r="H57" s="978">
        <v>70</v>
      </c>
      <c r="I57" s="979">
        <v>1330</v>
      </c>
      <c r="J57" s="978">
        <v>174</v>
      </c>
      <c r="K57" s="979">
        <v>480</v>
      </c>
      <c r="L57" s="978">
        <v>84</v>
      </c>
      <c r="M57" s="978">
        <v>53</v>
      </c>
      <c r="N57" s="979">
        <v>137</v>
      </c>
      <c r="O57" s="978">
        <v>80</v>
      </c>
      <c r="P57" s="979">
        <v>289</v>
      </c>
      <c r="Q57" s="978">
        <v>45</v>
      </c>
      <c r="R57" s="982">
        <v>2265</v>
      </c>
      <c r="T57" s="981"/>
    </row>
    <row r="58" spans="1:20" s="956" customFormat="1" ht="13.5" customHeight="1" x14ac:dyDescent="0.2">
      <c r="A58" s="816" t="s">
        <v>95</v>
      </c>
      <c r="B58" s="983">
        <v>912</v>
      </c>
      <c r="C58" s="984">
        <v>3</v>
      </c>
      <c r="D58" s="983">
        <v>12</v>
      </c>
      <c r="E58" s="984">
        <v>506</v>
      </c>
      <c r="F58" s="983">
        <v>23</v>
      </c>
      <c r="G58" s="984">
        <v>44</v>
      </c>
      <c r="H58" s="983">
        <v>5</v>
      </c>
      <c r="I58" s="984">
        <v>75</v>
      </c>
      <c r="J58" s="983">
        <v>8</v>
      </c>
      <c r="K58" s="984">
        <v>0</v>
      </c>
      <c r="L58" s="983">
        <v>7</v>
      </c>
      <c r="M58" s="983">
        <v>4</v>
      </c>
      <c r="N58" s="984">
        <v>1</v>
      </c>
      <c r="O58" s="983">
        <v>14</v>
      </c>
      <c r="P58" s="984">
        <v>43</v>
      </c>
      <c r="Q58" s="983">
        <v>5</v>
      </c>
      <c r="R58" s="985">
        <v>162</v>
      </c>
      <c r="T58" s="981"/>
    </row>
    <row r="59" spans="1:20" s="956" customFormat="1" ht="13.5" customHeight="1" x14ac:dyDescent="0.2">
      <c r="A59" s="816" t="s">
        <v>302</v>
      </c>
      <c r="B59" s="983">
        <v>574</v>
      </c>
      <c r="C59" s="984">
        <v>0</v>
      </c>
      <c r="D59" s="983">
        <v>4</v>
      </c>
      <c r="E59" s="984">
        <v>1</v>
      </c>
      <c r="F59" s="983">
        <v>7</v>
      </c>
      <c r="G59" s="984">
        <v>11</v>
      </c>
      <c r="H59" s="983">
        <v>3</v>
      </c>
      <c r="I59" s="984">
        <v>377</v>
      </c>
      <c r="J59" s="983">
        <v>7</v>
      </c>
      <c r="K59" s="984">
        <v>0</v>
      </c>
      <c r="L59" s="983">
        <v>1</v>
      </c>
      <c r="M59" s="983">
        <v>4</v>
      </c>
      <c r="N59" s="984">
        <v>7</v>
      </c>
      <c r="O59" s="983">
        <v>8</v>
      </c>
      <c r="P59" s="984">
        <v>2</v>
      </c>
      <c r="Q59" s="983">
        <v>1</v>
      </c>
      <c r="R59" s="985">
        <v>141</v>
      </c>
      <c r="T59" s="981"/>
    </row>
    <row r="60" spans="1:20" s="956" customFormat="1" ht="13.5" customHeight="1" x14ac:dyDescent="0.2">
      <c r="A60" s="816" t="s">
        <v>97</v>
      </c>
      <c r="B60" s="983">
        <v>836</v>
      </c>
      <c r="C60" s="984">
        <v>3</v>
      </c>
      <c r="D60" s="983">
        <v>15</v>
      </c>
      <c r="E60" s="984">
        <v>6</v>
      </c>
      <c r="F60" s="983">
        <v>12</v>
      </c>
      <c r="G60" s="984">
        <v>14</v>
      </c>
      <c r="H60" s="983">
        <v>1</v>
      </c>
      <c r="I60" s="984">
        <v>399</v>
      </c>
      <c r="J60" s="983">
        <v>8</v>
      </c>
      <c r="K60" s="984">
        <v>0</v>
      </c>
      <c r="L60" s="983">
        <v>2</v>
      </c>
      <c r="M60" s="983">
        <v>2</v>
      </c>
      <c r="N60" s="984">
        <v>22</v>
      </c>
      <c r="O60" s="983">
        <v>1</v>
      </c>
      <c r="P60" s="984">
        <v>2</v>
      </c>
      <c r="Q60" s="983">
        <v>4</v>
      </c>
      <c r="R60" s="985">
        <v>345</v>
      </c>
      <c r="T60" s="981"/>
    </row>
    <row r="61" spans="1:20" s="956" customFormat="1" ht="13.5" customHeight="1" x14ac:dyDescent="0.2">
      <c r="A61" s="816" t="s">
        <v>98</v>
      </c>
      <c r="B61" s="983">
        <v>452</v>
      </c>
      <c r="C61" s="984">
        <v>5</v>
      </c>
      <c r="D61" s="983">
        <v>13</v>
      </c>
      <c r="E61" s="984">
        <v>56</v>
      </c>
      <c r="F61" s="983">
        <v>14</v>
      </c>
      <c r="G61" s="984">
        <v>85</v>
      </c>
      <c r="H61" s="983">
        <v>8</v>
      </c>
      <c r="I61" s="984">
        <v>1</v>
      </c>
      <c r="J61" s="983">
        <v>13</v>
      </c>
      <c r="K61" s="984">
        <v>0</v>
      </c>
      <c r="L61" s="983">
        <v>9</v>
      </c>
      <c r="M61" s="983">
        <v>1</v>
      </c>
      <c r="N61" s="984">
        <v>15</v>
      </c>
      <c r="O61" s="983">
        <v>8</v>
      </c>
      <c r="P61" s="984">
        <v>87</v>
      </c>
      <c r="Q61" s="983">
        <v>8</v>
      </c>
      <c r="R61" s="985">
        <v>129</v>
      </c>
      <c r="T61" s="981"/>
    </row>
    <row r="62" spans="1:20" s="956" customFormat="1" ht="13.5" customHeight="1" x14ac:dyDescent="0.2">
      <c r="A62" s="816" t="s">
        <v>99</v>
      </c>
      <c r="B62" s="983">
        <v>295</v>
      </c>
      <c r="C62" s="984">
        <v>0</v>
      </c>
      <c r="D62" s="983">
        <v>0</v>
      </c>
      <c r="E62" s="984">
        <v>22</v>
      </c>
      <c r="F62" s="983">
        <v>16</v>
      </c>
      <c r="G62" s="984">
        <v>13</v>
      </c>
      <c r="H62" s="983">
        <v>2</v>
      </c>
      <c r="I62" s="984">
        <v>1</v>
      </c>
      <c r="J62" s="983">
        <v>12</v>
      </c>
      <c r="K62" s="984">
        <v>0</v>
      </c>
      <c r="L62" s="983">
        <v>0</v>
      </c>
      <c r="M62" s="983">
        <v>2</v>
      </c>
      <c r="N62" s="984">
        <v>4</v>
      </c>
      <c r="O62" s="983">
        <v>5</v>
      </c>
      <c r="P62" s="984">
        <v>4</v>
      </c>
      <c r="Q62" s="983">
        <v>2</v>
      </c>
      <c r="R62" s="985">
        <v>212</v>
      </c>
      <c r="T62" s="981"/>
    </row>
    <row r="63" spans="1:20" s="956" customFormat="1" ht="13.5" customHeight="1" x14ac:dyDescent="0.2">
      <c r="A63" s="816" t="s">
        <v>100</v>
      </c>
      <c r="B63" s="983">
        <v>454</v>
      </c>
      <c r="C63" s="984">
        <v>3</v>
      </c>
      <c r="D63" s="983">
        <v>5</v>
      </c>
      <c r="E63" s="984">
        <v>7</v>
      </c>
      <c r="F63" s="983">
        <v>5</v>
      </c>
      <c r="G63" s="984">
        <v>14</v>
      </c>
      <c r="H63" s="983">
        <v>9</v>
      </c>
      <c r="I63" s="984">
        <v>56</v>
      </c>
      <c r="J63" s="983">
        <v>4</v>
      </c>
      <c r="K63" s="984">
        <v>0</v>
      </c>
      <c r="L63" s="983">
        <v>4</v>
      </c>
      <c r="M63" s="983">
        <v>8</v>
      </c>
      <c r="N63" s="984">
        <v>30</v>
      </c>
      <c r="O63" s="983">
        <v>4</v>
      </c>
      <c r="P63" s="984">
        <v>7</v>
      </c>
      <c r="Q63" s="983">
        <v>1</v>
      </c>
      <c r="R63" s="985">
        <v>297</v>
      </c>
      <c r="T63" s="981"/>
    </row>
    <row r="64" spans="1:20" s="956" customFormat="1" ht="13.5" customHeight="1" x14ac:dyDescent="0.2">
      <c r="A64" s="816" t="s">
        <v>101</v>
      </c>
      <c r="B64" s="983">
        <v>398</v>
      </c>
      <c r="C64" s="984">
        <v>2</v>
      </c>
      <c r="D64" s="983">
        <v>3</v>
      </c>
      <c r="E64" s="984">
        <v>0</v>
      </c>
      <c r="F64" s="983">
        <v>28</v>
      </c>
      <c r="G64" s="984">
        <v>46</v>
      </c>
      <c r="H64" s="983">
        <v>5</v>
      </c>
      <c r="I64" s="984">
        <v>77</v>
      </c>
      <c r="J64" s="983">
        <v>5</v>
      </c>
      <c r="K64" s="984">
        <v>3</v>
      </c>
      <c r="L64" s="983">
        <v>4</v>
      </c>
      <c r="M64" s="983">
        <v>11</v>
      </c>
      <c r="N64" s="984">
        <v>9</v>
      </c>
      <c r="O64" s="983">
        <v>7</v>
      </c>
      <c r="P64" s="984">
        <v>20</v>
      </c>
      <c r="Q64" s="983">
        <v>5</v>
      </c>
      <c r="R64" s="985">
        <v>173</v>
      </c>
      <c r="T64" s="981"/>
    </row>
    <row r="65" spans="1:20" s="956" customFormat="1" ht="13.5" customHeight="1" x14ac:dyDescent="0.2">
      <c r="A65" s="816" t="s">
        <v>102</v>
      </c>
      <c r="B65" s="983">
        <v>89</v>
      </c>
      <c r="C65" s="984">
        <v>2</v>
      </c>
      <c r="D65" s="983">
        <v>2</v>
      </c>
      <c r="E65" s="984">
        <v>14</v>
      </c>
      <c r="F65" s="983">
        <v>5</v>
      </c>
      <c r="G65" s="984">
        <v>5</v>
      </c>
      <c r="H65" s="983">
        <v>1</v>
      </c>
      <c r="I65" s="984">
        <v>0</v>
      </c>
      <c r="J65" s="983">
        <v>30</v>
      </c>
      <c r="K65" s="984">
        <v>0</v>
      </c>
      <c r="L65" s="983">
        <v>1</v>
      </c>
      <c r="M65" s="983">
        <v>0</v>
      </c>
      <c r="N65" s="984">
        <v>0</v>
      </c>
      <c r="O65" s="983">
        <v>1</v>
      </c>
      <c r="P65" s="984">
        <v>1</v>
      </c>
      <c r="Q65" s="983">
        <v>0</v>
      </c>
      <c r="R65" s="985">
        <v>27</v>
      </c>
      <c r="T65" s="981"/>
    </row>
    <row r="66" spans="1:20" s="956" customFormat="1" ht="13.5" customHeight="1" x14ac:dyDescent="0.2">
      <c r="A66" s="816" t="s">
        <v>103</v>
      </c>
      <c r="B66" s="983">
        <v>1075</v>
      </c>
      <c r="C66" s="984">
        <v>15</v>
      </c>
      <c r="D66" s="983">
        <v>1</v>
      </c>
      <c r="E66" s="984">
        <v>33</v>
      </c>
      <c r="F66" s="983">
        <v>30</v>
      </c>
      <c r="G66" s="984">
        <v>60</v>
      </c>
      <c r="H66" s="983">
        <v>6</v>
      </c>
      <c r="I66" s="984">
        <v>37</v>
      </c>
      <c r="J66" s="983">
        <v>38</v>
      </c>
      <c r="K66" s="984">
        <v>477</v>
      </c>
      <c r="L66" s="983">
        <v>26</v>
      </c>
      <c r="M66" s="983">
        <v>7</v>
      </c>
      <c r="N66" s="984">
        <v>20</v>
      </c>
      <c r="O66" s="983">
        <v>13</v>
      </c>
      <c r="P66" s="984">
        <v>50</v>
      </c>
      <c r="Q66" s="983">
        <v>5</v>
      </c>
      <c r="R66" s="985">
        <v>257</v>
      </c>
      <c r="T66" s="981"/>
    </row>
    <row r="67" spans="1:20" s="956" customFormat="1" ht="13.5" customHeight="1" x14ac:dyDescent="0.2">
      <c r="A67" s="816" t="s">
        <v>104</v>
      </c>
      <c r="B67" s="983">
        <v>87</v>
      </c>
      <c r="C67" s="984">
        <v>1</v>
      </c>
      <c r="D67" s="983">
        <v>3</v>
      </c>
      <c r="E67" s="984">
        <v>6</v>
      </c>
      <c r="F67" s="983">
        <v>26</v>
      </c>
      <c r="G67" s="984">
        <v>12</v>
      </c>
      <c r="H67" s="983">
        <v>6</v>
      </c>
      <c r="I67" s="984">
        <v>0</v>
      </c>
      <c r="J67" s="983">
        <v>0</v>
      </c>
      <c r="K67" s="984">
        <v>0</v>
      </c>
      <c r="L67" s="983">
        <v>8</v>
      </c>
      <c r="M67" s="983">
        <v>2</v>
      </c>
      <c r="N67" s="984">
        <v>0</v>
      </c>
      <c r="O67" s="983">
        <v>0</v>
      </c>
      <c r="P67" s="984">
        <v>5</v>
      </c>
      <c r="Q67" s="983">
        <v>1</v>
      </c>
      <c r="R67" s="985">
        <v>17</v>
      </c>
      <c r="T67" s="981"/>
    </row>
    <row r="68" spans="1:20" s="956" customFormat="1" ht="13.5" customHeight="1" x14ac:dyDescent="0.2">
      <c r="A68" s="816" t="s">
        <v>105</v>
      </c>
      <c r="B68" s="983">
        <v>717</v>
      </c>
      <c r="C68" s="984">
        <v>8</v>
      </c>
      <c r="D68" s="983">
        <v>7</v>
      </c>
      <c r="E68" s="984">
        <v>31</v>
      </c>
      <c r="F68" s="983">
        <v>11</v>
      </c>
      <c r="G68" s="984">
        <v>15</v>
      </c>
      <c r="H68" s="983">
        <v>0</v>
      </c>
      <c r="I68" s="984">
        <v>301</v>
      </c>
      <c r="J68" s="983">
        <v>38</v>
      </c>
      <c r="K68" s="984">
        <v>0</v>
      </c>
      <c r="L68" s="983">
        <v>0</v>
      </c>
      <c r="M68" s="983">
        <v>1</v>
      </c>
      <c r="N68" s="984">
        <v>18</v>
      </c>
      <c r="O68" s="983">
        <v>4</v>
      </c>
      <c r="P68" s="984">
        <v>22</v>
      </c>
      <c r="Q68" s="983">
        <v>3</v>
      </c>
      <c r="R68" s="985">
        <v>258</v>
      </c>
      <c r="T68" s="981"/>
    </row>
    <row r="69" spans="1:20" s="956" customFormat="1" ht="13.5" customHeight="1" x14ac:dyDescent="0.2">
      <c r="A69" s="816" t="s">
        <v>106</v>
      </c>
      <c r="B69" s="983">
        <v>498</v>
      </c>
      <c r="C69" s="984">
        <v>0</v>
      </c>
      <c r="D69" s="983">
        <v>0</v>
      </c>
      <c r="E69" s="984">
        <v>9</v>
      </c>
      <c r="F69" s="983">
        <v>51</v>
      </c>
      <c r="G69" s="984">
        <v>188</v>
      </c>
      <c r="H69" s="983">
        <v>12</v>
      </c>
      <c r="I69" s="984">
        <v>5</v>
      </c>
      <c r="J69" s="983">
        <v>3</v>
      </c>
      <c r="K69" s="984">
        <v>0</v>
      </c>
      <c r="L69" s="983">
        <v>9</v>
      </c>
      <c r="M69" s="983">
        <v>7</v>
      </c>
      <c r="N69" s="984">
        <v>4</v>
      </c>
      <c r="O69" s="983">
        <v>13</v>
      </c>
      <c r="P69" s="984">
        <v>29</v>
      </c>
      <c r="Q69" s="983">
        <v>4</v>
      </c>
      <c r="R69" s="985">
        <v>164</v>
      </c>
      <c r="T69" s="981"/>
    </row>
    <row r="70" spans="1:20" s="952" customFormat="1" ht="14.25" customHeight="1" x14ac:dyDescent="0.2">
      <c r="A70" s="816" t="s">
        <v>107</v>
      </c>
      <c r="B70" s="983">
        <v>312</v>
      </c>
      <c r="C70" s="984">
        <v>14</v>
      </c>
      <c r="D70" s="983">
        <v>1</v>
      </c>
      <c r="E70" s="984">
        <v>10</v>
      </c>
      <c r="F70" s="983">
        <v>87</v>
      </c>
      <c r="G70" s="984">
        <v>88</v>
      </c>
      <c r="H70" s="983">
        <v>9</v>
      </c>
      <c r="I70" s="984">
        <v>0</v>
      </c>
      <c r="J70" s="983">
        <v>7</v>
      </c>
      <c r="K70" s="984">
        <v>0</v>
      </c>
      <c r="L70" s="983">
        <v>8</v>
      </c>
      <c r="M70" s="983">
        <v>4</v>
      </c>
      <c r="N70" s="984">
        <v>3</v>
      </c>
      <c r="O70" s="983">
        <v>2</v>
      </c>
      <c r="P70" s="984">
        <v>14</v>
      </c>
      <c r="Q70" s="983">
        <v>4</v>
      </c>
      <c r="R70" s="985">
        <v>61</v>
      </c>
      <c r="T70" s="981"/>
    </row>
    <row r="71" spans="1:20" s="956" customFormat="1" ht="12.75" customHeight="1" x14ac:dyDescent="0.2">
      <c r="A71" s="958" t="s">
        <v>108</v>
      </c>
      <c r="B71" s="986">
        <v>200</v>
      </c>
      <c r="C71" s="987">
        <v>0</v>
      </c>
      <c r="D71" s="986">
        <v>0</v>
      </c>
      <c r="E71" s="987">
        <v>101</v>
      </c>
      <c r="F71" s="986">
        <v>7</v>
      </c>
      <c r="G71" s="987">
        <v>51</v>
      </c>
      <c r="H71" s="986">
        <v>3</v>
      </c>
      <c r="I71" s="987">
        <v>1</v>
      </c>
      <c r="J71" s="986">
        <v>1</v>
      </c>
      <c r="K71" s="987">
        <v>0</v>
      </c>
      <c r="L71" s="986">
        <v>5</v>
      </c>
      <c r="M71" s="986">
        <v>0</v>
      </c>
      <c r="N71" s="987">
        <v>4</v>
      </c>
      <c r="O71" s="986">
        <v>0</v>
      </c>
      <c r="P71" s="987">
        <v>3</v>
      </c>
      <c r="Q71" s="986">
        <v>2</v>
      </c>
      <c r="R71" s="988">
        <v>22</v>
      </c>
      <c r="T71" s="981"/>
    </row>
    <row r="72" spans="1:20" s="956" customFormat="1" ht="12.75" customHeight="1" x14ac:dyDescent="0.2">
      <c r="A72" s="748" t="s">
        <v>109</v>
      </c>
      <c r="B72" s="989">
        <v>1273</v>
      </c>
      <c r="C72" s="990">
        <v>10</v>
      </c>
      <c r="D72" s="989">
        <v>8</v>
      </c>
      <c r="E72" s="990">
        <v>17</v>
      </c>
      <c r="F72" s="989">
        <v>192</v>
      </c>
      <c r="G72" s="990">
        <v>262</v>
      </c>
      <c r="H72" s="989">
        <v>22</v>
      </c>
      <c r="I72" s="990">
        <v>60</v>
      </c>
      <c r="J72" s="989">
        <v>34</v>
      </c>
      <c r="K72" s="990">
        <v>142</v>
      </c>
      <c r="L72" s="989">
        <v>32</v>
      </c>
      <c r="M72" s="989">
        <v>8</v>
      </c>
      <c r="N72" s="990">
        <v>7</v>
      </c>
      <c r="O72" s="989">
        <v>21</v>
      </c>
      <c r="P72" s="990">
        <v>89</v>
      </c>
      <c r="Q72" s="989">
        <v>7</v>
      </c>
      <c r="R72" s="991">
        <v>362</v>
      </c>
      <c r="T72" s="981"/>
    </row>
    <row r="73" spans="1:20" s="956" customFormat="1" ht="12.75" customHeight="1" x14ac:dyDescent="0.2">
      <c r="A73" s="816" t="s">
        <v>110</v>
      </c>
      <c r="B73" s="983">
        <v>54</v>
      </c>
      <c r="C73" s="984">
        <v>0</v>
      </c>
      <c r="D73" s="983">
        <v>1</v>
      </c>
      <c r="E73" s="984">
        <v>1</v>
      </c>
      <c r="F73" s="983">
        <v>16</v>
      </c>
      <c r="G73" s="984">
        <v>10</v>
      </c>
      <c r="H73" s="983">
        <v>1</v>
      </c>
      <c r="I73" s="984">
        <v>0</v>
      </c>
      <c r="J73" s="983">
        <v>1</v>
      </c>
      <c r="K73" s="984">
        <v>0</v>
      </c>
      <c r="L73" s="983">
        <v>0</v>
      </c>
      <c r="M73" s="983">
        <v>2</v>
      </c>
      <c r="N73" s="984">
        <v>1</v>
      </c>
      <c r="O73" s="983">
        <v>4</v>
      </c>
      <c r="P73" s="984">
        <v>1</v>
      </c>
      <c r="Q73" s="983">
        <v>0</v>
      </c>
      <c r="R73" s="985">
        <v>16</v>
      </c>
      <c r="T73" s="981"/>
    </row>
    <row r="74" spans="1:20" s="967" customFormat="1" ht="12.75" x14ac:dyDescent="0.2">
      <c r="A74" s="816" t="s">
        <v>111</v>
      </c>
      <c r="B74" s="983">
        <v>312</v>
      </c>
      <c r="C74" s="984">
        <v>3</v>
      </c>
      <c r="D74" s="983">
        <v>0</v>
      </c>
      <c r="E74" s="984">
        <v>4</v>
      </c>
      <c r="F74" s="983">
        <v>52</v>
      </c>
      <c r="G74" s="984">
        <v>89</v>
      </c>
      <c r="H74" s="983">
        <v>11</v>
      </c>
      <c r="I74" s="984">
        <v>5</v>
      </c>
      <c r="J74" s="983">
        <v>13</v>
      </c>
      <c r="K74" s="984">
        <v>2</v>
      </c>
      <c r="L74" s="983">
        <v>17</v>
      </c>
      <c r="M74" s="983">
        <v>1</v>
      </c>
      <c r="N74" s="984">
        <v>3</v>
      </c>
      <c r="O74" s="983">
        <v>9</v>
      </c>
      <c r="P74" s="984">
        <v>10</v>
      </c>
      <c r="Q74" s="983">
        <v>2</v>
      </c>
      <c r="R74" s="985">
        <v>91</v>
      </c>
      <c r="T74" s="981"/>
    </row>
    <row r="75" spans="1:20" s="957" customFormat="1" ht="11.25" customHeight="1" x14ac:dyDescent="0.2">
      <c r="A75" s="816" t="s">
        <v>343</v>
      </c>
      <c r="B75" s="983">
        <v>690</v>
      </c>
      <c r="C75" s="984">
        <v>4</v>
      </c>
      <c r="D75" s="983">
        <v>6</v>
      </c>
      <c r="E75" s="984">
        <v>0</v>
      </c>
      <c r="F75" s="983">
        <v>65</v>
      </c>
      <c r="G75" s="984">
        <v>91</v>
      </c>
      <c r="H75" s="983">
        <v>4</v>
      </c>
      <c r="I75" s="984">
        <v>51</v>
      </c>
      <c r="J75" s="983">
        <v>7</v>
      </c>
      <c r="K75" s="984">
        <v>140</v>
      </c>
      <c r="L75" s="983">
        <v>6</v>
      </c>
      <c r="M75" s="983">
        <v>3</v>
      </c>
      <c r="N75" s="984">
        <v>3</v>
      </c>
      <c r="O75" s="983">
        <v>5</v>
      </c>
      <c r="P75" s="984">
        <v>74</v>
      </c>
      <c r="Q75" s="983">
        <v>4</v>
      </c>
      <c r="R75" s="985">
        <v>227</v>
      </c>
      <c r="T75" s="981"/>
    </row>
    <row r="76" spans="1:20" s="957" customFormat="1" ht="24.75" customHeight="1" x14ac:dyDescent="0.2">
      <c r="A76" s="727" t="s">
        <v>344</v>
      </c>
      <c r="B76" s="983">
        <v>120</v>
      </c>
      <c r="C76" s="984">
        <v>1</v>
      </c>
      <c r="D76" s="983">
        <v>0</v>
      </c>
      <c r="E76" s="984">
        <v>0</v>
      </c>
      <c r="F76" s="983">
        <v>20</v>
      </c>
      <c r="G76" s="984">
        <v>51</v>
      </c>
      <c r="H76" s="983">
        <v>1</v>
      </c>
      <c r="I76" s="984">
        <v>0</v>
      </c>
      <c r="J76" s="983">
        <v>0</v>
      </c>
      <c r="K76" s="984">
        <v>0</v>
      </c>
      <c r="L76" s="983">
        <v>2</v>
      </c>
      <c r="M76" s="983">
        <v>0</v>
      </c>
      <c r="N76" s="984">
        <v>1</v>
      </c>
      <c r="O76" s="983">
        <v>3</v>
      </c>
      <c r="P76" s="984">
        <v>4</v>
      </c>
      <c r="Q76" s="983">
        <v>2</v>
      </c>
      <c r="R76" s="985">
        <v>35</v>
      </c>
      <c r="T76" s="981"/>
    </row>
    <row r="77" spans="1:20" s="956" customFormat="1" ht="12.75" customHeight="1" x14ac:dyDescent="0.2">
      <c r="A77" s="751" t="s">
        <v>114</v>
      </c>
      <c r="B77" s="983">
        <v>56</v>
      </c>
      <c r="C77" s="984">
        <v>2</v>
      </c>
      <c r="D77" s="983">
        <v>0</v>
      </c>
      <c r="E77" s="984">
        <v>0</v>
      </c>
      <c r="F77" s="983">
        <v>7</v>
      </c>
      <c r="G77" s="984">
        <v>13</v>
      </c>
      <c r="H77" s="983">
        <v>1</v>
      </c>
      <c r="I77" s="984">
        <v>2</v>
      </c>
      <c r="J77" s="983">
        <v>3</v>
      </c>
      <c r="K77" s="984">
        <v>0</v>
      </c>
      <c r="L77" s="983">
        <v>3</v>
      </c>
      <c r="M77" s="983">
        <v>1</v>
      </c>
      <c r="N77" s="984">
        <v>0</v>
      </c>
      <c r="O77" s="983">
        <v>0</v>
      </c>
      <c r="P77" s="984">
        <v>9</v>
      </c>
      <c r="Q77" s="983">
        <v>1</v>
      </c>
      <c r="R77" s="985">
        <v>14</v>
      </c>
      <c r="T77" s="981"/>
    </row>
    <row r="78" spans="1:20" s="952" customFormat="1" ht="24.75" customHeight="1" x14ac:dyDescent="0.2">
      <c r="A78" s="751" t="s">
        <v>547</v>
      </c>
      <c r="B78" s="983">
        <v>514</v>
      </c>
      <c r="C78" s="984">
        <v>1</v>
      </c>
      <c r="D78" s="983">
        <v>6</v>
      </c>
      <c r="E78" s="984">
        <v>0</v>
      </c>
      <c r="F78" s="983">
        <v>38</v>
      </c>
      <c r="G78" s="984">
        <v>27</v>
      </c>
      <c r="H78" s="983">
        <v>2</v>
      </c>
      <c r="I78" s="984">
        <v>49</v>
      </c>
      <c r="J78" s="983">
        <v>4</v>
      </c>
      <c r="K78" s="984">
        <v>140</v>
      </c>
      <c r="L78" s="983">
        <v>1</v>
      </c>
      <c r="M78" s="983">
        <v>2</v>
      </c>
      <c r="N78" s="984">
        <v>2</v>
      </c>
      <c r="O78" s="983">
        <v>2</v>
      </c>
      <c r="P78" s="984">
        <v>61</v>
      </c>
      <c r="Q78" s="983">
        <v>1</v>
      </c>
      <c r="R78" s="985">
        <v>178</v>
      </c>
      <c r="T78" s="981"/>
    </row>
    <row r="79" spans="1:20" s="956" customFormat="1" ht="12.75" customHeight="1" x14ac:dyDescent="0.2">
      <c r="A79" s="816" t="s">
        <v>116</v>
      </c>
      <c r="B79" s="983">
        <v>217</v>
      </c>
      <c r="C79" s="984">
        <v>3</v>
      </c>
      <c r="D79" s="983">
        <v>1</v>
      </c>
      <c r="E79" s="984">
        <v>12</v>
      </c>
      <c r="F79" s="983">
        <v>59</v>
      </c>
      <c r="G79" s="984">
        <v>72</v>
      </c>
      <c r="H79" s="983">
        <v>6</v>
      </c>
      <c r="I79" s="984">
        <v>4</v>
      </c>
      <c r="J79" s="983">
        <v>13</v>
      </c>
      <c r="K79" s="984">
        <v>0</v>
      </c>
      <c r="L79" s="983">
        <v>9</v>
      </c>
      <c r="M79" s="983">
        <v>2</v>
      </c>
      <c r="N79" s="984">
        <v>0</v>
      </c>
      <c r="O79" s="983">
        <v>3</v>
      </c>
      <c r="P79" s="984">
        <v>4</v>
      </c>
      <c r="Q79" s="983">
        <v>1</v>
      </c>
      <c r="R79" s="985">
        <v>28</v>
      </c>
      <c r="T79" s="981"/>
    </row>
    <row r="80" spans="1:20" s="956" customFormat="1" ht="12.75" customHeight="1" x14ac:dyDescent="0.2">
      <c r="A80" s="748" t="s">
        <v>117</v>
      </c>
      <c r="B80" s="978">
        <v>4960</v>
      </c>
      <c r="C80" s="979">
        <v>10</v>
      </c>
      <c r="D80" s="978">
        <v>48</v>
      </c>
      <c r="E80" s="979">
        <v>205</v>
      </c>
      <c r="F80" s="978">
        <v>893</v>
      </c>
      <c r="G80" s="979">
        <v>366</v>
      </c>
      <c r="H80" s="978">
        <v>50</v>
      </c>
      <c r="I80" s="979">
        <v>45</v>
      </c>
      <c r="J80" s="978">
        <v>1712</v>
      </c>
      <c r="K80" s="979">
        <v>288</v>
      </c>
      <c r="L80" s="978">
        <v>21</v>
      </c>
      <c r="M80" s="978">
        <v>24</v>
      </c>
      <c r="N80" s="979">
        <v>30</v>
      </c>
      <c r="O80" s="978">
        <v>43</v>
      </c>
      <c r="P80" s="979">
        <v>276</v>
      </c>
      <c r="Q80" s="978">
        <v>19</v>
      </c>
      <c r="R80" s="982">
        <v>930</v>
      </c>
      <c r="T80" s="981"/>
    </row>
    <row r="81" spans="1:20" s="956" customFormat="1" ht="12.75" customHeight="1" x14ac:dyDescent="0.2">
      <c r="A81" s="816" t="s">
        <v>118</v>
      </c>
      <c r="B81" s="983">
        <v>16</v>
      </c>
      <c r="C81" s="984">
        <v>0</v>
      </c>
      <c r="D81" s="983">
        <v>0</v>
      </c>
      <c r="E81" s="984">
        <v>0</v>
      </c>
      <c r="F81" s="983">
        <v>8</v>
      </c>
      <c r="G81" s="984">
        <v>3</v>
      </c>
      <c r="H81" s="983">
        <v>0</v>
      </c>
      <c r="I81" s="984">
        <v>0</v>
      </c>
      <c r="J81" s="983">
        <v>0</v>
      </c>
      <c r="K81" s="984">
        <v>0</v>
      </c>
      <c r="L81" s="983">
        <v>0</v>
      </c>
      <c r="M81" s="983">
        <v>0</v>
      </c>
      <c r="N81" s="984">
        <v>0</v>
      </c>
      <c r="O81" s="983">
        <v>1</v>
      </c>
      <c r="P81" s="984">
        <v>0</v>
      </c>
      <c r="Q81" s="983">
        <v>0</v>
      </c>
      <c r="R81" s="985">
        <v>4</v>
      </c>
      <c r="T81" s="981"/>
    </row>
    <row r="82" spans="1:20" s="956" customFormat="1" ht="12.75" customHeight="1" x14ac:dyDescent="0.2">
      <c r="A82" s="816" t="s">
        <v>119</v>
      </c>
      <c r="B82" s="983">
        <v>20</v>
      </c>
      <c r="C82" s="984">
        <v>0</v>
      </c>
      <c r="D82" s="983">
        <v>0</v>
      </c>
      <c r="E82" s="984">
        <v>2</v>
      </c>
      <c r="F82" s="983">
        <v>0</v>
      </c>
      <c r="G82" s="984">
        <v>1</v>
      </c>
      <c r="H82" s="983">
        <v>0</v>
      </c>
      <c r="I82" s="984">
        <v>0</v>
      </c>
      <c r="J82" s="983">
        <v>3</v>
      </c>
      <c r="K82" s="984">
        <v>0</v>
      </c>
      <c r="L82" s="983">
        <v>0</v>
      </c>
      <c r="M82" s="983">
        <v>0</v>
      </c>
      <c r="N82" s="984">
        <v>0</v>
      </c>
      <c r="O82" s="983">
        <v>0</v>
      </c>
      <c r="P82" s="984">
        <v>0</v>
      </c>
      <c r="Q82" s="983">
        <v>0</v>
      </c>
      <c r="R82" s="985">
        <v>14</v>
      </c>
      <c r="T82" s="981"/>
    </row>
    <row r="83" spans="1:20" s="956" customFormat="1" ht="12.75" customHeight="1" x14ac:dyDescent="0.2">
      <c r="A83" s="816" t="s">
        <v>120</v>
      </c>
      <c r="B83" s="983">
        <v>100</v>
      </c>
      <c r="C83" s="984">
        <v>0</v>
      </c>
      <c r="D83" s="983">
        <v>0</v>
      </c>
      <c r="E83" s="984">
        <v>2</v>
      </c>
      <c r="F83" s="983">
        <v>36</v>
      </c>
      <c r="G83" s="984">
        <v>10</v>
      </c>
      <c r="H83" s="983">
        <v>1</v>
      </c>
      <c r="I83" s="984">
        <v>0</v>
      </c>
      <c r="J83" s="983">
        <v>36</v>
      </c>
      <c r="K83" s="984">
        <v>2</v>
      </c>
      <c r="L83" s="983">
        <v>0</v>
      </c>
      <c r="M83" s="983">
        <v>0</v>
      </c>
      <c r="N83" s="984">
        <v>5</v>
      </c>
      <c r="O83" s="983">
        <v>0</v>
      </c>
      <c r="P83" s="984">
        <v>1</v>
      </c>
      <c r="Q83" s="983">
        <v>1</v>
      </c>
      <c r="R83" s="985">
        <v>6</v>
      </c>
      <c r="T83" s="981"/>
    </row>
    <row r="84" spans="1:20" s="956" customFormat="1" ht="12.75" customHeight="1" x14ac:dyDescent="0.2">
      <c r="A84" s="816" t="s">
        <v>121</v>
      </c>
      <c r="B84" s="983">
        <v>802</v>
      </c>
      <c r="C84" s="984">
        <v>2</v>
      </c>
      <c r="D84" s="983">
        <v>40</v>
      </c>
      <c r="E84" s="984">
        <v>31</v>
      </c>
      <c r="F84" s="983">
        <v>300</v>
      </c>
      <c r="G84" s="984">
        <v>22</v>
      </c>
      <c r="H84" s="983">
        <v>13</v>
      </c>
      <c r="I84" s="984">
        <v>7</v>
      </c>
      <c r="J84" s="983">
        <v>203</v>
      </c>
      <c r="K84" s="984">
        <v>1</v>
      </c>
      <c r="L84" s="983">
        <v>5</v>
      </c>
      <c r="M84" s="983">
        <v>9</v>
      </c>
      <c r="N84" s="984">
        <v>2</v>
      </c>
      <c r="O84" s="983">
        <v>6</v>
      </c>
      <c r="P84" s="984">
        <v>4</v>
      </c>
      <c r="Q84" s="983">
        <v>6</v>
      </c>
      <c r="R84" s="985">
        <v>151</v>
      </c>
      <c r="T84" s="981"/>
    </row>
    <row r="85" spans="1:20" s="956" customFormat="1" ht="12.75" customHeight="1" x14ac:dyDescent="0.2">
      <c r="A85" s="816" t="s">
        <v>122</v>
      </c>
      <c r="B85" s="983">
        <v>1910</v>
      </c>
      <c r="C85" s="984">
        <v>3</v>
      </c>
      <c r="D85" s="983">
        <v>3</v>
      </c>
      <c r="E85" s="984">
        <v>47</v>
      </c>
      <c r="F85" s="983">
        <v>73</v>
      </c>
      <c r="G85" s="984">
        <v>139</v>
      </c>
      <c r="H85" s="983">
        <v>11</v>
      </c>
      <c r="I85" s="984">
        <v>18</v>
      </c>
      <c r="J85" s="983">
        <v>1052</v>
      </c>
      <c r="K85" s="984">
        <v>282</v>
      </c>
      <c r="L85" s="983">
        <v>9</v>
      </c>
      <c r="M85" s="983">
        <v>4</v>
      </c>
      <c r="N85" s="984">
        <v>8</v>
      </c>
      <c r="O85" s="983">
        <v>8</v>
      </c>
      <c r="P85" s="984">
        <v>4</v>
      </c>
      <c r="Q85" s="983">
        <v>2</v>
      </c>
      <c r="R85" s="985">
        <v>247</v>
      </c>
      <c r="T85" s="981"/>
    </row>
    <row r="86" spans="1:20" s="956" customFormat="1" ht="12.75" customHeight="1" x14ac:dyDescent="0.2">
      <c r="A86" s="816" t="s">
        <v>123</v>
      </c>
      <c r="B86" s="983">
        <v>185</v>
      </c>
      <c r="C86" s="984">
        <v>1</v>
      </c>
      <c r="D86" s="983">
        <v>2</v>
      </c>
      <c r="E86" s="984">
        <v>7</v>
      </c>
      <c r="F86" s="983">
        <v>5</v>
      </c>
      <c r="G86" s="984">
        <v>47</v>
      </c>
      <c r="H86" s="983">
        <v>2</v>
      </c>
      <c r="I86" s="984">
        <v>1</v>
      </c>
      <c r="J86" s="983">
        <v>85</v>
      </c>
      <c r="K86" s="984">
        <v>0</v>
      </c>
      <c r="L86" s="983">
        <v>1</v>
      </c>
      <c r="M86" s="983">
        <v>1</v>
      </c>
      <c r="N86" s="984">
        <v>1</v>
      </c>
      <c r="O86" s="983">
        <v>3</v>
      </c>
      <c r="P86" s="984">
        <v>1</v>
      </c>
      <c r="Q86" s="983">
        <v>1</v>
      </c>
      <c r="R86" s="985">
        <v>27</v>
      </c>
      <c r="T86" s="981"/>
    </row>
    <row r="87" spans="1:20" s="956" customFormat="1" ht="12.75" customHeight="1" x14ac:dyDescent="0.2">
      <c r="A87" s="816" t="s">
        <v>124</v>
      </c>
      <c r="B87" s="983">
        <v>184</v>
      </c>
      <c r="C87" s="984">
        <v>2</v>
      </c>
      <c r="D87" s="983">
        <v>0</v>
      </c>
      <c r="E87" s="984">
        <v>1</v>
      </c>
      <c r="F87" s="983">
        <v>49</v>
      </c>
      <c r="G87" s="984">
        <v>20</v>
      </c>
      <c r="H87" s="983">
        <v>2</v>
      </c>
      <c r="I87" s="984">
        <v>0</v>
      </c>
      <c r="J87" s="983">
        <v>67</v>
      </c>
      <c r="K87" s="984">
        <v>1</v>
      </c>
      <c r="L87" s="983">
        <v>1</v>
      </c>
      <c r="M87" s="983">
        <v>0</v>
      </c>
      <c r="N87" s="984">
        <v>3</v>
      </c>
      <c r="O87" s="983">
        <v>9</v>
      </c>
      <c r="P87" s="984">
        <v>6</v>
      </c>
      <c r="Q87" s="983">
        <v>3</v>
      </c>
      <c r="R87" s="985">
        <v>20</v>
      </c>
      <c r="T87" s="981"/>
    </row>
    <row r="88" spans="1:20" s="956" customFormat="1" ht="12.75" customHeight="1" x14ac:dyDescent="0.2">
      <c r="A88" s="816" t="s">
        <v>125</v>
      </c>
      <c r="B88" s="983">
        <v>708</v>
      </c>
      <c r="C88" s="984">
        <v>1</v>
      </c>
      <c r="D88" s="983">
        <v>3</v>
      </c>
      <c r="E88" s="984">
        <v>88</v>
      </c>
      <c r="F88" s="983">
        <v>111</v>
      </c>
      <c r="G88" s="984">
        <v>71</v>
      </c>
      <c r="H88" s="983">
        <v>9</v>
      </c>
      <c r="I88" s="984">
        <v>19</v>
      </c>
      <c r="J88" s="983">
        <v>174</v>
      </c>
      <c r="K88" s="984">
        <v>1</v>
      </c>
      <c r="L88" s="983">
        <v>4</v>
      </c>
      <c r="M88" s="983">
        <v>8</v>
      </c>
      <c r="N88" s="984">
        <v>7</v>
      </c>
      <c r="O88" s="983">
        <v>8</v>
      </c>
      <c r="P88" s="984">
        <v>13</v>
      </c>
      <c r="Q88" s="983">
        <v>2</v>
      </c>
      <c r="R88" s="985">
        <v>189</v>
      </c>
      <c r="T88" s="981"/>
    </row>
    <row r="89" spans="1:20" s="952" customFormat="1" ht="11.25" customHeight="1" x14ac:dyDescent="0.2">
      <c r="A89" s="816" t="s">
        <v>126</v>
      </c>
      <c r="B89" s="983">
        <v>926</v>
      </c>
      <c r="C89" s="984">
        <v>1</v>
      </c>
      <c r="D89" s="983">
        <v>0</v>
      </c>
      <c r="E89" s="984">
        <v>26</v>
      </c>
      <c r="F89" s="983">
        <v>272</v>
      </c>
      <c r="G89" s="984">
        <v>26</v>
      </c>
      <c r="H89" s="983">
        <v>10</v>
      </c>
      <c r="I89" s="984">
        <v>0</v>
      </c>
      <c r="J89" s="983">
        <v>84</v>
      </c>
      <c r="K89" s="984">
        <v>1</v>
      </c>
      <c r="L89" s="983">
        <v>0</v>
      </c>
      <c r="M89" s="983">
        <v>1</v>
      </c>
      <c r="N89" s="984">
        <v>2</v>
      </c>
      <c r="O89" s="983">
        <v>5</v>
      </c>
      <c r="P89" s="984">
        <v>245</v>
      </c>
      <c r="Q89" s="983">
        <v>3</v>
      </c>
      <c r="R89" s="985">
        <v>250</v>
      </c>
      <c r="T89" s="981"/>
    </row>
    <row r="90" spans="1:20" s="956" customFormat="1" ht="12.75" customHeight="1" x14ac:dyDescent="0.2">
      <c r="A90" s="816" t="s">
        <v>127</v>
      </c>
      <c r="B90" s="983">
        <v>109</v>
      </c>
      <c r="C90" s="984">
        <v>0</v>
      </c>
      <c r="D90" s="983">
        <v>0</v>
      </c>
      <c r="E90" s="984">
        <v>1</v>
      </c>
      <c r="F90" s="983">
        <v>39</v>
      </c>
      <c r="G90" s="984">
        <v>27</v>
      </c>
      <c r="H90" s="983">
        <v>2</v>
      </c>
      <c r="I90" s="984">
        <v>0</v>
      </c>
      <c r="J90" s="983">
        <v>8</v>
      </c>
      <c r="K90" s="984">
        <v>0</v>
      </c>
      <c r="L90" s="983">
        <v>1</v>
      </c>
      <c r="M90" s="983">
        <v>1</v>
      </c>
      <c r="N90" s="984">
        <v>2</v>
      </c>
      <c r="O90" s="983">
        <v>3</v>
      </c>
      <c r="P90" s="984">
        <v>2</v>
      </c>
      <c r="Q90" s="983">
        <v>1</v>
      </c>
      <c r="R90" s="985">
        <v>22</v>
      </c>
      <c r="T90" s="981"/>
    </row>
    <row r="91" spans="1:20" s="956" customFormat="1" ht="12.75" customHeight="1" x14ac:dyDescent="0.2">
      <c r="A91" s="710" t="s">
        <v>128</v>
      </c>
      <c r="B91" s="978">
        <v>7037</v>
      </c>
      <c r="C91" s="979">
        <v>5</v>
      </c>
      <c r="D91" s="978">
        <v>56</v>
      </c>
      <c r="E91" s="979">
        <v>450</v>
      </c>
      <c r="F91" s="978">
        <v>40</v>
      </c>
      <c r="G91" s="979">
        <v>85</v>
      </c>
      <c r="H91" s="978">
        <v>7</v>
      </c>
      <c r="I91" s="979">
        <v>66</v>
      </c>
      <c r="J91" s="978">
        <v>4198</v>
      </c>
      <c r="K91" s="979">
        <v>817</v>
      </c>
      <c r="L91" s="978">
        <v>14</v>
      </c>
      <c r="M91" s="978">
        <v>12</v>
      </c>
      <c r="N91" s="979">
        <v>7</v>
      </c>
      <c r="O91" s="978">
        <v>140</v>
      </c>
      <c r="P91" s="979">
        <v>114</v>
      </c>
      <c r="Q91" s="978">
        <v>4</v>
      </c>
      <c r="R91" s="982">
        <v>1022</v>
      </c>
      <c r="T91" s="981"/>
    </row>
    <row r="92" spans="1:20" s="956" customFormat="1" ht="12.75" customHeight="1" x14ac:dyDescent="0.2">
      <c r="A92" s="816" t="s">
        <v>129</v>
      </c>
      <c r="B92" s="983">
        <v>99</v>
      </c>
      <c r="C92" s="984">
        <v>0</v>
      </c>
      <c r="D92" s="983">
        <v>0</v>
      </c>
      <c r="E92" s="984">
        <v>2</v>
      </c>
      <c r="F92" s="983">
        <v>3</v>
      </c>
      <c r="G92" s="984">
        <v>5</v>
      </c>
      <c r="H92" s="983">
        <v>2</v>
      </c>
      <c r="I92" s="984">
        <v>1</v>
      </c>
      <c r="J92" s="983">
        <v>56</v>
      </c>
      <c r="K92" s="984">
        <v>0</v>
      </c>
      <c r="L92" s="983">
        <v>1</v>
      </c>
      <c r="M92" s="983">
        <v>0</v>
      </c>
      <c r="N92" s="984">
        <v>0</v>
      </c>
      <c r="O92" s="983">
        <v>2</v>
      </c>
      <c r="P92" s="984">
        <v>0</v>
      </c>
      <c r="Q92" s="983">
        <v>1</v>
      </c>
      <c r="R92" s="985">
        <v>26</v>
      </c>
      <c r="T92" s="981"/>
    </row>
    <row r="93" spans="1:20" s="956" customFormat="1" ht="12.75" customHeight="1" x14ac:dyDescent="0.2">
      <c r="A93" s="816" t="s">
        <v>130</v>
      </c>
      <c r="B93" s="983">
        <v>113</v>
      </c>
      <c r="C93" s="984">
        <v>0</v>
      </c>
      <c r="D93" s="983">
        <v>0</v>
      </c>
      <c r="E93" s="984">
        <v>0</v>
      </c>
      <c r="F93" s="983">
        <v>1</v>
      </c>
      <c r="G93" s="984">
        <v>1</v>
      </c>
      <c r="H93" s="983">
        <v>0</v>
      </c>
      <c r="I93" s="984">
        <v>25</v>
      </c>
      <c r="J93" s="983">
        <v>71</v>
      </c>
      <c r="K93" s="984">
        <v>0</v>
      </c>
      <c r="L93" s="983">
        <v>0</v>
      </c>
      <c r="M93" s="983">
        <v>0</v>
      </c>
      <c r="N93" s="984">
        <v>0</v>
      </c>
      <c r="O93" s="983">
        <v>0</v>
      </c>
      <c r="P93" s="984">
        <v>2</v>
      </c>
      <c r="Q93" s="983">
        <v>0</v>
      </c>
      <c r="R93" s="985">
        <v>13</v>
      </c>
      <c r="T93" s="981"/>
    </row>
    <row r="94" spans="1:20" s="956" customFormat="1" ht="12.75" customHeight="1" x14ac:dyDescent="0.2">
      <c r="A94" s="816" t="s">
        <v>131</v>
      </c>
      <c r="B94" s="983">
        <v>29</v>
      </c>
      <c r="C94" s="984">
        <v>0</v>
      </c>
      <c r="D94" s="983">
        <v>0</v>
      </c>
      <c r="E94" s="984">
        <v>0</v>
      </c>
      <c r="F94" s="983">
        <v>2</v>
      </c>
      <c r="G94" s="984">
        <v>7</v>
      </c>
      <c r="H94" s="983">
        <v>0</v>
      </c>
      <c r="I94" s="984">
        <v>0</v>
      </c>
      <c r="J94" s="983">
        <v>12</v>
      </c>
      <c r="K94" s="984">
        <v>0</v>
      </c>
      <c r="L94" s="983">
        <v>1</v>
      </c>
      <c r="M94" s="983">
        <v>0</v>
      </c>
      <c r="N94" s="984">
        <v>0</v>
      </c>
      <c r="O94" s="983">
        <v>0</v>
      </c>
      <c r="P94" s="984">
        <v>4</v>
      </c>
      <c r="Q94" s="983">
        <v>0</v>
      </c>
      <c r="R94" s="985">
        <v>3</v>
      </c>
      <c r="T94" s="981"/>
    </row>
    <row r="95" spans="1:20" s="956" customFormat="1" ht="12.75" customHeight="1" x14ac:dyDescent="0.2">
      <c r="A95" s="816" t="s">
        <v>132</v>
      </c>
      <c r="B95" s="983">
        <v>87</v>
      </c>
      <c r="C95" s="984">
        <v>0</v>
      </c>
      <c r="D95" s="983">
        <v>0</v>
      </c>
      <c r="E95" s="984">
        <v>0</v>
      </c>
      <c r="F95" s="983">
        <v>7</v>
      </c>
      <c r="G95" s="984">
        <v>1</v>
      </c>
      <c r="H95" s="983">
        <v>0</v>
      </c>
      <c r="I95" s="984">
        <v>0</v>
      </c>
      <c r="J95" s="983">
        <v>36</v>
      </c>
      <c r="K95" s="984">
        <v>11</v>
      </c>
      <c r="L95" s="983">
        <v>1</v>
      </c>
      <c r="M95" s="983">
        <v>2</v>
      </c>
      <c r="N95" s="984">
        <v>0</v>
      </c>
      <c r="O95" s="983">
        <v>9</v>
      </c>
      <c r="P95" s="984">
        <v>0</v>
      </c>
      <c r="Q95" s="983">
        <v>1</v>
      </c>
      <c r="R95" s="985">
        <v>19</v>
      </c>
      <c r="T95" s="981"/>
    </row>
    <row r="96" spans="1:20" s="956" customFormat="1" ht="12.75" customHeight="1" x14ac:dyDescent="0.2">
      <c r="A96" s="816" t="s">
        <v>133</v>
      </c>
      <c r="B96" s="983">
        <v>1922</v>
      </c>
      <c r="C96" s="984">
        <v>0</v>
      </c>
      <c r="D96" s="983">
        <v>0</v>
      </c>
      <c r="E96" s="984">
        <v>204</v>
      </c>
      <c r="F96" s="983">
        <v>6</v>
      </c>
      <c r="G96" s="984">
        <v>16</v>
      </c>
      <c r="H96" s="983">
        <v>0</v>
      </c>
      <c r="I96" s="984">
        <v>2</v>
      </c>
      <c r="J96" s="983">
        <v>955</v>
      </c>
      <c r="K96" s="984">
        <v>616</v>
      </c>
      <c r="L96" s="983">
        <v>4</v>
      </c>
      <c r="M96" s="983">
        <v>2</v>
      </c>
      <c r="N96" s="984">
        <v>3</v>
      </c>
      <c r="O96" s="983">
        <v>4</v>
      </c>
      <c r="P96" s="984">
        <v>1</v>
      </c>
      <c r="Q96" s="983">
        <v>0</v>
      </c>
      <c r="R96" s="985">
        <v>109</v>
      </c>
      <c r="T96" s="981"/>
    </row>
    <row r="97" spans="1:20" s="956" customFormat="1" ht="12.75" customHeight="1" x14ac:dyDescent="0.2">
      <c r="A97" s="816" t="s">
        <v>134</v>
      </c>
      <c r="B97" s="983">
        <v>3384</v>
      </c>
      <c r="C97" s="984">
        <v>0</v>
      </c>
      <c r="D97" s="983">
        <v>2</v>
      </c>
      <c r="E97" s="984">
        <v>232</v>
      </c>
      <c r="F97" s="983">
        <v>5</v>
      </c>
      <c r="G97" s="984">
        <v>28</v>
      </c>
      <c r="H97" s="983">
        <v>4</v>
      </c>
      <c r="I97" s="984">
        <v>0</v>
      </c>
      <c r="J97" s="983">
        <v>2765</v>
      </c>
      <c r="K97" s="984">
        <v>88</v>
      </c>
      <c r="L97" s="983">
        <v>5</v>
      </c>
      <c r="M97" s="983">
        <v>6</v>
      </c>
      <c r="N97" s="984">
        <v>2</v>
      </c>
      <c r="O97" s="983">
        <v>9</v>
      </c>
      <c r="P97" s="984">
        <v>97</v>
      </c>
      <c r="Q97" s="983">
        <v>1</v>
      </c>
      <c r="R97" s="985">
        <v>140</v>
      </c>
      <c r="T97" s="981"/>
    </row>
    <row r="98" spans="1:20" s="956" customFormat="1" ht="12.75" customHeight="1" x14ac:dyDescent="0.2">
      <c r="A98" s="816" t="s">
        <v>135</v>
      </c>
      <c r="B98" s="983">
        <v>614</v>
      </c>
      <c r="C98" s="984">
        <v>2</v>
      </c>
      <c r="D98" s="983">
        <v>54</v>
      </c>
      <c r="E98" s="984">
        <v>10</v>
      </c>
      <c r="F98" s="983">
        <v>2</v>
      </c>
      <c r="G98" s="984">
        <v>8</v>
      </c>
      <c r="H98" s="983">
        <v>1</v>
      </c>
      <c r="I98" s="984">
        <v>0</v>
      </c>
      <c r="J98" s="983">
        <v>279</v>
      </c>
      <c r="K98" s="984">
        <v>10</v>
      </c>
      <c r="L98" s="983">
        <v>0</v>
      </c>
      <c r="M98" s="983">
        <v>0</v>
      </c>
      <c r="N98" s="984">
        <v>0</v>
      </c>
      <c r="O98" s="983">
        <v>0</v>
      </c>
      <c r="P98" s="984">
        <v>4</v>
      </c>
      <c r="Q98" s="983">
        <v>0</v>
      </c>
      <c r="R98" s="985">
        <v>244</v>
      </c>
      <c r="T98" s="981"/>
    </row>
    <row r="99" spans="1:20" s="956" customFormat="1" ht="12.75" customHeight="1" x14ac:dyDescent="0.2">
      <c r="A99" s="816" t="s">
        <v>136</v>
      </c>
      <c r="B99" s="983">
        <v>2</v>
      </c>
      <c r="C99" s="984">
        <v>0</v>
      </c>
      <c r="D99" s="983">
        <v>0</v>
      </c>
      <c r="E99" s="984">
        <v>0</v>
      </c>
      <c r="F99" s="983">
        <v>0</v>
      </c>
      <c r="G99" s="984">
        <v>0</v>
      </c>
      <c r="H99" s="983">
        <v>0</v>
      </c>
      <c r="I99" s="984">
        <v>0</v>
      </c>
      <c r="J99" s="983">
        <v>0</v>
      </c>
      <c r="K99" s="984">
        <v>0</v>
      </c>
      <c r="L99" s="983">
        <v>0</v>
      </c>
      <c r="M99" s="983">
        <v>0</v>
      </c>
      <c r="N99" s="984">
        <v>0</v>
      </c>
      <c r="O99" s="983">
        <v>0</v>
      </c>
      <c r="P99" s="984">
        <v>1</v>
      </c>
      <c r="Q99" s="983">
        <v>0</v>
      </c>
      <c r="R99" s="985">
        <v>1</v>
      </c>
      <c r="T99" s="981"/>
    </row>
    <row r="100" spans="1:20" s="956" customFormat="1" ht="12.75" customHeight="1" x14ac:dyDescent="0.2">
      <c r="A100" s="816" t="s">
        <v>137</v>
      </c>
      <c r="B100" s="983">
        <v>774</v>
      </c>
      <c r="C100" s="984">
        <v>2</v>
      </c>
      <c r="D100" s="983">
        <v>0</v>
      </c>
      <c r="E100" s="984">
        <v>2</v>
      </c>
      <c r="F100" s="983">
        <v>12</v>
      </c>
      <c r="G100" s="984">
        <v>18</v>
      </c>
      <c r="H100" s="983">
        <v>0</v>
      </c>
      <c r="I100" s="984">
        <v>38</v>
      </c>
      <c r="J100" s="983">
        <v>21</v>
      </c>
      <c r="K100" s="984">
        <v>92</v>
      </c>
      <c r="L100" s="983">
        <v>0</v>
      </c>
      <c r="M100" s="983">
        <v>0</v>
      </c>
      <c r="N100" s="984">
        <v>2</v>
      </c>
      <c r="O100" s="983">
        <v>115</v>
      </c>
      <c r="P100" s="984">
        <v>5</v>
      </c>
      <c r="Q100" s="983">
        <v>1</v>
      </c>
      <c r="R100" s="985">
        <v>466</v>
      </c>
      <c r="T100" s="981"/>
    </row>
    <row r="101" spans="1:20" ht="12.75" x14ac:dyDescent="0.2">
      <c r="A101" s="816" t="s">
        <v>138</v>
      </c>
      <c r="B101" s="983">
        <v>4</v>
      </c>
      <c r="C101" s="984">
        <v>0</v>
      </c>
      <c r="D101" s="983">
        <v>0</v>
      </c>
      <c r="E101" s="984">
        <v>0</v>
      </c>
      <c r="F101" s="983">
        <v>0</v>
      </c>
      <c r="G101" s="984">
        <v>0</v>
      </c>
      <c r="H101" s="983">
        <v>0</v>
      </c>
      <c r="I101" s="984">
        <v>0</v>
      </c>
      <c r="J101" s="983">
        <v>3</v>
      </c>
      <c r="K101" s="984">
        <v>0</v>
      </c>
      <c r="L101" s="983">
        <v>1</v>
      </c>
      <c r="M101" s="983">
        <v>0</v>
      </c>
      <c r="N101" s="984">
        <v>0</v>
      </c>
      <c r="O101" s="983">
        <v>0</v>
      </c>
      <c r="P101" s="984">
        <v>0</v>
      </c>
      <c r="Q101" s="983">
        <v>0</v>
      </c>
      <c r="R101" s="985">
        <v>0</v>
      </c>
      <c r="T101" s="981"/>
    </row>
    <row r="102" spans="1:20" ht="12.75" x14ac:dyDescent="0.2">
      <c r="A102" s="958" t="s">
        <v>139</v>
      </c>
      <c r="B102" s="986">
        <v>9</v>
      </c>
      <c r="C102" s="987">
        <v>1</v>
      </c>
      <c r="D102" s="986">
        <v>0</v>
      </c>
      <c r="E102" s="987">
        <v>0</v>
      </c>
      <c r="F102" s="986">
        <v>2</v>
      </c>
      <c r="G102" s="987">
        <v>1</v>
      </c>
      <c r="H102" s="986">
        <v>0</v>
      </c>
      <c r="I102" s="987">
        <v>0</v>
      </c>
      <c r="J102" s="986">
        <v>0</v>
      </c>
      <c r="K102" s="987">
        <v>0</v>
      </c>
      <c r="L102" s="986">
        <v>1</v>
      </c>
      <c r="M102" s="986">
        <v>2</v>
      </c>
      <c r="N102" s="987">
        <v>0</v>
      </c>
      <c r="O102" s="986">
        <v>1</v>
      </c>
      <c r="P102" s="987">
        <v>0</v>
      </c>
      <c r="Q102" s="986">
        <v>0</v>
      </c>
      <c r="R102" s="988">
        <v>1</v>
      </c>
      <c r="T102" s="981"/>
    </row>
  </sheetData>
  <mergeCells count="4">
    <mergeCell ref="A3:R3"/>
    <mergeCell ref="A5:A6"/>
    <mergeCell ref="B5:B6"/>
    <mergeCell ref="C5:R5"/>
  </mergeCells>
  <hyperlinks>
    <hyperlink ref="A1" location="Содержание!A40" display="Содержание"/>
  </hyperlinks>
  <printOptions horizontalCentered="1" verticalCentered="1"/>
  <pageMargins left="0.70866141732283472" right="0.51181102362204722" top="0.59055118110236227" bottom="0.51181102362204722" header="0.39370078740157483" footer="0.51181102362204722"/>
  <pageSetup paperSize="9" firstPageNumber="80" orientation="landscape" useFirstPageNumber="1" r:id="rId1"/>
  <headerFooter alignWithMargins="0">
    <oddHeader>&amp;C&amp;9&amp;P</oddHeader>
  </headerFooter>
  <rowBreaks count="3" manualBreakCount="3">
    <brk id="39" max="16383" man="1"/>
    <brk id="71" max="16383" man="1"/>
    <brk id="102"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RowHeight="12" x14ac:dyDescent="0.2"/>
  <cols>
    <col min="1" max="1" width="33.140625" style="700" customWidth="1"/>
    <col min="2" max="2" width="10.140625" style="700" customWidth="1"/>
    <col min="3" max="3" width="5.42578125" style="700" customWidth="1"/>
    <col min="4" max="4" width="6" style="700" customWidth="1"/>
    <col min="5" max="5" width="5.42578125" style="700" customWidth="1"/>
    <col min="6" max="6" width="5.7109375" style="700" customWidth="1"/>
    <col min="7" max="7" width="6" style="700" customWidth="1"/>
    <col min="8" max="8" width="7" style="700" customWidth="1"/>
    <col min="9" max="9" width="5.42578125" style="700" customWidth="1"/>
    <col min="10" max="11" width="5.7109375" style="700" customWidth="1"/>
    <col min="12" max="12" width="5.5703125" style="700" customWidth="1"/>
    <col min="13" max="13" width="6.140625" style="700" customWidth="1"/>
    <col min="14" max="14" width="5.42578125" style="700" customWidth="1"/>
    <col min="15" max="15" width="5.5703125" style="700" customWidth="1"/>
    <col min="16" max="16" width="5.140625" style="700" customWidth="1"/>
    <col min="17" max="17" width="6.140625" style="700" customWidth="1"/>
    <col min="18" max="18" width="6.28515625" style="700" customWidth="1"/>
    <col min="19" max="16384" width="9.140625" style="700"/>
  </cols>
  <sheetData>
    <row r="1" spans="1:20" s="25" customFormat="1" ht="14.25" customHeight="1" x14ac:dyDescent="0.25">
      <c r="A1" s="1972" t="s">
        <v>966</v>
      </c>
      <c r="B1" s="1955"/>
      <c r="C1" s="1955"/>
      <c r="D1" s="1955"/>
      <c r="E1" s="1955"/>
      <c r="F1" s="1955"/>
      <c r="G1" s="1955"/>
      <c r="H1" s="1955"/>
      <c r="I1" s="1955"/>
      <c r="J1" s="1955"/>
      <c r="K1" s="1955"/>
      <c r="L1" s="1955"/>
      <c r="M1" s="1955"/>
      <c r="N1" s="1955"/>
      <c r="O1" s="1955"/>
      <c r="P1" s="1955"/>
      <c r="Q1" s="1955"/>
      <c r="R1" s="1955"/>
    </row>
    <row r="2" spans="1:20" ht="14.25" customHeight="1" x14ac:dyDescent="0.2">
      <c r="A2" s="699"/>
    </row>
    <row r="3" spans="1:20" s="75" customFormat="1" ht="25.5" customHeight="1" x14ac:dyDescent="0.2">
      <c r="A3" s="2176" t="s">
        <v>551</v>
      </c>
      <c r="B3" s="2183" t="s">
        <v>562</v>
      </c>
      <c r="C3" s="2180" t="s">
        <v>539</v>
      </c>
      <c r="D3" s="2181"/>
      <c r="E3" s="2181"/>
      <c r="F3" s="2181"/>
      <c r="G3" s="2181"/>
      <c r="H3" s="2181"/>
      <c r="I3" s="2181"/>
      <c r="J3" s="2181"/>
      <c r="K3" s="2181"/>
      <c r="L3" s="2181"/>
      <c r="M3" s="2181"/>
      <c r="N3" s="2181"/>
      <c r="O3" s="2181"/>
      <c r="P3" s="2181"/>
      <c r="Q3" s="2181"/>
      <c r="R3" s="2182"/>
    </row>
    <row r="4" spans="1:20" s="75" customFormat="1" ht="45.75" customHeight="1" x14ac:dyDescent="0.2">
      <c r="A4" s="2177"/>
      <c r="B4" s="2184"/>
      <c r="C4" s="977" t="s">
        <v>553</v>
      </c>
      <c r="D4" s="977" t="s">
        <v>554</v>
      </c>
      <c r="E4" s="977" t="s">
        <v>555</v>
      </c>
      <c r="F4" s="977" t="s">
        <v>556</v>
      </c>
      <c r="G4" s="977" t="s">
        <v>451</v>
      </c>
      <c r="H4" s="977" t="s">
        <v>456</v>
      </c>
      <c r="I4" s="977" t="s">
        <v>457</v>
      </c>
      <c r="J4" s="977" t="s">
        <v>471</v>
      </c>
      <c r="K4" s="977" t="s">
        <v>557</v>
      </c>
      <c r="L4" s="977" t="s">
        <v>558</v>
      </c>
      <c r="M4" s="977" t="s">
        <v>483</v>
      </c>
      <c r="N4" s="977" t="s">
        <v>559</v>
      </c>
      <c r="O4" s="977" t="s">
        <v>510</v>
      </c>
      <c r="P4" s="977" t="s">
        <v>560</v>
      </c>
      <c r="Q4" s="977" t="s">
        <v>561</v>
      </c>
      <c r="R4" s="977" t="s">
        <v>419</v>
      </c>
    </row>
    <row r="5" spans="1:20" s="951" customFormat="1" ht="18" customHeight="1" x14ac:dyDescent="0.2">
      <c r="A5" s="947" t="s">
        <v>297</v>
      </c>
      <c r="B5" s="978">
        <v>58913</v>
      </c>
      <c r="C5" s="979">
        <v>1209</v>
      </c>
      <c r="D5" s="978">
        <v>636</v>
      </c>
      <c r="E5" s="979">
        <v>3297</v>
      </c>
      <c r="F5" s="978">
        <v>5209</v>
      </c>
      <c r="G5" s="979">
        <v>4314</v>
      </c>
      <c r="H5" s="978">
        <v>1014</v>
      </c>
      <c r="I5" s="979">
        <v>5217</v>
      </c>
      <c r="J5" s="978">
        <v>7544</v>
      </c>
      <c r="K5" s="979">
        <v>6038</v>
      </c>
      <c r="L5" s="978">
        <v>1024</v>
      </c>
      <c r="M5" s="978">
        <v>625</v>
      </c>
      <c r="N5" s="979">
        <v>942</v>
      </c>
      <c r="O5" s="978">
        <v>1390</v>
      </c>
      <c r="P5" s="979">
        <v>1093</v>
      </c>
      <c r="Q5" s="978">
        <v>866</v>
      </c>
      <c r="R5" s="980">
        <v>18495</v>
      </c>
      <c r="T5" s="981"/>
    </row>
    <row r="6" spans="1:20" s="952" customFormat="1" ht="23.25" customHeight="1" x14ac:dyDescent="0.2">
      <c r="A6" s="710" t="s">
        <v>45</v>
      </c>
      <c r="B6" s="978">
        <v>16792</v>
      </c>
      <c r="C6" s="979">
        <v>392</v>
      </c>
      <c r="D6" s="978">
        <v>302</v>
      </c>
      <c r="E6" s="979">
        <v>1406</v>
      </c>
      <c r="F6" s="978">
        <v>1064</v>
      </c>
      <c r="G6" s="979">
        <v>1843</v>
      </c>
      <c r="H6" s="978">
        <v>351</v>
      </c>
      <c r="I6" s="979">
        <v>2043</v>
      </c>
      <c r="J6" s="978">
        <v>349</v>
      </c>
      <c r="K6" s="979">
        <v>20</v>
      </c>
      <c r="L6" s="978">
        <v>399</v>
      </c>
      <c r="M6" s="978">
        <v>216</v>
      </c>
      <c r="N6" s="979">
        <v>360</v>
      </c>
      <c r="O6" s="978">
        <v>477</v>
      </c>
      <c r="P6" s="979">
        <v>369</v>
      </c>
      <c r="Q6" s="978">
        <v>182</v>
      </c>
      <c r="R6" s="982">
        <v>7019</v>
      </c>
      <c r="T6" s="981"/>
    </row>
    <row r="7" spans="1:20" s="956" customFormat="1" ht="12" customHeight="1" x14ac:dyDescent="0.2">
      <c r="A7" s="816" t="s">
        <v>46</v>
      </c>
      <c r="B7" s="983">
        <v>236</v>
      </c>
      <c r="C7" s="984">
        <v>6</v>
      </c>
      <c r="D7" s="983">
        <v>5</v>
      </c>
      <c r="E7" s="984">
        <v>1</v>
      </c>
      <c r="F7" s="983">
        <v>52</v>
      </c>
      <c r="G7" s="984">
        <v>37</v>
      </c>
      <c r="H7" s="983">
        <v>8</v>
      </c>
      <c r="I7" s="984">
        <v>0</v>
      </c>
      <c r="J7" s="983">
        <v>0</v>
      </c>
      <c r="K7" s="984">
        <v>0</v>
      </c>
      <c r="L7" s="983">
        <v>10</v>
      </c>
      <c r="M7" s="983">
        <v>5</v>
      </c>
      <c r="N7" s="984">
        <v>6</v>
      </c>
      <c r="O7" s="983">
        <v>7</v>
      </c>
      <c r="P7" s="984">
        <v>6</v>
      </c>
      <c r="Q7" s="983">
        <v>3</v>
      </c>
      <c r="R7" s="985">
        <v>90</v>
      </c>
      <c r="T7" s="981"/>
    </row>
    <row r="8" spans="1:20" s="956" customFormat="1" ht="12" customHeight="1" x14ac:dyDescent="0.2">
      <c r="A8" s="816" t="s">
        <v>47</v>
      </c>
      <c r="B8" s="983">
        <v>79</v>
      </c>
      <c r="C8" s="984">
        <v>0</v>
      </c>
      <c r="D8" s="983">
        <v>1</v>
      </c>
      <c r="E8" s="984">
        <v>0</v>
      </c>
      <c r="F8" s="983">
        <v>16</v>
      </c>
      <c r="G8" s="984">
        <v>8</v>
      </c>
      <c r="H8" s="983">
        <v>9</v>
      </c>
      <c r="I8" s="984">
        <v>1</v>
      </c>
      <c r="J8" s="983">
        <v>0</v>
      </c>
      <c r="K8" s="984">
        <v>1</v>
      </c>
      <c r="L8" s="983">
        <v>9</v>
      </c>
      <c r="M8" s="983">
        <v>6</v>
      </c>
      <c r="N8" s="984">
        <v>0</v>
      </c>
      <c r="O8" s="983">
        <v>2</v>
      </c>
      <c r="P8" s="984">
        <v>0</v>
      </c>
      <c r="Q8" s="983">
        <v>3</v>
      </c>
      <c r="R8" s="985">
        <v>23</v>
      </c>
      <c r="T8" s="981"/>
    </row>
    <row r="9" spans="1:20" s="956" customFormat="1" ht="12" customHeight="1" x14ac:dyDescent="0.2">
      <c r="A9" s="816" t="s">
        <v>48</v>
      </c>
      <c r="B9" s="983">
        <v>75</v>
      </c>
      <c r="C9" s="984">
        <v>2</v>
      </c>
      <c r="D9" s="983">
        <v>1</v>
      </c>
      <c r="E9" s="984">
        <v>0</v>
      </c>
      <c r="F9" s="983">
        <v>12</v>
      </c>
      <c r="G9" s="984">
        <v>11</v>
      </c>
      <c r="H9" s="983">
        <v>2</v>
      </c>
      <c r="I9" s="984">
        <v>0</v>
      </c>
      <c r="J9" s="983">
        <v>0</v>
      </c>
      <c r="K9" s="984">
        <v>0</v>
      </c>
      <c r="L9" s="983">
        <v>2</v>
      </c>
      <c r="M9" s="983">
        <v>4</v>
      </c>
      <c r="N9" s="984">
        <v>1</v>
      </c>
      <c r="O9" s="983">
        <v>10</v>
      </c>
      <c r="P9" s="984">
        <v>4</v>
      </c>
      <c r="Q9" s="983">
        <v>2</v>
      </c>
      <c r="R9" s="985">
        <v>24</v>
      </c>
      <c r="T9" s="981"/>
    </row>
    <row r="10" spans="1:20" s="956" customFormat="1" ht="12" customHeight="1" x14ac:dyDescent="0.2">
      <c r="A10" s="816" t="s">
        <v>49</v>
      </c>
      <c r="B10" s="983">
        <v>1594</v>
      </c>
      <c r="C10" s="984">
        <v>12</v>
      </c>
      <c r="D10" s="983">
        <v>71</v>
      </c>
      <c r="E10" s="984">
        <v>207</v>
      </c>
      <c r="F10" s="983">
        <v>50</v>
      </c>
      <c r="G10" s="984">
        <v>77</v>
      </c>
      <c r="H10" s="983">
        <v>38</v>
      </c>
      <c r="I10" s="984">
        <v>188</v>
      </c>
      <c r="J10" s="983">
        <v>68</v>
      </c>
      <c r="K10" s="984">
        <v>1</v>
      </c>
      <c r="L10" s="983">
        <v>13</v>
      </c>
      <c r="M10" s="983">
        <v>7</v>
      </c>
      <c r="N10" s="984">
        <v>54</v>
      </c>
      <c r="O10" s="983">
        <v>12</v>
      </c>
      <c r="P10" s="984">
        <v>15</v>
      </c>
      <c r="Q10" s="983">
        <v>4</v>
      </c>
      <c r="R10" s="985">
        <v>777</v>
      </c>
      <c r="T10" s="981"/>
    </row>
    <row r="11" spans="1:20" s="956" customFormat="1" ht="12" customHeight="1" x14ac:dyDescent="0.2">
      <c r="A11" s="816" t="s">
        <v>50</v>
      </c>
      <c r="B11" s="983">
        <v>45</v>
      </c>
      <c r="C11" s="984">
        <v>0</v>
      </c>
      <c r="D11" s="983">
        <v>1</v>
      </c>
      <c r="E11" s="984">
        <v>1</v>
      </c>
      <c r="F11" s="983">
        <v>8</v>
      </c>
      <c r="G11" s="984">
        <v>2</v>
      </c>
      <c r="H11" s="983">
        <v>3</v>
      </c>
      <c r="I11" s="984">
        <v>0</v>
      </c>
      <c r="J11" s="983">
        <v>0</v>
      </c>
      <c r="K11" s="984">
        <v>1</v>
      </c>
      <c r="L11" s="983">
        <v>1</v>
      </c>
      <c r="M11" s="983">
        <v>1</v>
      </c>
      <c r="N11" s="984">
        <v>0</v>
      </c>
      <c r="O11" s="983">
        <v>8</v>
      </c>
      <c r="P11" s="984">
        <v>0</v>
      </c>
      <c r="Q11" s="983">
        <v>0</v>
      </c>
      <c r="R11" s="985">
        <v>19</v>
      </c>
      <c r="T11" s="981"/>
    </row>
    <row r="12" spans="1:20" s="956" customFormat="1" ht="12" customHeight="1" x14ac:dyDescent="0.2">
      <c r="A12" s="816" t="s">
        <v>51</v>
      </c>
      <c r="B12" s="983">
        <v>204</v>
      </c>
      <c r="C12" s="984">
        <v>2</v>
      </c>
      <c r="D12" s="983">
        <v>2</v>
      </c>
      <c r="E12" s="984">
        <v>1</v>
      </c>
      <c r="F12" s="983">
        <v>32</v>
      </c>
      <c r="G12" s="984">
        <v>55</v>
      </c>
      <c r="H12" s="983">
        <v>10</v>
      </c>
      <c r="I12" s="984">
        <v>3</v>
      </c>
      <c r="J12" s="983">
        <v>0</v>
      </c>
      <c r="K12" s="984">
        <v>8</v>
      </c>
      <c r="L12" s="983">
        <v>8</v>
      </c>
      <c r="M12" s="983">
        <v>6</v>
      </c>
      <c r="N12" s="984">
        <v>1</v>
      </c>
      <c r="O12" s="983">
        <v>23</v>
      </c>
      <c r="P12" s="984">
        <v>7</v>
      </c>
      <c r="Q12" s="983">
        <v>1</v>
      </c>
      <c r="R12" s="985">
        <v>45</v>
      </c>
      <c r="T12" s="981"/>
    </row>
    <row r="13" spans="1:20" s="956" customFormat="1" ht="12" customHeight="1" x14ac:dyDescent="0.2">
      <c r="A13" s="816" t="s">
        <v>52</v>
      </c>
      <c r="B13" s="983">
        <v>184</v>
      </c>
      <c r="C13" s="984">
        <v>1</v>
      </c>
      <c r="D13" s="983">
        <v>0</v>
      </c>
      <c r="E13" s="984">
        <v>28</v>
      </c>
      <c r="F13" s="983">
        <v>13</v>
      </c>
      <c r="G13" s="984">
        <v>8</v>
      </c>
      <c r="H13" s="983">
        <v>7</v>
      </c>
      <c r="I13" s="984">
        <v>0</v>
      </c>
      <c r="J13" s="983">
        <v>13</v>
      </c>
      <c r="K13" s="984">
        <v>0</v>
      </c>
      <c r="L13" s="983">
        <v>5</v>
      </c>
      <c r="M13" s="983">
        <v>3</v>
      </c>
      <c r="N13" s="984">
        <v>0</v>
      </c>
      <c r="O13" s="983">
        <v>3</v>
      </c>
      <c r="P13" s="984">
        <v>3</v>
      </c>
      <c r="Q13" s="983">
        <v>4</v>
      </c>
      <c r="R13" s="985">
        <v>96</v>
      </c>
      <c r="T13" s="981"/>
    </row>
    <row r="14" spans="1:20" s="956" customFormat="1" ht="12" customHeight="1" x14ac:dyDescent="0.2">
      <c r="A14" s="816" t="s">
        <v>53</v>
      </c>
      <c r="B14" s="983">
        <v>291</v>
      </c>
      <c r="C14" s="984">
        <v>4</v>
      </c>
      <c r="D14" s="983">
        <v>3</v>
      </c>
      <c r="E14" s="984">
        <v>29</v>
      </c>
      <c r="F14" s="983">
        <v>19</v>
      </c>
      <c r="G14" s="984">
        <v>34</v>
      </c>
      <c r="H14" s="983">
        <v>6</v>
      </c>
      <c r="I14" s="984">
        <v>19</v>
      </c>
      <c r="J14" s="983">
        <v>2</v>
      </c>
      <c r="K14" s="984">
        <v>0</v>
      </c>
      <c r="L14" s="983">
        <v>7</v>
      </c>
      <c r="M14" s="983">
        <v>2</v>
      </c>
      <c r="N14" s="984">
        <v>7</v>
      </c>
      <c r="O14" s="983">
        <v>7</v>
      </c>
      <c r="P14" s="984">
        <v>4</v>
      </c>
      <c r="Q14" s="983">
        <v>4</v>
      </c>
      <c r="R14" s="985">
        <v>144</v>
      </c>
      <c r="T14" s="981"/>
    </row>
    <row r="15" spans="1:20" s="956" customFormat="1" ht="12" customHeight="1" x14ac:dyDescent="0.2">
      <c r="A15" s="816" t="s">
        <v>54</v>
      </c>
      <c r="B15" s="983">
        <v>142</v>
      </c>
      <c r="C15" s="984">
        <v>3</v>
      </c>
      <c r="D15" s="983">
        <v>3</v>
      </c>
      <c r="E15" s="984">
        <v>4</v>
      </c>
      <c r="F15" s="983">
        <v>35</v>
      </c>
      <c r="G15" s="984">
        <v>37</v>
      </c>
      <c r="H15" s="983">
        <v>2</v>
      </c>
      <c r="I15" s="984">
        <v>1</v>
      </c>
      <c r="J15" s="983">
        <v>0</v>
      </c>
      <c r="K15" s="984">
        <v>0</v>
      </c>
      <c r="L15" s="983">
        <v>4</v>
      </c>
      <c r="M15" s="983">
        <v>3</v>
      </c>
      <c r="N15" s="984">
        <v>1</v>
      </c>
      <c r="O15" s="983">
        <v>4</v>
      </c>
      <c r="P15" s="984">
        <v>3</v>
      </c>
      <c r="Q15" s="983">
        <v>0</v>
      </c>
      <c r="R15" s="985">
        <v>42</v>
      </c>
      <c r="T15" s="981"/>
    </row>
    <row r="16" spans="1:20" s="956" customFormat="1" ht="12" customHeight="1" x14ac:dyDescent="0.2">
      <c r="A16" s="816" t="s">
        <v>55</v>
      </c>
      <c r="B16" s="983">
        <v>1282</v>
      </c>
      <c r="C16" s="984">
        <v>50</v>
      </c>
      <c r="D16" s="983">
        <v>11</v>
      </c>
      <c r="E16" s="984">
        <v>51</v>
      </c>
      <c r="F16" s="983">
        <v>154</v>
      </c>
      <c r="G16" s="984">
        <v>285</v>
      </c>
      <c r="H16" s="983">
        <v>39</v>
      </c>
      <c r="I16" s="984">
        <v>14</v>
      </c>
      <c r="J16" s="983">
        <v>19</v>
      </c>
      <c r="K16" s="984">
        <v>7</v>
      </c>
      <c r="L16" s="983">
        <v>73</v>
      </c>
      <c r="M16" s="983">
        <v>35</v>
      </c>
      <c r="N16" s="984">
        <v>19</v>
      </c>
      <c r="O16" s="983">
        <v>57</v>
      </c>
      <c r="P16" s="984">
        <v>43</v>
      </c>
      <c r="Q16" s="983">
        <v>31</v>
      </c>
      <c r="R16" s="985">
        <v>394</v>
      </c>
      <c r="T16" s="981"/>
    </row>
    <row r="17" spans="1:20" s="956" customFormat="1" ht="12" customHeight="1" x14ac:dyDescent="0.2">
      <c r="A17" s="816" t="s">
        <v>56</v>
      </c>
      <c r="B17" s="983">
        <v>53</v>
      </c>
      <c r="C17" s="984">
        <v>1</v>
      </c>
      <c r="D17" s="983">
        <v>1</v>
      </c>
      <c r="E17" s="984">
        <v>0</v>
      </c>
      <c r="F17" s="983">
        <v>16</v>
      </c>
      <c r="G17" s="984">
        <v>8</v>
      </c>
      <c r="H17" s="983">
        <v>4</v>
      </c>
      <c r="I17" s="984">
        <v>0</v>
      </c>
      <c r="J17" s="983">
        <v>0</v>
      </c>
      <c r="K17" s="984">
        <v>0</v>
      </c>
      <c r="L17" s="983">
        <v>2</v>
      </c>
      <c r="M17" s="983">
        <v>1</v>
      </c>
      <c r="N17" s="984">
        <v>0</v>
      </c>
      <c r="O17" s="983">
        <v>0</v>
      </c>
      <c r="P17" s="984">
        <v>2</v>
      </c>
      <c r="Q17" s="983">
        <v>1</v>
      </c>
      <c r="R17" s="985">
        <v>17</v>
      </c>
      <c r="T17" s="981"/>
    </row>
    <row r="18" spans="1:20" s="956" customFormat="1" ht="12" customHeight="1" x14ac:dyDescent="0.2">
      <c r="A18" s="816" t="s">
        <v>57</v>
      </c>
      <c r="B18" s="983">
        <v>90</v>
      </c>
      <c r="C18" s="984">
        <v>2</v>
      </c>
      <c r="D18" s="983">
        <v>1</v>
      </c>
      <c r="E18" s="984">
        <v>13</v>
      </c>
      <c r="F18" s="983">
        <v>4</v>
      </c>
      <c r="G18" s="984">
        <v>30</v>
      </c>
      <c r="H18" s="983">
        <v>2</v>
      </c>
      <c r="I18" s="984">
        <v>2</v>
      </c>
      <c r="J18" s="983">
        <v>1</v>
      </c>
      <c r="K18" s="984">
        <v>0</v>
      </c>
      <c r="L18" s="983">
        <v>3</v>
      </c>
      <c r="M18" s="983">
        <v>5</v>
      </c>
      <c r="N18" s="984">
        <v>5</v>
      </c>
      <c r="O18" s="983">
        <v>1</v>
      </c>
      <c r="P18" s="984">
        <v>3</v>
      </c>
      <c r="Q18" s="983">
        <v>1</v>
      </c>
      <c r="R18" s="985">
        <v>17</v>
      </c>
      <c r="T18" s="981"/>
    </row>
    <row r="19" spans="1:20" s="956" customFormat="1" ht="12" customHeight="1" x14ac:dyDescent="0.2">
      <c r="A19" s="816" t="s">
        <v>58</v>
      </c>
      <c r="B19" s="983">
        <v>1680</v>
      </c>
      <c r="C19" s="984">
        <v>2</v>
      </c>
      <c r="D19" s="983">
        <v>29</v>
      </c>
      <c r="E19" s="984">
        <v>9</v>
      </c>
      <c r="F19" s="983">
        <v>28</v>
      </c>
      <c r="G19" s="984">
        <v>34</v>
      </c>
      <c r="H19" s="983">
        <v>7</v>
      </c>
      <c r="I19" s="984">
        <v>1149</v>
      </c>
      <c r="J19" s="983">
        <v>4</v>
      </c>
      <c r="K19" s="984">
        <v>0</v>
      </c>
      <c r="L19" s="983">
        <v>25</v>
      </c>
      <c r="M19" s="983">
        <v>22</v>
      </c>
      <c r="N19" s="984">
        <v>0</v>
      </c>
      <c r="O19" s="983">
        <v>8</v>
      </c>
      <c r="P19" s="984">
        <v>4</v>
      </c>
      <c r="Q19" s="983">
        <v>5</v>
      </c>
      <c r="R19" s="985">
        <v>354</v>
      </c>
      <c r="T19" s="981"/>
    </row>
    <row r="20" spans="1:20" s="956" customFormat="1" ht="12" customHeight="1" x14ac:dyDescent="0.2">
      <c r="A20" s="816" t="s">
        <v>59</v>
      </c>
      <c r="B20" s="983">
        <v>4384</v>
      </c>
      <c r="C20" s="984">
        <v>0</v>
      </c>
      <c r="D20" s="983">
        <v>30</v>
      </c>
      <c r="E20" s="984">
        <v>115</v>
      </c>
      <c r="F20" s="983">
        <v>23</v>
      </c>
      <c r="G20" s="984">
        <v>54</v>
      </c>
      <c r="H20" s="983">
        <v>6</v>
      </c>
      <c r="I20" s="984">
        <v>604</v>
      </c>
      <c r="J20" s="983">
        <v>144</v>
      </c>
      <c r="K20" s="984">
        <v>0</v>
      </c>
      <c r="L20" s="983">
        <v>12</v>
      </c>
      <c r="M20" s="983">
        <v>4</v>
      </c>
      <c r="N20" s="984">
        <v>159</v>
      </c>
      <c r="O20" s="983">
        <v>2</v>
      </c>
      <c r="P20" s="984">
        <v>10</v>
      </c>
      <c r="Q20" s="983">
        <v>2</v>
      </c>
      <c r="R20" s="985">
        <v>3219</v>
      </c>
      <c r="T20" s="981"/>
    </row>
    <row r="21" spans="1:20" s="956" customFormat="1" ht="12" customHeight="1" x14ac:dyDescent="0.2">
      <c r="A21" s="816" t="s">
        <v>60</v>
      </c>
      <c r="B21" s="983">
        <v>197</v>
      </c>
      <c r="C21" s="984">
        <v>4</v>
      </c>
      <c r="D21" s="983">
        <v>2</v>
      </c>
      <c r="E21" s="984">
        <v>2</v>
      </c>
      <c r="F21" s="983">
        <v>34</v>
      </c>
      <c r="G21" s="984">
        <v>51</v>
      </c>
      <c r="H21" s="983">
        <v>9</v>
      </c>
      <c r="I21" s="984">
        <v>0</v>
      </c>
      <c r="J21" s="983">
        <v>1</v>
      </c>
      <c r="K21" s="984">
        <v>0</v>
      </c>
      <c r="L21" s="983">
        <v>17</v>
      </c>
      <c r="M21" s="983">
        <v>10</v>
      </c>
      <c r="N21" s="984">
        <v>1</v>
      </c>
      <c r="O21" s="983">
        <v>11</v>
      </c>
      <c r="P21" s="984">
        <v>6</v>
      </c>
      <c r="Q21" s="983">
        <v>10</v>
      </c>
      <c r="R21" s="985">
        <v>39</v>
      </c>
      <c r="T21" s="981"/>
    </row>
    <row r="22" spans="1:20" s="956" customFormat="1" ht="12" customHeight="1" x14ac:dyDescent="0.2">
      <c r="A22" s="816" t="s">
        <v>61</v>
      </c>
      <c r="B22" s="983">
        <v>1062</v>
      </c>
      <c r="C22" s="984">
        <v>8</v>
      </c>
      <c r="D22" s="983">
        <v>2</v>
      </c>
      <c r="E22" s="984">
        <v>841</v>
      </c>
      <c r="F22" s="983">
        <v>39</v>
      </c>
      <c r="G22" s="984">
        <v>81</v>
      </c>
      <c r="H22" s="983">
        <v>4</v>
      </c>
      <c r="I22" s="984">
        <v>1</v>
      </c>
      <c r="J22" s="983">
        <v>5</v>
      </c>
      <c r="K22" s="984">
        <v>0</v>
      </c>
      <c r="L22" s="983">
        <v>5</v>
      </c>
      <c r="M22" s="983">
        <v>3</v>
      </c>
      <c r="N22" s="984">
        <v>3</v>
      </c>
      <c r="O22" s="983">
        <v>6</v>
      </c>
      <c r="P22" s="984">
        <v>3</v>
      </c>
      <c r="Q22" s="983">
        <v>3</v>
      </c>
      <c r="R22" s="985">
        <v>58</v>
      </c>
      <c r="T22" s="981"/>
    </row>
    <row r="23" spans="1:20" s="956" customFormat="1" ht="12" customHeight="1" x14ac:dyDescent="0.2">
      <c r="A23" s="816" t="s">
        <v>62</v>
      </c>
      <c r="B23" s="983">
        <v>237</v>
      </c>
      <c r="C23" s="984">
        <v>0</v>
      </c>
      <c r="D23" s="983">
        <v>1</v>
      </c>
      <c r="E23" s="984">
        <v>13</v>
      </c>
      <c r="F23" s="983">
        <v>20</v>
      </c>
      <c r="G23" s="984">
        <v>64</v>
      </c>
      <c r="H23" s="983">
        <v>14</v>
      </c>
      <c r="I23" s="984">
        <v>2</v>
      </c>
      <c r="J23" s="983">
        <v>18</v>
      </c>
      <c r="K23" s="984">
        <v>0</v>
      </c>
      <c r="L23" s="983">
        <v>8</v>
      </c>
      <c r="M23" s="983">
        <v>8</v>
      </c>
      <c r="N23" s="984">
        <v>15</v>
      </c>
      <c r="O23" s="983">
        <v>7</v>
      </c>
      <c r="P23" s="984">
        <v>10</v>
      </c>
      <c r="Q23" s="983">
        <v>9</v>
      </c>
      <c r="R23" s="985">
        <v>48</v>
      </c>
      <c r="T23" s="981"/>
    </row>
    <row r="24" spans="1:20" s="956" customFormat="1" ht="12" customHeight="1" x14ac:dyDescent="0.2">
      <c r="A24" s="816" t="s">
        <v>298</v>
      </c>
      <c r="B24" s="983">
        <v>4957</v>
      </c>
      <c r="C24" s="984">
        <v>295</v>
      </c>
      <c r="D24" s="983">
        <v>138</v>
      </c>
      <c r="E24" s="984">
        <v>91</v>
      </c>
      <c r="F24" s="983">
        <v>509</v>
      </c>
      <c r="G24" s="984">
        <v>967</v>
      </c>
      <c r="H24" s="983">
        <v>181</v>
      </c>
      <c r="I24" s="984">
        <v>59</v>
      </c>
      <c r="J24" s="983">
        <v>74</v>
      </c>
      <c r="K24" s="984">
        <v>2</v>
      </c>
      <c r="L24" s="983">
        <v>195</v>
      </c>
      <c r="M24" s="983">
        <v>91</v>
      </c>
      <c r="N24" s="984">
        <v>88</v>
      </c>
      <c r="O24" s="983">
        <v>309</v>
      </c>
      <c r="P24" s="984">
        <v>246</v>
      </c>
      <c r="Q24" s="983">
        <v>99</v>
      </c>
      <c r="R24" s="985">
        <v>1613</v>
      </c>
      <c r="T24" s="981"/>
    </row>
    <row r="25" spans="1:20" s="952" customFormat="1" ht="11.25" customHeight="1" x14ac:dyDescent="0.2">
      <c r="A25" s="710" t="s">
        <v>64</v>
      </c>
      <c r="B25" s="978">
        <v>6513</v>
      </c>
      <c r="C25" s="979">
        <v>84</v>
      </c>
      <c r="D25" s="978">
        <v>35</v>
      </c>
      <c r="E25" s="979">
        <v>426</v>
      </c>
      <c r="F25" s="978">
        <v>979</v>
      </c>
      <c r="G25" s="979">
        <v>439</v>
      </c>
      <c r="H25" s="978">
        <v>118</v>
      </c>
      <c r="I25" s="979">
        <v>446</v>
      </c>
      <c r="J25" s="978">
        <v>166</v>
      </c>
      <c r="K25" s="979">
        <v>3</v>
      </c>
      <c r="L25" s="978">
        <v>436</v>
      </c>
      <c r="M25" s="978">
        <v>241</v>
      </c>
      <c r="N25" s="979">
        <v>43</v>
      </c>
      <c r="O25" s="978">
        <v>161</v>
      </c>
      <c r="P25" s="979">
        <v>125</v>
      </c>
      <c r="Q25" s="978">
        <v>584</v>
      </c>
      <c r="R25" s="982">
        <v>2227</v>
      </c>
      <c r="T25" s="981"/>
    </row>
    <row r="26" spans="1:20" s="956" customFormat="1" ht="12" customHeight="1" x14ac:dyDescent="0.2">
      <c r="A26" s="816" t="s">
        <v>65</v>
      </c>
      <c r="B26" s="983">
        <v>528</v>
      </c>
      <c r="C26" s="984">
        <v>4</v>
      </c>
      <c r="D26" s="983">
        <v>0</v>
      </c>
      <c r="E26" s="984">
        <v>5</v>
      </c>
      <c r="F26" s="983">
        <v>19</v>
      </c>
      <c r="G26" s="984">
        <v>92</v>
      </c>
      <c r="H26" s="983">
        <v>8</v>
      </c>
      <c r="I26" s="984">
        <v>0</v>
      </c>
      <c r="J26" s="983">
        <v>0</v>
      </c>
      <c r="K26" s="984">
        <v>0</v>
      </c>
      <c r="L26" s="983">
        <v>5</v>
      </c>
      <c r="M26" s="983">
        <v>5</v>
      </c>
      <c r="N26" s="984">
        <v>1</v>
      </c>
      <c r="O26" s="983">
        <v>8</v>
      </c>
      <c r="P26" s="984">
        <v>3</v>
      </c>
      <c r="Q26" s="983">
        <v>8</v>
      </c>
      <c r="R26" s="985">
        <v>370</v>
      </c>
      <c r="T26" s="981"/>
    </row>
    <row r="27" spans="1:20" s="956" customFormat="1" ht="12" customHeight="1" x14ac:dyDescent="0.2">
      <c r="A27" s="816" t="s">
        <v>66</v>
      </c>
      <c r="B27" s="983">
        <v>70</v>
      </c>
      <c r="C27" s="984">
        <v>1</v>
      </c>
      <c r="D27" s="983">
        <v>0</v>
      </c>
      <c r="E27" s="984">
        <v>0</v>
      </c>
      <c r="F27" s="983">
        <v>26</v>
      </c>
      <c r="G27" s="984">
        <v>6</v>
      </c>
      <c r="H27" s="983">
        <v>2</v>
      </c>
      <c r="I27" s="984">
        <v>0</v>
      </c>
      <c r="J27" s="983">
        <v>0</v>
      </c>
      <c r="K27" s="984">
        <v>0</v>
      </c>
      <c r="L27" s="983">
        <v>0</v>
      </c>
      <c r="M27" s="983">
        <v>1</v>
      </c>
      <c r="N27" s="984">
        <v>0</v>
      </c>
      <c r="O27" s="983">
        <v>4</v>
      </c>
      <c r="P27" s="984">
        <v>3</v>
      </c>
      <c r="Q27" s="983">
        <v>1</v>
      </c>
      <c r="R27" s="985">
        <v>26</v>
      </c>
      <c r="T27" s="981"/>
    </row>
    <row r="28" spans="1:20" s="956" customFormat="1" ht="12" customHeight="1" x14ac:dyDescent="0.2">
      <c r="A28" s="816" t="s">
        <v>341</v>
      </c>
      <c r="B28" s="983">
        <v>455</v>
      </c>
      <c r="C28" s="984">
        <v>1</v>
      </c>
      <c r="D28" s="983">
        <v>0</v>
      </c>
      <c r="E28" s="984">
        <v>1</v>
      </c>
      <c r="F28" s="983">
        <v>12</v>
      </c>
      <c r="G28" s="984">
        <v>8</v>
      </c>
      <c r="H28" s="983">
        <v>1</v>
      </c>
      <c r="I28" s="984">
        <v>372</v>
      </c>
      <c r="J28" s="983">
        <v>0</v>
      </c>
      <c r="K28" s="984">
        <v>0</v>
      </c>
      <c r="L28" s="983">
        <v>1</v>
      </c>
      <c r="M28" s="983">
        <v>2</v>
      </c>
      <c r="N28" s="984">
        <v>0</v>
      </c>
      <c r="O28" s="983">
        <v>0</v>
      </c>
      <c r="P28" s="984">
        <v>1</v>
      </c>
      <c r="Q28" s="983">
        <v>1</v>
      </c>
      <c r="R28" s="985">
        <v>55</v>
      </c>
      <c r="T28" s="981"/>
    </row>
    <row r="29" spans="1:20" s="957" customFormat="1" ht="12" customHeight="1" x14ac:dyDescent="0.2">
      <c r="A29" s="727" t="s">
        <v>68</v>
      </c>
      <c r="B29" s="983">
        <v>1</v>
      </c>
      <c r="C29" s="984">
        <v>0</v>
      </c>
      <c r="D29" s="983">
        <v>0</v>
      </c>
      <c r="E29" s="984">
        <v>0</v>
      </c>
      <c r="F29" s="983">
        <v>0</v>
      </c>
      <c r="G29" s="984">
        <v>0</v>
      </c>
      <c r="H29" s="983">
        <v>0</v>
      </c>
      <c r="I29" s="984">
        <v>0</v>
      </c>
      <c r="J29" s="983">
        <v>0</v>
      </c>
      <c r="K29" s="984">
        <v>0</v>
      </c>
      <c r="L29" s="983">
        <v>0</v>
      </c>
      <c r="M29" s="983">
        <v>1</v>
      </c>
      <c r="N29" s="984">
        <v>0</v>
      </c>
      <c r="O29" s="983">
        <v>0</v>
      </c>
      <c r="P29" s="984">
        <v>0</v>
      </c>
      <c r="Q29" s="983">
        <v>0</v>
      </c>
      <c r="R29" s="985">
        <v>0</v>
      </c>
      <c r="T29" s="981"/>
    </row>
    <row r="30" spans="1:20" s="957" customFormat="1" ht="24.75" customHeight="1" x14ac:dyDescent="0.2">
      <c r="A30" s="727" t="s">
        <v>546</v>
      </c>
      <c r="B30" s="983">
        <v>454</v>
      </c>
      <c r="C30" s="984">
        <v>1</v>
      </c>
      <c r="D30" s="983">
        <v>0</v>
      </c>
      <c r="E30" s="984">
        <v>1</v>
      </c>
      <c r="F30" s="983">
        <v>12</v>
      </c>
      <c r="G30" s="984">
        <v>8</v>
      </c>
      <c r="H30" s="983">
        <v>1</v>
      </c>
      <c r="I30" s="984">
        <v>372</v>
      </c>
      <c r="J30" s="983">
        <v>0</v>
      </c>
      <c r="K30" s="984">
        <v>0</v>
      </c>
      <c r="L30" s="983">
        <v>1</v>
      </c>
      <c r="M30" s="983">
        <v>1</v>
      </c>
      <c r="N30" s="984">
        <v>0</v>
      </c>
      <c r="O30" s="983">
        <v>0</v>
      </c>
      <c r="P30" s="984">
        <v>1</v>
      </c>
      <c r="Q30" s="983">
        <v>1</v>
      </c>
      <c r="R30" s="985">
        <v>55</v>
      </c>
      <c r="T30" s="981"/>
    </row>
    <row r="31" spans="1:20" s="956" customFormat="1" ht="12" customHeight="1" x14ac:dyDescent="0.2">
      <c r="A31" s="816" t="s">
        <v>70</v>
      </c>
      <c r="B31" s="983">
        <v>69</v>
      </c>
      <c r="C31" s="984">
        <v>0</v>
      </c>
      <c r="D31" s="983">
        <v>2</v>
      </c>
      <c r="E31" s="984">
        <v>1</v>
      </c>
      <c r="F31" s="983">
        <v>10</v>
      </c>
      <c r="G31" s="984">
        <v>22</v>
      </c>
      <c r="H31" s="983">
        <v>0</v>
      </c>
      <c r="I31" s="984">
        <v>0</v>
      </c>
      <c r="J31" s="983">
        <v>1</v>
      </c>
      <c r="K31" s="984">
        <v>0</v>
      </c>
      <c r="L31" s="983">
        <v>4</v>
      </c>
      <c r="M31" s="983">
        <v>4</v>
      </c>
      <c r="N31" s="984">
        <v>1</v>
      </c>
      <c r="O31" s="983">
        <v>6</v>
      </c>
      <c r="P31" s="984">
        <v>0</v>
      </c>
      <c r="Q31" s="983">
        <v>3</v>
      </c>
      <c r="R31" s="985">
        <v>15</v>
      </c>
      <c r="T31" s="981"/>
    </row>
    <row r="32" spans="1:20" s="956" customFormat="1" ht="12" customHeight="1" x14ac:dyDescent="0.2">
      <c r="A32" s="816" t="s">
        <v>71</v>
      </c>
      <c r="B32" s="983">
        <v>870</v>
      </c>
      <c r="C32" s="984">
        <v>0</v>
      </c>
      <c r="D32" s="983">
        <v>2</v>
      </c>
      <c r="E32" s="984">
        <v>0</v>
      </c>
      <c r="F32" s="983">
        <v>534</v>
      </c>
      <c r="G32" s="984">
        <v>8</v>
      </c>
      <c r="H32" s="983">
        <v>12</v>
      </c>
      <c r="I32" s="984">
        <v>0</v>
      </c>
      <c r="J32" s="983">
        <v>1</v>
      </c>
      <c r="K32" s="984">
        <v>1</v>
      </c>
      <c r="L32" s="983">
        <v>39</v>
      </c>
      <c r="M32" s="983">
        <v>114</v>
      </c>
      <c r="N32" s="984">
        <v>2</v>
      </c>
      <c r="O32" s="983">
        <v>13</v>
      </c>
      <c r="P32" s="984">
        <v>5</v>
      </c>
      <c r="Q32" s="983">
        <v>11</v>
      </c>
      <c r="R32" s="985">
        <v>128</v>
      </c>
      <c r="T32" s="981"/>
    </row>
    <row r="33" spans="1:20" s="956" customFormat="1" ht="12" customHeight="1" x14ac:dyDescent="0.2">
      <c r="A33" s="816" t="s">
        <v>72</v>
      </c>
      <c r="B33" s="983">
        <v>911</v>
      </c>
      <c r="C33" s="984">
        <v>13</v>
      </c>
      <c r="D33" s="983">
        <v>2</v>
      </c>
      <c r="E33" s="984">
        <v>0</v>
      </c>
      <c r="F33" s="983">
        <v>40</v>
      </c>
      <c r="G33" s="984">
        <v>49</v>
      </c>
      <c r="H33" s="983">
        <v>16</v>
      </c>
      <c r="I33" s="984">
        <v>0</v>
      </c>
      <c r="J33" s="983">
        <v>1</v>
      </c>
      <c r="K33" s="984">
        <v>0</v>
      </c>
      <c r="L33" s="983">
        <v>56</v>
      </c>
      <c r="M33" s="983">
        <v>20</v>
      </c>
      <c r="N33" s="984">
        <v>1</v>
      </c>
      <c r="O33" s="983">
        <v>22</v>
      </c>
      <c r="P33" s="984">
        <v>3</v>
      </c>
      <c r="Q33" s="983">
        <v>184</v>
      </c>
      <c r="R33" s="985">
        <v>504</v>
      </c>
      <c r="T33" s="981"/>
    </row>
    <row r="34" spans="1:20" s="956" customFormat="1" ht="12" customHeight="1" x14ac:dyDescent="0.2">
      <c r="A34" s="816" t="s">
        <v>73</v>
      </c>
      <c r="B34" s="983">
        <v>150</v>
      </c>
      <c r="C34" s="984">
        <v>4</v>
      </c>
      <c r="D34" s="983">
        <v>0</v>
      </c>
      <c r="E34" s="984">
        <v>0</v>
      </c>
      <c r="F34" s="983">
        <v>17</v>
      </c>
      <c r="G34" s="984">
        <v>11</v>
      </c>
      <c r="H34" s="983">
        <v>1</v>
      </c>
      <c r="I34" s="984">
        <v>0</v>
      </c>
      <c r="J34" s="983">
        <v>0</v>
      </c>
      <c r="K34" s="984">
        <v>0</v>
      </c>
      <c r="L34" s="983">
        <v>2</v>
      </c>
      <c r="M34" s="983">
        <v>9</v>
      </c>
      <c r="N34" s="984">
        <v>0</v>
      </c>
      <c r="O34" s="983">
        <v>6</v>
      </c>
      <c r="P34" s="984">
        <v>1</v>
      </c>
      <c r="Q34" s="983">
        <v>3</v>
      </c>
      <c r="R34" s="985">
        <v>96</v>
      </c>
      <c r="T34" s="981"/>
    </row>
    <row r="35" spans="1:20" s="956" customFormat="1" ht="12" customHeight="1" x14ac:dyDescent="0.2">
      <c r="A35" s="816" t="s">
        <v>74</v>
      </c>
      <c r="B35" s="983">
        <v>151</v>
      </c>
      <c r="C35" s="984">
        <v>1</v>
      </c>
      <c r="D35" s="983">
        <v>0</v>
      </c>
      <c r="E35" s="984">
        <v>8</v>
      </c>
      <c r="F35" s="983">
        <v>16</v>
      </c>
      <c r="G35" s="984">
        <v>6</v>
      </c>
      <c r="H35" s="983">
        <v>7</v>
      </c>
      <c r="I35" s="984">
        <v>0</v>
      </c>
      <c r="J35" s="983">
        <v>1</v>
      </c>
      <c r="K35" s="984">
        <v>0</v>
      </c>
      <c r="L35" s="983">
        <v>26</v>
      </c>
      <c r="M35" s="983">
        <v>7</v>
      </c>
      <c r="N35" s="984">
        <v>5</v>
      </c>
      <c r="O35" s="983">
        <v>11</v>
      </c>
      <c r="P35" s="984">
        <v>2</v>
      </c>
      <c r="Q35" s="983">
        <v>9</v>
      </c>
      <c r="R35" s="985">
        <v>52</v>
      </c>
      <c r="T35" s="981"/>
    </row>
    <row r="36" spans="1:20" s="956" customFormat="1" ht="12" customHeight="1" x14ac:dyDescent="0.2">
      <c r="A36" s="816" t="s">
        <v>75</v>
      </c>
      <c r="B36" s="983">
        <v>817</v>
      </c>
      <c r="C36" s="984">
        <v>5</v>
      </c>
      <c r="D36" s="983">
        <v>4</v>
      </c>
      <c r="E36" s="984">
        <v>309</v>
      </c>
      <c r="F36" s="983">
        <v>21</v>
      </c>
      <c r="G36" s="984">
        <v>13</v>
      </c>
      <c r="H36" s="983">
        <v>2</v>
      </c>
      <c r="I36" s="984">
        <v>56</v>
      </c>
      <c r="J36" s="983">
        <v>2</v>
      </c>
      <c r="K36" s="984">
        <v>0</v>
      </c>
      <c r="L36" s="983">
        <v>165</v>
      </c>
      <c r="M36" s="983">
        <v>14</v>
      </c>
      <c r="N36" s="984">
        <v>0</v>
      </c>
      <c r="O36" s="983">
        <v>3</v>
      </c>
      <c r="P36" s="984">
        <v>0</v>
      </c>
      <c r="Q36" s="983">
        <v>125</v>
      </c>
      <c r="R36" s="985">
        <v>98</v>
      </c>
      <c r="T36" s="981"/>
    </row>
    <row r="37" spans="1:20" s="956" customFormat="1" ht="12" customHeight="1" x14ac:dyDescent="0.2">
      <c r="A37" s="958" t="s">
        <v>300</v>
      </c>
      <c r="B37" s="986">
        <v>2492</v>
      </c>
      <c r="C37" s="987">
        <v>55</v>
      </c>
      <c r="D37" s="986">
        <v>25</v>
      </c>
      <c r="E37" s="987">
        <v>102</v>
      </c>
      <c r="F37" s="986">
        <v>284</v>
      </c>
      <c r="G37" s="987">
        <v>224</v>
      </c>
      <c r="H37" s="986">
        <v>69</v>
      </c>
      <c r="I37" s="987">
        <v>18</v>
      </c>
      <c r="J37" s="986">
        <v>160</v>
      </c>
      <c r="K37" s="987">
        <v>2</v>
      </c>
      <c r="L37" s="986">
        <v>138</v>
      </c>
      <c r="M37" s="986">
        <v>65</v>
      </c>
      <c r="N37" s="987">
        <v>33</v>
      </c>
      <c r="O37" s="986">
        <v>88</v>
      </c>
      <c r="P37" s="987">
        <v>107</v>
      </c>
      <c r="Q37" s="986">
        <v>239</v>
      </c>
      <c r="R37" s="988">
        <v>883</v>
      </c>
      <c r="T37" s="981"/>
    </row>
    <row r="38" spans="1:20" s="952" customFormat="1" ht="13.5" customHeight="1" x14ac:dyDescent="0.2">
      <c r="A38" s="748" t="s">
        <v>77</v>
      </c>
      <c r="B38" s="989">
        <v>7989</v>
      </c>
      <c r="C38" s="990">
        <v>617</v>
      </c>
      <c r="D38" s="989">
        <v>70</v>
      </c>
      <c r="E38" s="990">
        <v>122</v>
      </c>
      <c r="F38" s="989">
        <v>510</v>
      </c>
      <c r="G38" s="990">
        <v>524</v>
      </c>
      <c r="H38" s="989">
        <v>116</v>
      </c>
      <c r="I38" s="990">
        <v>1275</v>
      </c>
      <c r="J38" s="989">
        <v>267</v>
      </c>
      <c r="K38" s="990">
        <v>181</v>
      </c>
      <c r="L38" s="989">
        <v>43</v>
      </c>
      <c r="M38" s="989">
        <v>40</v>
      </c>
      <c r="N38" s="990">
        <v>182</v>
      </c>
      <c r="O38" s="989">
        <v>110</v>
      </c>
      <c r="P38" s="990">
        <v>139</v>
      </c>
      <c r="Q38" s="989">
        <v>20</v>
      </c>
      <c r="R38" s="991">
        <v>3773</v>
      </c>
      <c r="T38" s="981"/>
    </row>
    <row r="39" spans="1:20" s="956" customFormat="1" ht="13.5" customHeight="1" x14ac:dyDescent="0.2">
      <c r="A39" s="816" t="s">
        <v>78</v>
      </c>
      <c r="B39" s="983">
        <v>298</v>
      </c>
      <c r="C39" s="984">
        <v>19</v>
      </c>
      <c r="D39" s="983">
        <v>9</v>
      </c>
      <c r="E39" s="984">
        <v>0</v>
      </c>
      <c r="F39" s="983">
        <v>20</v>
      </c>
      <c r="G39" s="984">
        <v>39</v>
      </c>
      <c r="H39" s="983">
        <v>3</v>
      </c>
      <c r="I39" s="984">
        <v>0</v>
      </c>
      <c r="J39" s="983">
        <v>0</v>
      </c>
      <c r="K39" s="984">
        <v>0</v>
      </c>
      <c r="L39" s="983">
        <v>0</v>
      </c>
      <c r="M39" s="983">
        <v>1</v>
      </c>
      <c r="N39" s="984">
        <v>132</v>
      </c>
      <c r="O39" s="983">
        <v>0</v>
      </c>
      <c r="P39" s="984">
        <v>37</v>
      </c>
      <c r="Q39" s="983">
        <v>2</v>
      </c>
      <c r="R39" s="985">
        <v>36</v>
      </c>
      <c r="T39" s="981"/>
    </row>
    <row r="40" spans="1:20" s="956" customFormat="1" ht="13.5" customHeight="1" x14ac:dyDescent="0.2">
      <c r="A40" s="816" t="s">
        <v>79</v>
      </c>
      <c r="B40" s="983">
        <v>31</v>
      </c>
      <c r="C40" s="984">
        <v>0</v>
      </c>
      <c r="D40" s="983">
        <v>0</v>
      </c>
      <c r="E40" s="984">
        <v>0</v>
      </c>
      <c r="F40" s="983">
        <v>27</v>
      </c>
      <c r="G40" s="984">
        <v>0</v>
      </c>
      <c r="H40" s="983">
        <v>0</v>
      </c>
      <c r="I40" s="984">
        <v>0</v>
      </c>
      <c r="J40" s="983">
        <v>0</v>
      </c>
      <c r="K40" s="984">
        <v>0</v>
      </c>
      <c r="L40" s="983">
        <v>0</v>
      </c>
      <c r="M40" s="983">
        <v>0</v>
      </c>
      <c r="N40" s="984">
        <v>0</v>
      </c>
      <c r="O40" s="983">
        <v>1</v>
      </c>
      <c r="P40" s="984">
        <v>1</v>
      </c>
      <c r="Q40" s="983">
        <v>0</v>
      </c>
      <c r="R40" s="985">
        <v>2</v>
      </c>
      <c r="T40" s="981"/>
    </row>
    <row r="41" spans="1:20" s="956" customFormat="1" ht="13.5" customHeight="1" x14ac:dyDescent="0.2">
      <c r="A41" s="816" t="s">
        <v>80</v>
      </c>
      <c r="B41" s="983">
        <v>1082</v>
      </c>
      <c r="C41" s="984">
        <v>0</v>
      </c>
      <c r="D41" s="983">
        <v>2</v>
      </c>
      <c r="E41" s="984">
        <v>1</v>
      </c>
      <c r="F41" s="983">
        <v>21</v>
      </c>
      <c r="G41" s="984">
        <v>13</v>
      </c>
      <c r="H41" s="983">
        <v>27</v>
      </c>
      <c r="I41" s="984">
        <v>704</v>
      </c>
      <c r="J41" s="983">
        <v>2</v>
      </c>
      <c r="K41" s="984">
        <v>0</v>
      </c>
      <c r="L41" s="983">
        <v>2</v>
      </c>
      <c r="M41" s="983">
        <v>5</v>
      </c>
      <c r="N41" s="984">
        <v>7</v>
      </c>
      <c r="O41" s="983">
        <v>2</v>
      </c>
      <c r="P41" s="984">
        <v>10</v>
      </c>
      <c r="Q41" s="983">
        <v>1</v>
      </c>
      <c r="R41" s="985">
        <v>285</v>
      </c>
      <c r="T41" s="981"/>
    </row>
    <row r="42" spans="1:20" s="956" customFormat="1" ht="13.5" customHeight="1" x14ac:dyDescent="0.2">
      <c r="A42" s="816" t="s">
        <v>81</v>
      </c>
      <c r="B42" s="983">
        <v>1378</v>
      </c>
      <c r="C42" s="984">
        <v>546</v>
      </c>
      <c r="D42" s="983">
        <v>5</v>
      </c>
      <c r="E42" s="984">
        <v>1</v>
      </c>
      <c r="F42" s="983">
        <v>141</v>
      </c>
      <c r="G42" s="984">
        <v>290</v>
      </c>
      <c r="H42" s="983">
        <v>18</v>
      </c>
      <c r="I42" s="984">
        <v>3</v>
      </c>
      <c r="J42" s="983">
        <v>0</v>
      </c>
      <c r="K42" s="984">
        <v>0</v>
      </c>
      <c r="L42" s="983">
        <v>31</v>
      </c>
      <c r="M42" s="983">
        <v>13</v>
      </c>
      <c r="N42" s="984">
        <v>8</v>
      </c>
      <c r="O42" s="983">
        <v>31</v>
      </c>
      <c r="P42" s="984">
        <v>45</v>
      </c>
      <c r="Q42" s="983">
        <v>6</v>
      </c>
      <c r="R42" s="985">
        <v>240</v>
      </c>
      <c r="T42" s="981"/>
    </row>
    <row r="43" spans="1:20" s="956" customFormat="1" ht="13.5" customHeight="1" x14ac:dyDescent="0.2">
      <c r="A43" s="816" t="s">
        <v>82</v>
      </c>
      <c r="B43" s="983">
        <v>2678</v>
      </c>
      <c r="C43" s="984">
        <v>4</v>
      </c>
      <c r="D43" s="983">
        <v>17</v>
      </c>
      <c r="E43" s="984">
        <v>66</v>
      </c>
      <c r="F43" s="983">
        <v>9</v>
      </c>
      <c r="G43" s="984">
        <v>21</v>
      </c>
      <c r="H43" s="983">
        <v>9</v>
      </c>
      <c r="I43" s="984">
        <v>30</v>
      </c>
      <c r="J43" s="983">
        <v>48</v>
      </c>
      <c r="K43" s="984">
        <v>11</v>
      </c>
      <c r="L43" s="983">
        <v>2</v>
      </c>
      <c r="M43" s="983">
        <v>8</v>
      </c>
      <c r="N43" s="984">
        <v>15</v>
      </c>
      <c r="O43" s="983">
        <v>25</v>
      </c>
      <c r="P43" s="984">
        <v>23</v>
      </c>
      <c r="Q43" s="983">
        <v>6</v>
      </c>
      <c r="R43" s="985">
        <v>2384</v>
      </c>
      <c r="T43" s="981"/>
    </row>
    <row r="44" spans="1:20" s="956" customFormat="1" ht="13.5" customHeight="1" x14ac:dyDescent="0.2">
      <c r="A44" s="816" t="s">
        <v>83</v>
      </c>
      <c r="B44" s="983">
        <v>1838</v>
      </c>
      <c r="C44" s="984">
        <v>13</v>
      </c>
      <c r="D44" s="983">
        <v>15</v>
      </c>
      <c r="E44" s="984">
        <v>42</v>
      </c>
      <c r="F44" s="983">
        <v>207</v>
      </c>
      <c r="G44" s="984">
        <v>58</v>
      </c>
      <c r="H44" s="983">
        <v>16</v>
      </c>
      <c r="I44" s="984">
        <v>527</v>
      </c>
      <c r="J44" s="983">
        <v>205</v>
      </c>
      <c r="K44" s="984">
        <v>104</v>
      </c>
      <c r="L44" s="983">
        <v>4</v>
      </c>
      <c r="M44" s="983">
        <v>6</v>
      </c>
      <c r="N44" s="984">
        <v>16</v>
      </c>
      <c r="O44" s="983">
        <v>16</v>
      </c>
      <c r="P44" s="984">
        <v>10</v>
      </c>
      <c r="Q44" s="983">
        <v>2</v>
      </c>
      <c r="R44" s="985">
        <v>597</v>
      </c>
      <c r="T44" s="981"/>
    </row>
    <row r="45" spans="1:20" s="952" customFormat="1" ht="14.25" customHeight="1" x14ac:dyDescent="0.2">
      <c r="A45" s="816" t="s">
        <v>84</v>
      </c>
      <c r="B45" s="983">
        <v>663</v>
      </c>
      <c r="C45" s="984">
        <v>35</v>
      </c>
      <c r="D45" s="983">
        <v>22</v>
      </c>
      <c r="E45" s="984">
        <v>12</v>
      </c>
      <c r="F45" s="983">
        <v>80</v>
      </c>
      <c r="G45" s="984">
        <v>102</v>
      </c>
      <c r="H45" s="983">
        <v>43</v>
      </c>
      <c r="I45" s="984">
        <v>11</v>
      </c>
      <c r="J45" s="983">
        <v>12</v>
      </c>
      <c r="K45" s="984">
        <v>66</v>
      </c>
      <c r="L45" s="983">
        <v>4</v>
      </c>
      <c r="M45" s="983">
        <v>5</v>
      </c>
      <c r="N45" s="984">
        <v>4</v>
      </c>
      <c r="O45" s="983">
        <v>34</v>
      </c>
      <c r="P45" s="984">
        <v>13</v>
      </c>
      <c r="Q45" s="983">
        <v>1</v>
      </c>
      <c r="R45" s="985">
        <v>219</v>
      </c>
      <c r="T45" s="981"/>
    </row>
    <row r="46" spans="1:20" s="956" customFormat="1" ht="13.5" customHeight="1" x14ac:dyDescent="0.2">
      <c r="A46" s="816" t="s">
        <v>226</v>
      </c>
      <c r="B46" s="983">
        <v>21</v>
      </c>
      <c r="C46" s="984">
        <v>0</v>
      </c>
      <c r="D46" s="983">
        <v>0</v>
      </c>
      <c r="E46" s="984">
        <v>0</v>
      </c>
      <c r="F46" s="983">
        <v>5</v>
      </c>
      <c r="G46" s="984">
        <v>1</v>
      </c>
      <c r="H46" s="983">
        <v>0</v>
      </c>
      <c r="I46" s="984">
        <v>0</v>
      </c>
      <c r="J46" s="983">
        <v>0</v>
      </c>
      <c r="K46" s="984">
        <v>0</v>
      </c>
      <c r="L46" s="983">
        <v>0</v>
      </c>
      <c r="M46" s="983">
        <v>2</v>
      </c>
      <c r="N46" s="984">
        <v>0</v>
      </c>
      <c r="O46" s="983">
        <v>1</v>
      </c>
      <c r="P46" s="984">
        <v>0</v>
      </c>
      <c r="Q46" s="983">
        <v>2</v>
      </c>
      <c r="R46" s="985">
        <v>10</v>
      </c>
      <c r="T46" s="981"/>
    </row>
    <row r="47" spans="1:20" s="956" customFormat="1" ht="25.5" customHeight="1" x14ac:dyDescent="0.2">
      <c r="A47" s="710" t="s">
        <v>86</v>
      </c>
      <c r="B47" s="978">
        <v>1463</v>
      </c>
      <c r="C47" s="979">
        <v>40</v>
      </c>
      <c r="D47" s="978">
        <v>109</v>
      </c>
      <c r="E47" s="979">
        <v>64</v>
      </c>
      <c r="F47" s="978">
        <v>100</v>
      </c>
      <c r="G47" s="979">
        <v>508</v>
      </c>
      <c r="H47" s="978">
        <v>17</v>
      </c>
      <c r="I47" s="979">
        <v>0</v>
      </c>
      <c r="J47" s="978">
        <v>42</v>
      </c>
      <c r="K47" s="979">
        <v>2</v>
      </c>
      <c r="L47" s="978">
        <v>7</v>
      </c>
      <c r="M47" s="978">
        <v>8</v>
      </c>
      <c r="N47" s="979">
        <v>185</v>
      </c>
      <c r="O47" s="978">
        <v>46</v>
      </c>
      <c r="P47" s="979">
        <v>45</v>
      </c>
      <c r="Q47" s="978">
        <v>3</v>
      </c>
      <c r="R47" s="982">
        <v>287</v>
      </c>
      <c r="T47" s="981"/>
    </row>
    <row r="48" spans="1:20" s="956" customFormat="1" ht="13.5" customHeight="1" x14ac:dyDescent="0.2">
      <c r="A48" s="816" t="s">
        <v>87</v>
      </c>
      <c r="B48" s="983">
        <v>50</v>
      </c>
      <c r="C48" s="984">
        <v>1</v>
      </c>
      <c r="D48" s="983">
        <v>0</v>
      </c>
      <c r="E48" s="984">
        <v>0</v>
      </c>
      <c r="F48" s="983">
        <v>6</v>
      </c>
      <c r="G48" s="984">
        <v>13</v>
      </c>
      <c r="H48" s="983">
        <v>3</v>
      </c>
      <c r="I48" s="984">
        <v>0</v>
      </c>
      <c r="J48" s="983">
        <v>0</v>
      </c>
      <c r="K48" s="984">
        <v>0</v>
      </c>
      <c r="L48" s="983">
        <v>1</v>
      </c>
      <c r="M48" s="983">
        <v>0</v>
      </c>
      <c r="N48" s="984">
        <v>11</v>
      </c>
      <c r="O48" s="983">
        <v>1</v>
      </c>
      <c r="P48" s="984">
        <v>2</v>
      </c>
      <c r="Q48" s="983">
        <v>0</v>
      </c>
      <c r="R48" s="985">
        <v>12</v>
      </c>
      <c r="T48" s="981"/>
    </row>
    <row r="49" spans="1:20" s="956" customFormat="1" ht="13.5" customHeight="1" x14ac:dyDescent="0.2">
      <c r="A49" s="816" t="s">
        <v>88</v>
      </c>
      <c r="B49" s="983">
        <v>51</v>
      </c>
      <c r="C49" s="984">
        <v>0</v>
      </c>
      <c r="D49" s="983">
        <v>9</v>
      </c>
      <c r="E49" s="984">
        <v>0</v>
      </c>
      <c r="F49" s="983">
        <v>5</v>
      </c>
      <c r="G49" s="984">
        <v>25</v>
      </c>
      <c r="H49" s="983">
        <v>0</v>
      </c>
      <c r="I49" s="984">
        <v>0</v>
      </c>
      <c r="J49" s="983">
        <v>5</v>
      </c>
      <c r="K49" s="984">
        <v>0</v>
      </c>
      <c r="L49" s="983">
        <v>0</v>
      </c>
      <c r="M49" s="983">
        <v>0</v>
      </c>
      <c r="N49" s="984">
        <v>1</v>
      </c>
      <c r="O49" s="983">
        <v>0</v>
      </c>
      <c r="P49" s="984">
        <v>0</v>
      </c>
      <c r="Q49" s="983">
        <v>0</v>
      </c>
      <c r="R49" s="985">
        <v>6</v>
      </c>
      <c r="T49" s="981"/>
    </row>
    <row r="50" spans="1:20" s="956" customFormat="1" ht="13.5" customHeight="1" x14ac:dyDescent="0.2">
      <c r="A50" s="816" t="s">
        <v>89</v>
      </c>
      <c r="B50" s="983">
        <v>306</v>
      </c>
      <c r="C50" s="984">
        <v>8</v>
      </c>
      <c r="D50" s="983">
        <v>11</v>
      </c>
      <c r="E50" s="984">
        <v>4</v>
      </c>
      <c r="F50" s="983">
        <v>18</v>
      </c>
      <c r="G50" s="984">
        <v>40</v>
      </c>
      <c r="H50" s="983">
        <v>6</v>
      </c>
      <c r="I50" s="984">
        <v>0</v>
      </c>
      <c r="J50" s="983">
        <v>2</v>
      </c>
      <c r="K50" s="984">
        <v>2</v>
      </c>
      <c r="L50" s="983">
        <v>0</v>
      </c>
      <c r="M50" s="983">
        <v>0</v>
      </c>
      <c r="N50" s="984">
        <v>155</v>
      </c>
      <c r="O50" s="983">
        <v>4</v>
      </c>
      <c r="P50" s="984">
        <v>20</v>
      </c>
      <c r="Q50" s="983">
        <v>1</v>
      </c>
      <c r="R50" s="985">
        <v>35</v>
      </c>
      <c r="T50" s="981"/>
    </row>
    <row r="51" spans="1:20" s="965" customFormat="1" ht="13.5" customHeight="1" x14ac:dyDescent="0.2">
      <c r="A51" s="816" t="s">
        <v>90</v>
      </c>
      <c r="B51" s="983">
        <v>38</v>
      </c>
      <c r="C51" s="984">
        <v>11</v>
      </c>
      <c r="D51" s="983">
        <v>0</v>
      </c>
      <c r="E51" s="984">
        <v>0</v>
      </c>
      <c r="F51" s="983">
        <v>6</v>
      </c>
      <c r="G51" s="984">
        <v>7</v>
      </c>
      <c r="H51" s="983">
        <v>0</v>
      </c>
      <c r="I51" s="984">
        <v>0</v>
      </c>
      <c r="J51" s="983">
        <v>0</v>
      </c>
      <c r="K51" s="984">
        <v>0</v>
      </c>
      <c r="L51" s="983">
        <v>0</v>
      </c>
      <c r="M51" s="983">
        <v>0</v>
      </c>
      <c r="N51" s="984">
        <v>1</v>
      </c>
      <c r="O51" s="983">
        <v>1</v>
      </c>
      <c r="P51" s="984">
        <v>6</v>
      </c>
      <c r="Q51" s="983">
        <v>0</v>
      </c>
      <c r="R51" s="985">
        <v>6</v>
      </c>
      <c r="T51" s="981"/>
    </row>
    <row r="52" spans="1:20" s="956" customFormat="1" ht="13.5" customHeight="1" x14ac:dyDescent="0.2">
      <c r="A52" s="816" t="s">
        <v>91</v>
      </c>
      <c r="B52" s="983">
        <v>393</v>
      </c>
      <c r="C52" s="984">
        <v>2</v>
      </c>
      <c r="D52" s="983">
        <v>1</v>
      </c>
      <c r="E52" s="984">
        <v>0</v>
      </c>
      <c r="F52" s="983">
        <v>7</v>
      </c>
      <c r="G52" s="984">
        <v>230</v>
      </c>
      <c r="H52" s="983">
        <v>1</v>
      </c>
      <c r="I52" s="984">
        <v>0</v>
      </c>
      <c r="J52" s="983">
        <v>1</v>
      </c>
      <c r="K52" s="984">
        <v>0</v>
      </c>
      <c r="L52" s="983">
        <v>1</v>
      </c>
      <c r="M52" s="983">
        <v>0</v>
      </c>
      <c r="N52" s="984">
        <v>9</v>
      </c>
      <c r="O52" s="983">
        <v>0</v>
      </c>
      <c r="P52" s="984">
        <v>1</v>
      </c>
      <c r="Q52" s="983">
        <v>0</v>
      </c>
      <c r="R52" s="985">
        <v>140</v>
      </c>
      <c r="T52" s="981"/>
    </row>
    <row r="53" spans="1:20" s="952" customFormat="1" ht="14.25" customHeight="1" x14ac:dyDescent="0.2">
      <c r="A53" s="966" t="s">
        <v>92</v>
      </c>
      <c r="B53" s="983">
        <v>80</v>
      </c>
      <c r="C53" s="984">
        <v>0</v>
      </c>
      <c r="D53" s="983">
        <v>0</v>
      </c>
      <c r="E53" s="984">
        <v>0</v>
      </c>
      <c r="F53" s="983">
        <v>3</v>
      </c>
      <c r="G53" s="984">
        <v>40</v>
      </c>
      <c r="H53" s="983">
        <v>0</v>
      </c>
      <c r="I53" s="984">
        <v>0</v>
      </c>
      <c r="J53" s="983">
        <v>16</v>
      </c>
      <c r="K53" s="984">
        <v>0</v>
      </c>
      <c r="L53" s="983">
        <v>0</v>
      </c>
      <c r="M53" s="983">
        <v>0</v>
      </c>
      <c r="N53" s="984">
        <v>3</v>
      </c>
      <c r="O53" s="983">
        <v>0</v>
      </c>
      <c r="P53" s="984">
        <v>1</v>
      </c>
      <c r="Q53" s="983">
        <v>0</v>
      </c>
      <c r="R53" s="985">
        <v>17</v>
      </c>
      <c r="T53" s="981"/>
    </row>
    <row r="54" spans="1:20" s="956" customFormat="1" ht="13.5" customHeight="1" x14ac:dyDescent="0.2">
      <c r="A54" s="816" t="s">
        <v>93</v>
      </c>
      <c r="B54" s="983">
        <v>545</v>
      </c>
      <c r="C54" s="984">
        <v>18</v>
      </c>
      <c r="D54" s="983">
        <v>88</v>
      </c>
      <c r="E54" s="984">
        <v>60</v>
      </c>
      <c r="F54" s="983">
        <v>55</v>
      </c>
      <c r="G54" s="984">
        <v>153</v>
      </c>
      <c r="H54" s="983">
        <v>7</v>
      </c>
      <c r="I54" s="984">
        <v>0</v>
      </c>
      <c r="J54" s="983">
        <v>18</v>
      </c>
      <c r="K54" s="984">
        <v>0</v>
      </c>
      <c r="L54" s="983">
        <v>5</v>
      </c>
      <c r="M54" s="983">
        <v>8</v>
      </c>
      <c r="N54" s="984">
        <v>5</v>
      </c>
      <c r="O54" s="983">
        <v>40</v>
      </c>
      <c r="P54" s="984">
        <v>15</v>
      </c>
      <c r="Q54" s="983">
        <v>2</v>
      </c>
      <c r="R54" s="985">
        <v>71</v>
      </c>
      <c r="T54" s="981"/>
    </row>
    <row r="55" spans="1:20" s="956" customFormat="1" ht="13.5" customHeight="1" x14ac:dyDescent="0.2">
      <c r="A55" s="710" t="s">
        <v>94</v>
      </c>
      <c r="B55" s="978">
        <v>8190</v>
      </c>
      <c r="C55" s="979">
        <v>52</v>
      </c>
      <c r="D55" s="978">
        <v>41</v>
      </c>
      <c r="E55" s="979">
        <v>438</v>
      </c>
      <c r="F55" s="978">
        <v>676</v>
      </c>
      <c r="G55" s="979">
        <v>535</v>
      </c>
      <c r="H55" s="978">
        <v>160</v>
      </c>
      <c r="I55" s="979">
        <v>1396</v>
      </c>
      <c r="J55" s="978">
        <v>505</v>
      </c>
      <c r="K55" s="979">
        <v>940</v>
      </c>
      <c r="L55" s="978">
        <v>63</v>
      </c>
      <c r="M55" s="978">
        <v>56</v>
      </c>
      <c r="N55" s="979">
        <v>129</v>
      </c>
      <c r="O55" s="978">
        <v>155</v>
      </c>
      <c r="P55" s="979">
        <v>292</v>
      </c>
      <c r="Q55" s="978">
        <v>38</v>
      </c>
      <c r="R55" s="982">
        <v>2714</v>
      </c>
      <c r="T55" s="981"/>
    </row>
    <row r="56" spans="1:20" s="956" customFormat="1" ht="13.5" customHeight="1" x14ac:dyDescent="0.2">
      <c r="A56" s="816" t="s">
        <v>95</v>
      </c>
      <c r="B56" s="983">
        <v>1179</v>
      </c>
      <c r="C56" s="984">
        <v>5</v>
      </c>
      <c r="D56" s="983">
        <v>9</v>
      </c>
      <c r="E56" s="984">
        <v>319</v>
      </c>
      <c r="F56" s="983">
        <v>88</v>
      </c>
      <c r="G56" s="984">
        <v>38</v>
      </c>
      <c r="H56" s="983">
        <v>12</v>
      </c>
      <c r="I56" s="984">
        <v>92</v>
      </c>
      <c r="J56" s="983">
        <v>4</v>
      </c>
      <c r="K56" s="984">
        <v>291</v>
      </c>
      <c r="L56" s="983">
        <v>5</v>
      </c>
      <c r="M56" s="983">
        <v>2</v>
      </c>
      <c r="N56" s="984">
        <v>4</v>
      </c>
      <c r="O56" s="983">
        <v>18</v>
      </c>
      <c r="P56" s="984">
        <v>39</v>
      </c>
      <c r="Q56" s="983">
        <v>4</v>
      </c>
      <c r="R56" s="985">
        <v>249</v>
      </c>
      <c r="T56" s="981"/>
    </row>
    <row r="57" spans="1:20" s="956" customFormat="1" ht="13.5" customHeight="1" x14ac:dyDescent="0.2">
      <c r="A57" s="816" t="s">
        <v>302</v>
      </c>
      <c r="B57" s="983">
        <v>165</v>
      </c>
      <c r="C57" s="984">
        <v>3</v>
      </c>
      <c r="D57" s="983">
        <v>0</v>
      </c>
      <c r="E57" s="984">
        <v>1</v>
      </c>
      <c r="F57" s="983">
        <v>9</v>
      </c>
      <c r="G57" s="984">
        <v>10</v>
      </c>
      <c r="H57" s="983">
        <v>0</v>
      </c>
      <c r="I57" s="984">
        <v>74</v>
      </c>
      <c r="J57" s="983">
        <v>0</v>
      </c>
      <c r="K57" s="984">
        <v>0</v>
      </c>
      <c r="L57" s="983">
        <v>1</v>
      </c>
      <c r="M57" s="983">
        <v>5</v>
      </c>
      <c r="N57" s="984">
        <v>2</v>
      </c>
      <c r="O57" s="983">
        <v>9</v>
      </c>
      <c r="P57" s="984">
        <v>2</v>
      </c>
      <c r="Q57" s="983">
        <v>3</v>
      </c>
      <c r="R57" s="985">
        <v>46</v>
      </c>
      <c r="T57" s="981"/>
    </row>
    <row r="58" spans="1:20" s="956" customFormat="1" ht="13.5" customHeight="1" x14ac:dyDescent="0.2">
      <c r="A58" s="816" t="s">
        <v>97</v>
      </c>
      <c r="B58" s="983">
        <v>742</v>
      </c>
      <c r="C58" s="984">
        <v>3</v>
      </c>
      <c r="D58" s="983">
        <v>12</v>
      </c>
      <c r="E58" s="984">
        <v>1</v>
      </c>
      <c r="F58" s="983">
        <v>13</v>
      </c>
      <c r="G58" s="984">
        <v>15</v>
      </c>
      <c r="H58" s="983">
        <v>0</v>
      </c>
      <c r="I58" s="984">
        <v>379</v>
      </c>
      <c r="J58" s="983">
        <v>13</v>
      </c>
      <c r="K58" s="984">
        <v>2</v>
      </c>
      <c r="L58" s="983">
        <v>3</v>
      </c>
      <c r="M58" s="983">
        <v>3</v>
      </c>
      <c r="N58" s="984">
        <v>10</v>
      </c>
      <c r="O58" s="983">
        <v>6</v>
      </c>
      <c r="P58" s="984">
        <v>15</v>
      </c>
      <c r="Q58" s="983">
        <v>1</v>
      </c>
      <c r="R58" s="985">
        <v>266</v>
      </c>
      <c r="T58" s="981"/>
    </row>
    <row r="59" spans="1:20" s="956" customFormat="1" ht="13.5" customHeight="1" x14ac:dyDescent="0.2">
      <c r="A59" s="816" t="s">
        <v>98</v>
      </c>
      <c r="B59" s="983">
        <v>471</v>
      </c>
      <c r="C59" s="984">
        <v>5</v>
      </c>
      <c r="D59" s="983">
        <v>4</v>
      </c>
      <c r="E59" s="984">
        <v>25</v>
      </c>
      <c r="F59" s="983">
        <v>60</v>
      </c>
      <c r="G59" s="984">
        <v>62</v>
      </c>
      <c r="H59" s="983">
        <v>17</v>
      </c>
      <c r="I59" s="984">
        <v>4</v>
      </c>
      <c r="J59" s="983">
        <v>6</v>
      </c>
      <c r="K59" s="984">
        <v>0</v>
      </c>
      <c r="L59" s="983">
        <v>13</v>
      </c>
      <c r="M59" s="983">
        <v>7</v>
      </c>
      <c r="N59" s="984">
        <v>14</v>
      </c>
      <c r="O59" s="983">
        <v>27</v>
      </c>
      <c r="P59" s="984">
        <v>88</v>
      </c>
      <c r="Q59" s="983">
        <v>6</v>
      </c>
      <c r="R59" s="985">
        <v>133</v>
      </c>
      <c r="T59" s="981"/>
    </row>
    <row r="60" spans="1:20" s="956" customFormat="1" ht="13.5" customHeight="1" x14ac:dyDescent="0.2">
      <c r="A60" s="816" t="s">
        <v>99</v>
      </c>
      <c r="B60" s="983">
        <v>294</v>
      </c>
      <c r="C60" s="984">
        <v>5</v>
      </c>
      <c r="D60" s="983">
        <v>0</v>
      </c>
      <c r="E60" s="984">
        <v>12</v>
      </c>
      <c r="F60" s="983">
        <v>6</v>
      </c>
      <c r="G60" s="984">
        <v>22</v>
      </c>
      <c r="H60" s="983">
        <v>2</v>
      </c>
      <c r="I60" s="984">
        <v>2</v>
      </c>
      <c r="J60" s="983">
        <v>8</v>
      </c>
      <c r="K60" s="984">
        <v>6</v>
      </c>
      <c r="L60" s="983">
        <v>0</v>
      </c>
      <c r="M60" s="983">
        <v>3</v>
      </c>
      <c r="N60" s="984">
        <v>5</v>
      </c>
      <c r="O60" s="983">
        <v>13</v>
      </c>
      <c r="P60" s="984">
        <v>7</v>
      </c>
      <c r="Q60" s="983">
        <v>4</v>
      </c>
      <c r="R60" s="985">
        <v>199</v>
      </c>
      <c r="T60" s="981"/>
    </row>
    <row r="61" spans="1:20" s="956" customFormat="1" ht="13.5" customHeight="1" x14ac:dyDescent="0.2">
      <c r="A61" s="816" t="s">
        <v>100</v>
      </c>
      <c r="B61" s="983">
        <v>567</v>
      </c>
      <c r="C61" s="984">
        <v>2</v>
      </c>
      <c r="D61" s="983">
        <v>5</v>
      </c>
      <c r="E61" s="984">
        <v>10</v>
      </c>
      <c r="F61" s="983">
        <v>5</v>
      </c>
      <c r="G61" s="984">
        <v>16</v>
      </c>
      <c r="H61" s="983">
        <v>32</v>
      </c>
      <c r="I61" s="984">
        <v>54</v>
      </c>
      <c r="J61" s="983">
        <v>5</v>
      </c>
      <c r="K61" s="984">
        <v>0</v>
      </c>
      <c r="L61" s="983">
        <v>3</v>
      </c>
      <c r="M61" s="983">
        <v>6</v>
      </c>
      <c r="N61" s="984">
        <v>36</v>
      </c>
      <c r="O61" s="983">
        <v>4</v>
      </c>
      <c r="P61" s="984">
        <v>1</v>
      </c>
      <c r="Q61" s="983">
        <v>0</v>
      </c>
      <c r="R61" s="985">
        <v>388</v>
      </c>
      <c r="T61" s="981"/>
    </row>
    <row r="62" spans="1:20" s="956" customFormat="1" ht="13.5" customHeight="1" x14ac:dyDescent="0.2">
      <c r="A62" s="816" t="s">
        <v>101</v>
      </c>
      <c r="B62" s="983">
        <v>813</v>
      </c>
      <c r="C62" s="984">
        <v>1</v>
      </c>
      <c r="D62" s="983">
        <v>3</v>
      </c>
      <c r="E62" s="984">
        <v>0</v>
      </c>
      <c r="F62" s="983">
        <v>62</v>
      </c>
      <c r="G62" s="984">
        <v>46</v>
      </c>
      <c r="H62" s="983">
        <v>10</v>
      </c>
      <c r="I62" s="984">
        <v>178</v>
      </c>
      <c r="J62" s="983">
        <v>220</v>
      </c>
      <c r="K62" s="984">
        <v>46</v>
      </c>
      <c r="L62" s="983">
        <v>3</v>
      </c>
      <c r="M62" s="983">
        <v>5</v>
      </c>
      <c r="N62" s="984">
        <v>12</v>
      </c>
      <c r="O62" s="983">
        <v>9</v>
      </c>
      <c r="P62" s="984">
        <v>26</v>
      </c>
      <c r="Q62" s="983">
        <v>3</v>
      </c>
      <c r="R62" s="985">
        <v>189</v>
      </c>
      <c r="T62" s="981"/>
    </row>
    <row r="63" spans="1:20" s="956" customFormat="1" ht="13.5" customHeight="1" x14ac:dyDescent="0.2">
      <c r="A63" s="816" t="s">
        <v>102</v>
      </c>
      <c r="B63" s="983">
        <v>190</v>
      </c>
      <c r="C63" s="984">
        <v>1</v>
      </c>
      <c r="D63" s="983">
        <v>2</v>
      </c>
      <c r="E63" s="984">
        <v>11</v>
      </c>
      <c r="F63" s="983">
        <v>18</v>
      </c>
      <c r="G63" s="984">
        <v>7</v>
      </c>
      <c r="H63" s="983">
        <v>4</v>
      </c>
      <c r="I63" s="984">
        <v>0</v>
      </c>
      <c r="J63" s="983">
        <v>51</v>
      </c>
      <c r="K63" s="984">
        <v>0</v>
      </c>
      <c r="L63" s="983">
        <v>4</v>
      </c>
      <c r="M63" s="983">
        <v>0</v>
      </c>
      <c r="N63" s="984">
        <v>1</v>
      </c>
      <c r="O63" s="983">
        <v>7</v>
      </c>
      <c r="P63" s="984">
        <v>3</v>
      </c>
      <c r="Q63" s="983">
        <v>3</v>
      </c>
      <c r="R63" s="985">
        <v>78</v>
      </c>
      <c r="T63" s="981"/>
    </row>
    <row r="64" spans="1:20" s="956" customFormat="1" ht="13.5" customHeight="1" x14ac:dyDescent="0.2">
      <c r="A64" s="816" t="s">
        <v>103</v>
      </c>
      <c r="B64" s="983">
        <v>1886</v>
      </c>
      <c r="C64" s="984">
        <v>16</v>
      </c>
      <c r="D64" s="983">
        <v>2</v>
      </c>
      <c r="E64" s="984">
        <v>2</v>
      </c>
      <c r="F64" s="983">
        <v>35</v>
      </c>
      <c r="G64" s="984">
        <v>48</v>
      </c>
      <c r="H64" s="983">
        <v>12</v>
      </c>
      <c r="I64" s="984">
        <v>288</v>
      </c>
      <c r="J64" s="983">
        <v>176</v>
      </c>
      <c r="K64" s="984">
        <v>594</v>
      </c>
      <c r="L64" s="983">
        <v>15</v>
      </c>
      <c r="M64" s="983">
        <v>4</v>
      </c>
      <c r="N64" s="984">
        <v>21</v>
      </c>
      <c r="O64" s="983">
        <v>19</v>
      </c>
      <c r="P64" s="984">
        <v>34</v>
      </c>
      <c r="Q64" s="983">
        <v>6</v>
      </c>
      <c r="R64" s="985">
        <v>614</v>
      </c>
      <c r="T64" s="981"/>
    </row>
    <row r="65" spans="1:20" s="956" customFormat="1" ht="13.5" customHeight="1" x14ac:dyDescent="0.2">
      <c r="A65" s="816" t="s">
        <v>104</v>
      </c>
      <c r="B65" s="983">
        <v>119</v>
      </c>
      <c r="C65" s="984">
        <v>0</v>
      </c>
      <c r="D65" s="983">
        <v>0</v>
      </c>
      <c r="E65" s="984">
        <v>2</v>
      </c>
      <c r="F65" s="983">
        <v>82</v>
      </c>
      <c r="G65" s="984">
        <v>1</v>
      </c>
      <c r="H65" s="983">
        <v>12</v>
      </c>
      <c r="I65" s="984">
        <v>0</v>
      </c>
      <c r="J65" s="983">
        <v>1</v>
      </c>
      <c r="K65" s="984">
        <v>0</v>
      </c>
      <c r="L65" s="983">
        <v>1</v>
      </c>
      <c r="M65" s="983">
        <v>0</v>
      </c>
      <c r="N65" s="984">
        <v>0</v>
      </c>
      <c r="O65" s="983">
        <v>1</v>
      </c>
      <c r="P65" s="984">
        <v>1</v>
      </c>
      <c r="Q65" s="983">
        <v>1</v>
      </c>
      <c r="R65" s="985">
        <v>17</v>
      </c>
      <c r="T65" s="981"/>
    </row>
    <row r="66" spans="1:20" s="956" customFormat="1" ht="13.5" customHeight="1" x14ac:dyDescent="0.2">
      <c r="A66" s="816" t="s">
        <v>105</v>
      </c>
      <c r="B66" s="983">
        <v>746</v>
      </c>
      <c r="C66" s="984">
        <v>1</v>
      </c>
      <c r="D66" s="983">
        <v>4</v>
      </c>
      <c r="E66" s="984">
        <v>45</v>
      </c>
      <c r="F66" s="983">
        <v>23</v>
      </c>
      <c r="G66" s="984">
        <v>17</v>
      </c>
      <c r="H66" s="983">
        <v>6</v>
      </c>
      <c r="I66" s="984">
        <v>310</v>
      </c>
      <c r="J66" s="983">
        <v>15</v>
      </c>
      <c r="K66" s="984">
        <v>0</v>
      </c>
      <c r="L66" s="983">
        <v>1</v>
      </c>
      <c r="M66" s="983">
        <v>2</v>
      </c>
      <c r="N66" s="984">
        <v>11</v>
      </c>
      <c r="O66" s="983">
        <v>15</v>
      </c>
      <c r="P66" s="984">
        <v>27</v>
      </c>
      <c r="Q66" s="983">
        <v>1</v>
      </c>
      <c r="R66" s="985">
        <v>268</v>
      </c>
      <c r="T66" s="981"/>
    </row>
    <row r="67" spans="1:20" s="956" customFormat="1" ht="13.5" customHeight="1" x14ac:dyDescent="0.2">
      <c r="A67" s="816" t="s">
        <v>106</v>
      </c>
      <c r="B67" s="983">
        <v>550</v>
      </c>
      <c r="C67" s="984">
        <v>3</v>
      </c>
      <c r="D67" s="983">
        <v>0</v>
      </c>
      <c r="E67" s="984">
        <v>5</v>
      </c>
      <c r="F67" s="983">
        <v>127</v>
      </c>
      <c r="G67" s="984">
        <v>132</v>
      </c>
      <c r="H67" s="983">
        <v>19</v>
      </c>
      <c r="I67" s="984">
        <v>14</v>
      </c>
      <c r="J67" s="983">
        <v>5</v>
      </c>
      <c r="K67" s="984">
        <v>0</v>
      </c>
      <c r="L67" s="983">
        <v>7</v>
      </c>
      <c r="M67" s="983">
        <v>11</v>
      </c>
      <c r="N67" s="984">
        <v>5</v>
      </c>
      <c r="O67" s="983">
        <v>14</v>
      </c>
      <c r="P67" s="984">
        <v>30</v>
      </c>
      <c r="Q67" s="983">
        <v>2</v>
      </c>
      <c r="R67" s="985">
        <v>176</v>
      </c>
      <c r="T67" s="981"/>
    </row>
    <row r="68" spans="1:20" s="952" customFormat="1" ht="14.25" customHeight="1" x14ac:dyDescent="0.2">
      <c r="A68" s="816" t="s">
        <v>107</v>
      </c>
      <c r="B68" s="983">
        <v>350</v>
      </c>
      <c r="C68" s="984">
        <v>6</v>
      </c>
      <c r="D68" s="983">
        <v>0</v>
      </c>
      <c r="E68" s="984">
        <v>3</v>
      </c>
      <c r="F68" s="983">
        <v>114</v>
      </c>
      <c r="G68" s="984">
        <v>114</v>
      </c>
      <c r="H68" s="983">
        <v>24</v>
      </c>
      <c r="I68" s="984">
        <v>1</v>
      </c>
      <c r="J68" s="983">
        <v>0</v>
      </c>
      <c r="K68" s="984">
        <v>1</v>
      </c>
      <c r="L68" s="983">
        <v>5</v>
      </c>
      <c r="M68" s="983">
        <v>7</v>
      </c>
      <c r="N68" s="984">
        <v>6</v>
      </c>
      <c r="O68" s="983">
        <v>6</v>
      </c>
      <c r="P68" s="984">
        <v>9</v>
      </c>
      <c r="Q68" s="983">
        <v>2</v>
      </c>
      <c r="R68" s="985">
        <v>52</v>
      </c>
      <c r="T68" s="981"/>
    </row>
    <row r="69" spans="1:20" s="956" customFormat="1" ht="12.75" customHeight="1" x14ac:dyDescent="0.2">
      <c r="A69" s="958" t="s">
        <v>108</v>
      </c>
      <c r="B69" s="986">
        <v>118</v>
      </c>
      <c r="C69" s="987">
        <v>1</v>
      </c>
      <c r="D69" s="986">
        <v>0</v>
      </c>
      <c r="E69" s="987">
        <v>2</v>
      </c>
      <c r="F69" s="986">
        <v>34</v>
      </c>
      <c r="G69" s="987">
        <v>7</v>
      </c>
      <c r="H69" s="986">
        <v>10</v>
      </c>
      <c r="I69" s="987">
        <v>0</v>
      </c>
      <c r="J69" s="986">
        <v>1</v>
      </c>
      <c r="K69" s="987">
        <v>0</v>
      </c>
      <c r="L69" s="986">
        <v>2</v>
      </c>
      <c r="M69" s="986">
        <v>1</v>
      </c>
      <c r="N69" s="987">
        <v>2</v>
      </c>
      <c r="O69" s="986">
        <v>7</v>
      </c>
      <c r="P69" s="987">
        <v>10</v>
      </c>
      <c r="Q69" s="986">
        <v>2</v>
      </c>
      <c r="R69" s="988">
        <v>39</v>
      </c>
      <c r="T69" s="981"/>
    </row>
    <row r="70" spans="1:20" s="956" customFormat="1" ht="12.75" customHeight="1" x14ac:dyDescent="0.2">
      <c r="A70" s="748" t="s">
        <v>109</v>
      </c>
      <c r="B70" s="989">
        <v>1782</v>
      </c>
      <c r="C70" s="990">
        <v>9</v>
      </c>
      <c r="D70" s="989">
        <v>1</v>
      </c>
      <c r="E70" s="990">
        <v>23</v>
      </c>
      <c r="F70" s="989">
        <v>466</v>
      </c>
      <c r="G70" s="990">
        <v>166</v>
      </c>
      <c r="H70" s="989">
        <v>85</v>
      </c>
      <c r="I70" s="990">
        <v>10</v>
      </c>
      <c r="J70" s="989">
        <v>88</v>
      </c>
      <c r="K70" s="990">
        <v>368</v>
      </c>
      <c r="L70" s="989">
        <v>23</v>
      </c>
      <c r="M70" s="989">
        <v>13</v>
      </c>
      <c r="N70" s="990">
        <v>11</v>
      </c>
      <c r="O70" s="989">
        <v>83</v>
      </c>
      <c r="P70" s="990">
        <v>38</v>
      </c>
      <c r="Q70" s="989">
        <v>10</v>
      </c>
      <c r="R70" s="991">
        <v>388</v>
      </c>
      <c r="T70" s="981"/>
    </row>
    <row r="71" spans="1:20" s="956" customFormat="1" ht="12.75" customHeight="1" x14ac:dyDescent="0.2">
      <c r="A71" s="816" t="s">
        <v>110</v>
      </c>
      <c r="B71" s="983">
        <v>60</v>
      </c>
      <c r="C71" s="984">
        <v>0</v>
      </c>
      <c r="D71" s="983">
        <v>0</v>
      </c>
      <c r="E71" s="984">
        <v>0</v>
      </c>
      <c r="F71" s="983">
        <v>19</v>
      </c>
      <c r="G71" s="984">
        <v>7</v>
      </c>
      <c r="H71" s="983">
        <v>11</v>
      </c>
      <c r="I71" s="984">
        <v>1</v>
      </c>
      <c r="J71" s="983">
        <v>0</v>
      </c>
      <c r="K71" s="984">
        <v>0</v>
      </c>
      <c r="L71" s="983">
        <v>1</v>
      </c>
      <c r="M71" s="983">
        <v>2</v>
      </c>
      <c r="N71" s="984">
        <v>1</v>
      </c>
      <c r="O71" s="983">
        <v>3</v>
      </c>
      <c r="P71" s="984">
        <v>1</v>
      </c>
      <c r="Q71" s="983">
        <v>0</v>
      </c>
      <c r="R71" s="985">
        <v>14</v>
      </c>
      <c r="T71" s="981"/>
    </row>
    <row r="72" spans="1:20" s="967" customFormat="1" ht="12.75" x14ac:dyDescent="0.2">
      <c r="A72" s="816" t="s">
        <v>111</v>
      </c>
      <c r="B72" s="983">
        <v>555</v>
      </c>
      <c r="C72" s="984">
        <v>6</v>
      </c>
      <c r="D72" s="983">
        <v>1</v>
      </c>
      <c r="E72" s="984">
        <v>8</v>
      </c>
      <c r="F72" s="983">
        <v>179</v>
      </c>
      <c r="G72" s="984">
        <v>58</v>
      </c>
      <c r="H72" s="983">
        <v>43</v>
      </c>
      <c r="I72" s="984">
        <v>6</v>
      </c>
      <c r="J72" s="983">
        <v>36</v>
      </c>
      <c r="K72" s="984">
        <v>0</v>
      </c>
      <c r="L72" s="983">
        <v>8</v>
      </c>
      <c r="M72" s="983">
        <v>3</v>
      </c>
      <c r="N72" s="984">
        <v>6</v>
      </c>
      <c r="O72" s="983">
        <v>30</v>
      </c>
      <c r="P72" s="984">
        <v>16</v>
      </c>
      <c r="Q72" s="983">
        <v>5</v>
      </c>
      <c r="R72" s="985">
        <v>150</v>
      </c>
      <c r="T72" s="981"/>
    </row>
    <row r="73" spans="1:20" s="957" customFormat="1" ht="11.25" customHeight="1" x14ac:dyDescent="0.2">
      <c r="A73" s="816" t="s">
        <v>343</v>
      </c>
      <c r="B73" s="983">
        <v>663</v>
      </c>
      <c r="C73" s="984">
        <v>2</v>
      </c>
      <c r="D73" s="983">
        <v>0</v>
      </c>
      <c r="E73" s="984">
        <v>1</v>
      </c>
      <c r="F73" s="983">
        <v>98</v>
      </c>
      <c r="G73" s="984">
        <v>47</v>
      </c>
      <c r="H73" s="983">
        <v>4</v>
      </c>
      <c r="I73" s="984">
        <v>3</v>
      </c>
      <c r="J73" s="983">
        <v>6</v>
      </c>
      <c r="K73" s="984">
        <v>367</v>
      </c>
      <c r="L73" s="983">
        <v>4</v>
      </c>
      <c r="M73" s="983">
        <v>3</v>
      </c>
      <c r="N73" s="984">
        <v>3</v>
      </c>
      <c r="O73" s="983">
        <v>14</v>
      </c>
      <c r="P73" s="984">
        <v>15</v>
      </c>
      <c r="Q73" s="983">
        <v>2</v>
      </c>
      <c r="R73" s="985">
        <v>94</v>
      </c>
      <c r="T73" s="981"/>
    </row>
    <row r="74" spans="1:20" s="957" customFormat="1" ht="24.75" customHeight="1" x14ac:dyDescent="0.2">
      <c r="A74" s="727" t="s">
        <v>344</v>
      </c>
      <c r="B74" s="983">
        <v>98</v>
      </c>
      <c r="C74" s="984">
        <v>1</v>
      </c>
      <c r="D74" s="983">
        <v>0</v>
      </c>
      <c r="E74" s="984">
        <v>0</v>
      </c>
      <c r="F74" s="983">
        <v>20</v>
      </c>
      <c r="G74" s="984">
        <v>24</v>
      </c>
      <c r="H74" s="983">
        <v>1</v>
      </c>
      <c r="I74" s="984">
        <v>0</v>
      </c>
      <c r="J74" s="983">
        <v>0</v>
      </c>
      <c r="K74" s="984">
        <v>0</v>
      </c>
      <c r="L74" s="983">
        <v>3</v>
      </c>
      <c r="M74" s="983">
        <v>1</v>
      </c>
      <c r="N74" s="984">
        <v>3</v>
      </c>
      <c r="O74" s="983">
        <v>5</v>
      </c>
      <c r="P74" s="984">
        <v>4</v>
      </c>
      <c r="Q74" s="983">
        <v>1</v>
      </c>
      <c r="R74" s="985">
        <v>35</v>
      </c>
      <c r="T74" s="981"/>
    </row>
    <row r="75" spans="1:20" s="956" customFormat="1" ht="12.75" customHeight="1" x14ac:dyDescent="0.2">
      <c r="A75" s="751" t="s">
        <v>114</v>
      </c>
      <c r="B75" s="983">
        <v>50</v>
      </c>
      <c r="C75" s="984">
        <v>1</v>
      </c>
      <c r="D75" s="983">
        <v>0</v>
      </c>
      <c r="E75" s="984">
        <v>0</v>
      </c>
      <c r="F75" s="983">
        <v>6</v>
      </c>
      <c r="G75" s="984">
        <v>11</v>
      </c>
      <c r="H75" s="983">
        <v>2</v>
      </c>
      <c r="I75" s="984">
        <v>1</v>
      </c>
      <c r="J75" s="983">
        <v>3</v>
      </c>
      <c r="K75" s="984">
        <v>0</v>
      </c>
      <c r="L75" s="983">
        <v>1</v>
      </c>
      <c r="M75" s="983">
        <v>1</v>
      </c>
      <c r="N75" s="984">
        <v>0</v>
      </c>
      <c r="O75" s="983">
        <v>0</v>
      </c>
      <c r="P75" s="984">
        <v>5</v>
      </c>
      <c r="Q75" s="983">
        <v>0</v>
      </c>
      <c r="R75" s="985">
        <v>19</v>
      </c>
      <c r="T75" s="981"/>
    </row>
    <row r="76" spans="1:20" s="952" customFormat="1" ht="24.75" customHeight="1" x14ac:dyDescent="0.2">
      <c r="A76" s="751" t="s">
        <v>547</v>
      </c>
      <c r="B76" s="983">
        <v>515</v>
      </c>
      <c r="C76" s="984">
        <v>0</v>
      </c>
      <c r="D76" s="983">
        <v>0</v>
      </c>
      <c r="E76" s="984">
        <v>1</v>
      </c>
      <c r="F76" s="983">
        <v>72</v>
      </c>
      <c r="G76" s="984">
        <v>12</v>
      </c>
      <c r="H76" s="983">
        <v>1</v>
      </c>
      <c r="I76" s="984">
        <v>2</v>
      </c>
      <c r="J76" s="983">
        <v>3</v>
      </c>
      <c r="K76" s="984">
        <v>367</v>
      </c>
      <c r="L76" s="983">
        <v>0</v>
      </c>
      <c r="M76" s="983">
        <v>1</v>
      </c>
      <c r="N76" s="984">
        <v>0</v>
      </c>
      <c r="O76" s="983">
        <v>9</v>
      </c>
      <c r="P76" s="984">
        <v>6</v>
      </c>
      <c r="Q76" s="983">
        <v>1</v>
      </c>
      <c r="R76" s="985">
        <v>40</v>
      </c>
      <c r="T76" s="981"/>
    </row>
    <row r="77" spans="1:20" s="956" customFormat="1" ht="12.75" customHeight="1" x14ac:dyDescent="0.2">
      <c r="A77" s="816" t="s">
        <v>116</v>
      </c>
      <c r="B77" s="983">
        <v>504</v>
      </c>
      <c r="C77" s="984">
        <v>1</v>
      </c>
      <c r="D77" s="983">
        <v>0</v>
      </c>
      <c r="E77" s="984">
        <v>14</v>
      </c>
      <c r="F77" s="983">
        <v>170</v>
      </c>
      <c r="G77" s="984">
        <v>54</v>
      </c>
      <c r="H77" s="983">
        <v>27</v>
      </c>
      <c r="I77" s="984">
        <v>0</v>
      </c>
      <c r="J77" s="983">
        <v>46</v>
      </c>
      <c r="K77" s="984">
        <v>1</v>
      </c>
      <c r="L77" s="983">
        <v>10</v>
      </c>
      <c r="M77" s="983">
        <v>5</v>
      </c>
      <c r="N77" s="984">
        <v>1</v>
      </c>
      <c r="O77" s="983">
        <v>36</v>
      </c>
      <c r="P77" s="984">
        <v>6</v>
      </c>
      <c r="Q77" s="983">
        <v>3</v>
      </c>
      <c r="R77" s="985">
        <v>130</v>
      </c>
      <c r="T77" s="981"/>
    </row>
    <row r="78" spans="1:20" s="956" customFormat="1" ht="12.75" customHeight="1" x14ac:dyDescent="0.2">
      <c r="A78" s="748" t="s">
        <v>117</v>
      </c>
      <c r="B78" s="978">
        <v>6393</v>
      </c>
      <c r="C78" s="979">
        <v>7</v>
      </c>
      <c r="D78" s="978">
        <v>47</v>
      </c>
      <c r="E78" s="979">
        <v>190</v>
      </c>
      <c r="F78" s="978">
        <v>1356</v>
      </c>
      <c r="G78" s="979">
        <v>246</v>
      </c>
      <c r="H78" s="978">
        <v>81</v>
      </c>
      <c r="I78" s="979">
        <v>28</v>
      </c>
      <c r="J78" s="978">
        <v>1814</v>
      </c>
      <c r="K78" s="979">
        <v>1215</v>
      </c>
      <c r="L78" s="978">
        <v>46</v>
      </c>
      <c r="M78" s="978">
        <v>39</v>
      </c>
      <c r="N78" s="979">
        <v>27</v>
      </c>
      <c r="O78" s="978">
        <v>160</v>
      </c>
      <c r="P78" s="979">
        <v>70</v>
      </c>
      <c r="Q78" s="978">
        <v>26</v>
      </c>
      <c r="R78" s="982">
        <v>1041</v>
      </c>
      <c r="T78" s="981"/>
    </row>
    <row r="79" spans="1:20" s="956" customFormat="1" ht="12.75" customHeight="1" x14ac:dyDescent="0.2">
      <c r="A79" s="816" t="s">
        <v>118</v>
      </c>
      <c r="B79" s="983">
        <v>23</v>
      </c>
      <c r="C79" s="984">
        <v>0</v>
      </c>
      <c r="D79" s="983">
        <v>0</v>
      </c>
      <c r="E79" s="984">
        <v>0</v>
      </c>
      <c r="F79" s="983">
        <v>6</v>
      </c>
      <c r="G79" s="984">
        <v>3</v>
      </c>
      <c r="H79" s="983">
        <v>1</v>
      </c>
      <c r="I79" s="984">
        <v>0</v>
      </c>
      <c r="J79" s="983">
        <v>0</v>
      </c>
      <c r="K79" s="984">
        <v>0</v>
      </c>
      <c r="L79" s="983">
        <v>0</v>
      </c>
      <c r="M79" s="983">
        <v>4</v>
      </c>
      <c r="N79" s="984">
        <v>0</v>
      </c>
      <c r="O79" s="983">
        <v>2</v>
      </c>
      <c r="P79" s="984">
        <v>0</v>
      </c>
      <c r="Q79" s="983">
        <v>0</v>
      </c>
      <c r="R79" s="985">
        <v>7</v>
      </c>
      <c r="T79" s="981"/>
    </row>
    <row r="80" spans="1:20" s="956" customFormat="1" ht="12.75" customHeight="1" x14ac:dyDescent="0.2">
      <c r="A80" s="816" t="s">
        <v>119</v>
      </c>
      <c r="B80" s="983">
        <v>14</v>
      </c>
      <c r="C80" s="984">
        <v>0</v>
      </c>
      <c r="D80" s="983">
        <v>0</v>
      </c>
      <c r="E80" s="984">
        <v>0</v>
      </c>
      <c r="F80" s="983">
        <v>0</v>
      </c>
      <c r="G80" s="984">
        <v>1</v>
      </c>
      <c r="H80" s="983">
        <v>0</v>
      </c>
      <c r="I80" s="984">
        <v>0</v>
      </c>
      <c r="J80" s="983">
        <v>1</v>
      </c>
      <c r="K80" s="984">
        <v>0</v>
      </c>
      <c r="L80" s="983">
        <v>0</v>
      </c>
      <c r="M80" s="983">
        <v>0</v>
      </c>
      <c r="N80" s="984">
        <v>0</v>
      </c>
      <c r="O80" s="983">
        <v>0</v>
      </c>
      <c r="P80" s="984">
        <v>0</v>
      </c>
      <c r="Q80" s="983">
        <v>0</v>
      </c>
      <c r="R80" s="985">
        <v>12</v>
      </c>
      <c r="T80" s="981"/>
    </row>
    <row r="81" spans="1:20" s="956" customFormat="1" ht="12.75" customHeight="1" x14ac:dyDescent="0.2">
      <c r="A81" s="816" t="s">
        <v>120</v>
      </c>
      <c r="B81" s="983">
        <v>137</v>
      </c>
      <c r="C81" s="984">
        <v>0</v>
      </c>
      <c r="D81" s="983">
        <v>0</v>
      </c>
      <c r="E81" s="984">
        <v>16</v>
      </c>
      <c r="F81" s="983">
        <v>39</v>
      </c>
      <c r="G81" s="984">
        <v>13</v>
      </c>
      <c r="H81" s="983">
        <v>0</v>
      </c>
      <c r="I81" s="984">
        <v>1</v>
      </c>
      <c r="J81" s="983">
        <v>42</v>
      </c>
      <c r="K81" s="984">
        <v>2</v>
      </c>
      <c r="L81" s="983">
        <v>1</v>
      </c>
      <c r="M81" s="983">
        <v>0</v>
      </c>
      <c r="N81" s="984">
        <v>6</v>
      </c>
      <c r="O81" s="983">
        <v>2</v>
      </c>
      <c r="P81" s="984">
        <v>0</v>
      </c>
      <c r="Q81" s="983">
        <v>5</v>
      </c>
      <c r="R81" s="985">
        <v>10</v>
      </c>
      <c r="T81" s="981"/>
    </row>
    <row r="82" spans="1:20" s="956" customFormat="1" ht="12.75" customHeight="1" x14ac:dyDescent="0.2">
      <c r="A82" s="816" t="s">
        <v>121</v>
      </c>
      <c r="B82" s="983">
        <v>893</v>
      </c>
      <c r="C82" s="984">
        <v>3</v>
      </c>
      <c r="D82" s="983">
        <v>40</v>
      </c>
      <c r="E82" s="984">
        <v>34</v>
      </c>
      <c r="F82" s="983">
        <v>385</v>
      </c>
      <c r="G82" s="984">
        <v>28</v>
      </c>
      <c r="H82" s="983">
        <v>11</v>
      </c>
      <c r="I82" s="984">
        <v>5</v>
      </c>
      <c r="J82" s="983">
        <v>219</v>
      </c>
      <c r="K82" s="984">
        <v>1</v>
      </c>
      <c r="L82" s="983">
        <v>5</v>
      </c>
      <c r="M82" s="983">
        <v>10</v>
      </c>
      <c r="N82" s="984">
        <v>1</v>
      </c>
      <c r="O82" s="983">
        <v>14</v>
      </c>
      <c r="P82" s="984">
        <v>2</v>
      </c>
      <c r="Q82" s="983">
        <v>6</v>
      </c>
      <c r="R82" s="985">
        <v>129</v>
      </c>
      <c r="T82" s="981"/>
    </row>
    <row r="83" spans="1:20" s="956" customFormat="1" ht="12.75" customHeight="1" x14ac:dyDescent="0.2">
      <c r="A83" s="816" t="s">
        <v>122</v>
      </c>
      <c r="B83" s="983">
        <v>2653</v>
      </c>
      <c r="C83" s="984">
        <v>1</v>
      </c>
      <c r="D83" s="983">
        <v>3</v>
      </c>
      <c r="E83" s="984">
        <v>28</v>
      </c>
      <c r="F83" s="983">
        <v>125</v>
      </c>
      <c r="G83" s="984">
        <v>73</v>
      </c>
      <c r="H83" s="983">
        <v>8</v>
      </c>
      <c r="I83" s="984">
        <v>14</v>
      </c>
      <c r="J83" s="983">
        <v>1073</v>
      </c>
      <c r="K83" s="984">
        <v>1001</v>
      </c>
      <c r="L83" s="983">
        <v>14</v>
      </c>
      <c r="M83" s="983">
        <v>5</v>
      </c>
      <c r="N83" s="984">
        <v>4</v>
      </c>
      <c r="O83" s="983">
        <v>40</v>
      </c>
      <c r="P83" s="984">
        <v>17</v>
      </c>
      <c r="Q83" s="983">
        <v>4</v>
      </c>
      <c r="R83" s="985">
        <v>243</v>
      </c>
      <c r="T83" s="981"/>
    </row>
    <row r="84" spans="1:20" s="956" customFormat="1" ht="12.75" customHeight="1" x14ac:dyDescent="0.2">
      <c r="A84" s="816" t="s">
        <v>123</v>
      </c>
      <c r="B84" s="983">
        <v>196</v>
      </c>
      <c r="C84" s="984">
        <v>1</v>
      </c>
      <c r="D84" s="983">
        <v>2</v>
      </c>
      <c r="E84" s="984">
        <v>7</v>
      </c>
      <c r="F84" s="983">
        <v>21</v>
      </c>
      <c r="G84" s="984">
        <v>33</v>
      </c>
      <c r="H84" s="983">
        <v>16</v>
      </c>
      <c r="I84" s="984">
        <v>1</v>
      </c>
      <c r="J84" s="983">
        <v>44</v>
      </c>
      <c r="K84" s="984">
        <v>0</v>
      </c>
      <c r="L84" s="983">
        <v>1</v>
      </c>
      <c r="M84" s="983">
        <v>2</v>
      </c>
      <c r="N84" s="984">
        <v>5</v>
      </c>
      <c r="O84" s="983">
        <v>11</v>
      </c>
      <c r="P84" s="984">
        <v>6</v>
      </c>
      <c r="Q84" s="983">
        <v>1</v>
      </c>
      <c r="R84" s="985">
        <v>45</v>
      </c>
      <c r="T84" s="981"/>
    </row>
    <row r="85" spans="1:20" s="956" customFormat="1" ht="12.75" customHeight="1" x14ac:dyDescent="0.2">
      <c r="A85" s="816" t="s">
        <v>124</v>
      </c>
      <c r="B85" s="983">
        <v>282</v>
      </c>
      <c r="C85" s="984">
        <v>0</v>
      </c>
      <c r="D85" s="983">
        <v>0</v>
      </c>
      <c r="E85" s="984">
        <v>1</v>
      </c>
      <c r="F85" s="983">
        <v>144</v>
      </c>
      <c r="G85" s="984">
        <v>8</v>
      </c>
      <c r="H85" s="983">
        <v>8</v>
      </c>
      <c r="I85" s="984">
        <v>1</v>
      </c>
      <c r="J85" s="983">
        <v>13</v>
      </c>
      <c r="K85" s="984">
        <v>1</v>
      </c>
      <c r="L85" s="983">
        <v>2</v>
      </c>
      <c r="M85" s="983">
        <v>1</v>
      </c>
      <c r="N85" s="984">
        <v>3</v>
      </c>
      <c r="O85" s="983">
        <v>29</v>
      </c>
      <c r="P85" s="984">
        <v>5</v>
      </c>
      <c r="Q85" s="983">
        <v>0</v>
      </c>
      <c r="R85" s="985">
        <v>66</v>
      </c>
      <c r="T85" s="981"/>
    </row>
    <row r="86" spans="1:20" s="956" customFormat="1" ht="12.75" customHeight="1" x14ac:dyDescent="0.2">
      <c r="A86" s="816" t="s">
        <v>125</v>
      </c>
      <c r="B86" s="983">
        <v>1163</v>
      </c>
      <c r="C86" s="984">
        <v>2</v>
      </c>
      <c r="D86" s="983">
        <v>2</v>
      </c>
      <c r="E86" s="984">
        <v>78</v>
      </c>
      <c r="F86" s="983">
        <v>159</v>
      </c>
      <c r="G86" s="984">
        <v>58</v>
      </c>
      <c r="H86" s="983">
        <v>20</v>
      </c>
      <c r="I86" s="984">
        <v>6</v>
      </c>
      <c r="J86" s="983">
        <v>255</v>
      </c>
      <c r="K86" s="984">
        <v>209</v>
      </c>
      <c r="L86" s="983">
        <v>18</v>
      </c>
      <c r="M86" s="983">
        <v>16</v>
      </c>
      <c r="N86" s="984">
        <v>7</v>
      </c>
      <c r="O86" s="983">
        <v>31</v>
      </c>
      <c r="P86" s="984">
        <v>22</v>
      </c>
      <c r="Q86" s="983">
        <v>5</v>
      </c>
      <c r="R86" s="985">
        <v>275</v>
      </c>
      <c r="T86" s="981"/>
    </row>
    <row r="87" spans="1:20" s="952" customFormat="1" ht="11.25" customHeight="1" x14ac:dyDescent="0.2">
      <c r="A87" s="816" t="s">
        <v>126</v>
      </c>
      <c r="B87" s="983">
        <v>866</v>
      </c>
      <c r="C87" s="984">
        <v>0</v>
      </c>
      <c r="D87" s="983">
        <v>0</v>
      </c>
      <c r="E87" s="984">
        <v>26</v>
      </c>
      <c r="F87" s="983">
        <v>403</v>
      </c>
      <c r="G87" s="984">
        <v>16</v>
      </c>
      <c r="H87" s="983">
        <v>8</v>
      </c>
      <c r="I87" s="984">
        <v>0</v>
      </c>
      <c r="J87" s="983">
        <v>161</v>
      </c>
      <c r="K87" s="984">
        <v>1</v>
      </c>
      <c r="L87" s="983">
        <v>3</v>
      </c>
      <c r="M87" s="983">
        <v>0</v>
      </c>
      <c r="N87" s="984">
        <v>1</v>
      </c>
      <c r="O87" s="983">
        <v>12</v>
      </c>
      <c r="P87" s="984">
        <v>16</v>
      </c>
      <c r="Q87" s="983">
        <v>3</v>
      </c>
      <c r="R87" s="985">
        <v>216</v>
      </c>
      <c r="T87" s="981"/>
    </row>
    <row r="88" spans="1:20" s="956" customFormat="1" ht="12.75" customHeight="1" x14ac:dyDescent="0.2">
      <c r="A88" s="816" t="s">
        <v>127</v>
      </c>
      <c r="B88" s="983">
        <v>166</v>
      </c>
      <c r="C88" s="984">
        <v>0</v>
      </c>
      <c r="D88" s="983">
        <v>0</v>
      </c>
      <c r="E88" s="984">
        <v>0</v>
      </c>
      <c r="F88" s="983">
        <v>74</v>
      </c>
      <c r="G88" s="984">
        <v>13</v>
      </c>
      <c r="H88" s="983">
        <v>9</v>
      </c>
      <c r="I88" s="984">
        <v>0</v>
      </c>
      <c r="J88" s="983">
        <v>6</v>
      </c>
      <c r="K88" s="984">
        <v>0</v>
      </c>
      <c r="L88" s="983">
        <v>2</v>
      </c>
      <c r="M88" s="983">
        <v>1</v>
      </c>
      <c r="N88" s="984">
        <v>0</v>
      </c>
      <c r="O88" s="983">
        <v>19</v>
      </c>
      <c r="P88" s="984">
        <v>2</v>
      </c>
      <c r="Q88" s="983">
        <v>2</v>
      </c>
      <c r="R88" s="985">
        <v>38</v>
      </c>
      <c r="T88" s="981"/>
    </row>
    <row r="89" spans="1:20" s="956" customFormat="1" ht="12.75" customHeight="1" x14ac:dyDescent="0.2">
      <c r="A89" s="710" t="s">
        <v>128</v>
      </c>
      <c r="B89" s="978">
        <v>9791</v>
      </c>
      <c r="C89" s="979">
        <v>8</v>
      </c>
      <c r="D89" s="978">
        <v>31</v>
      </c>
      <c r="E89" s="979">
        <v>628</v>
      </c>
      <c r="F89" s="978">
        <v>58</v>
      </c>
      <c r="G89" s="979">
        <v>53</v>
      </c>
      <c r="H89" s="978">
        <v>86</v>
      </c>
      <c r="I89" s="979">
        <v>19</v>
      </c>
      <c r="J89" s="978">
        <v>4313</v>
      </c>
      <c r="K89" s="979">
        <v>3309</v>
      </c>
      <c r="L89" s="978">
        <v>7</v>
      </c>
      <c r="M89" s="978">
        <v>12</v>
      </c>
      <c r="N89" s="979">
        <v>5</v>
      </c>
      <c r="O89" s="978">
        <v>198</v>
      </c>
      <c r="P89" s="979">
        <v>15</v>
      </c>
      <c r="Q89" s="978">
        <v>3</v>
      </c>
      <c r="R89" s="982">
        <v>1046</v>
      </c>
      <c r="T89" s="981"/>
    </row>
    <row r="90" spans="1:20" s="956" customFormat="1" ht="12.75" customHeight="1" x14ac:dyDescent="0.2">
      <c r="A90" s="816" t="s">
        <v>129</v>
      </c>
      <c r="B90" s="983">
        <v>139</v>
      </c>
      <c r="C90" s="984">
        <v>0</v>
      </c>
      <c r="D90" s="983">
        <v>1</v>
      </c>
      <c r="E90" s="984">
        <v>13</v>
      </c>
      <c r="F90" s="983">
        <v>11</v>
      </c>
      <c r="G90" s="984">
        <v>1</v>
      </c>
      <c r="H90" s="983">
        <v>13</v>
      </c>
      <c r="I90" s="984">
        <v>0</v>
      </c>
      <c r="J90" s="983">
        <v>41</v>
      </c>
      <c r="K90" s="984">
        <v>0</v>
      </c>
      <c r="L90" s="983">
        <v>0</v>
      </c>
      <c r="M90" s="983">
        <v>0</v>
      </c>
      <c r="N90" s="984">
        <v>0</v>
      </c>
      <c r="O90" s="983">
        <v>6</v>
      </c>
      <c r="P90" s="984">
        <v>0</v>
      </c>
      <c r="Q90" s="983">
        <v>0</v>
      </c>
      <c r="R90" s="985">
        <v>53</v>
      </c>
      <c r="T90" s="981"/>
    </row>
    <row r="91" spans="1:20" s="956" customFormat="1" ht="12.75" customHeight="1" x14ac:dyDescent="0.2">
      <c r="A91" s="816" t="s">
        <v>130</v>
      </c>
      <c r="B91" s="983">
        <v>40</v>
      </c>
      <c r="C91" s="984">
        <v>0</v>
      </c>
      <c r="D91" s="983">
        <v>0</v>
      </c>
      <c r="E91" s="984">
        <v>1</v>
      </c>
      <c r="F91" s="983">
        <v>0</v>
      </c>
      <c r="G91" s="984">
        <v>0</v>
      </c>
      <c r="H91" s="983">
        <v>0</v>
      </c>
      <c r="I91" s="984">
        <v>1</v>
      </c>
      <c r="J91" s="983">
        <v>10</v>
      </c>
      <c r="K91" s="984">
        <v>0</v>
      </c>
      <c r="L91" s="983">
        <v>0</v>
      </c>
      <c r="M91" s="983">
        <v>1</v>
      </c>
      <c r="N91" s="984">
        <v>0</v>
      </c>
      <c r="O91" s="983">
        <v>1</v>
      </c>
      <c r="P91" s="984">
        <v>2</v>
      </c>
      <c r="Q91" s="983">
        <v>1</v>
      </c>
      <c r="R91" s="985">
        <v>23</v>
      </c>
      <c r="T91" s="981"/>
    </row>
    <row r="92" spans="1:20" s="956" customFormat="1" ht="12.75" customHeight="1" x14ac:dyDescent="0.2">
      <c r="A92" s="816" t="s">
        <v>131</v>
      </c>
      <c r="B92" s="983">
        <v>33</v>
      </c>
      <c r="C92" s="984">
        <v>0</v>
      </c>
      <c r="D92" s="983">
        <v>0</v>
      </c>
      <c r="E92" s="984">
        <v>0</v>
      </c>
      <c r="F92" s="983">
        <v>1</v>
      </c>
      <c r="G92" s="984">
        <v>6</v>
      </c>
      <c r="H92" s="983">
        <v>3</v>
      </c>
      <c r="I92" s="984">
        <v>0</v>
      </c>
      <c r="J92" s="983">
        <v>13</v>
      </c>
      <c r="K92" s="984">
        <v>0</v>
      </c>
      <c r="L92" s="983">
        <v>0</v>
      </c>
      <c r="M92" s="983">
        <v>0</v>
      </c>
      <c r="N92" s="984">
        <v>1</v>
      </c>
      <c r="O92" s="983">
        <v>2</v>
      </c>
      <c r="P92" s="984">
        <v>1</v>
      </c>
      <c r="Q92" s="983">
        <v>0</v>
      </c>
      <c r="R92" s="985">
        <v>6</v>
      </c>
      <c r="T92" s="981"/>
    </row>
    <row r="93" spans="1:20" s="956" customFormat="1" ht="12.75" customHeight="1" x14ac:dyDescent="0.2">
      <c r="A93" s="816" t="s">
        <v>132</v>
      </c>
      <c r="B93" s="983">
        <v>136</v>
      </c>
      <c r="C93" s="984">
        <v>0</v>
      </c>
      <c r="D93" s="983">
        <v>0</v>
      </c>
      <c r="E93" s="984">
        <v>0</v>
      </c>
      <c r="F93" s="983">
        <v>2</v>
      </c>
      <c r="G93" s="984">
        <v>3</v>
      </c>
      <c r="H93" s="983">
        <v>0</v>
      </c>
      <c r="I93" s="984">
        <v>0</v>
      </c>
      <c r="J93" s="983">
        <v>12</v>
      </c>
      <c r="K93" s="984">
        <v>92</v>
      </c>
      <c r="L93" s="983">
        <v>1</v>
      </c>
      <c r="M93" s="983">
        <v>0</v>
      </c>
      <c r="N93" s="984">
        <v>0</v>
      </c>
      <c r="O93" s="983">
        <v>6</v>
      </c>
      <c r="P93" s="984">
        <v>0</v>
      </c>
      <c r="Q93" s="983">
        <v>0</v>
      </c>
      <c r="R93" s="985">
        <v>20</v>
      </c>
      <c r="T93" s="981"/>
    </row>
    <row r="94" spans="1:20" s="956" customFormat="1" ht="12.75" customHeight="1" x14ac:dyDescent="0.2">
      <c r="A94" s="816" t="s">
        <v>133</v>
      </c>
      <c r="B94" s="983">
        <v>2878</v>
      </c>
      <c r="C94" s="984">
        <v>0</v>
      </c>
      <c r="D94" s="983">
        <v>0</v>
      </c>
      <c r="E94" s="984">
        <v>231</v>
      </c>
      <c r="F94" s="983">
        <v>16</v>
      </c>
      <c r="G94" s="984">
        <v>17</v>
      </c>
      <c r="H94" s="983">
        <v>13</v>
      </c>
      <c r="I94" s="984">
        <v>0</v>
      </c>
      <c r="J94" s="983">
        <v>560</v>
      </c>
      <c r="K94" s="984">
        <v>1790</v>
      </c>
      <c r="L94" s="983">
        <v>0</v>
      </c>
      <c r="M94" s="983">
        <v>1</v>
      </c>
      <c r="N94" s="984">
        <v>2</v>
      </c>
      <c r="O94" s="983">
        <v>23</v>
      </c>
      <c r="P94" s="984">
        <v>2</v>
      </c>
      <c r="Q94" s="983">
        <v>1</v>
      </c>
      <c r="R94" s="985">
        <v>222</v>
      </c>
      <c r="T94" s="981"/>
    </row>
    <row r="95" spans="1:20" s="956" customFormat="1" ht="12.75" customHeight="1" x14ac:dyDescent="0.2">
      <c r="A95" s="816" t="s">
        <v>134</v>
      </c>
      <c r="B95" s="983">
        <v>4721</v>
      </c>
      <c r="C95" s="984">
        <v>1</v>
      </c>
      <c r="D95" s="983">
        <v>2</v>
      </c>
      <c r="E95" s="984">
        <v>375</v>
      </c>
      <c r="F95" s="983">
        <v>23</v>
      </c>
      <c r="G95" s="984">
        <v>18</v>
      </c>
      <c r="H95" s="983">
        <v>36</v>
      </c>
      <c r="I95" s="984">
        <v>3</v>
      </c>
      <c r="J95" s="983">
        <v>3017</v>
      </c>
      <c r="K95" s="984">
        <v>980</v>
      </c>
      <c r="L95" s="983">
        <v>2</v>
      </c>
      <c r="M95" s="983">
        <v>7</v>
      </c>
      <c r="N95" s="984">
        <v>1</v>
      </c>
      <c r="O95" s="983">
        <v>31</v>
      </c>
      <c r="P95" s="984">
        <v>1</v>
      </c>
      <c r="Q95" s="983">
        <v>0</v>
      </c>
      <c r="R95" s="985">
        <v>224</v>
      </c>
      <c r="T95" s="981"/>
    </row>
    <row r="96" spans="1:20" s="956" customFormat="1" ht="12.75" customHeight="1" x14ac:dyDescent="0.2">
      <c r="A96" s="816" t="s">
        <v>135</v>
      </c>
      <c r="B96" s="983">
        <v>1025</v>
      </c>
      <c r="C96" s="984">
        <v>1</v>
      </c>
      <c r="D96" s="983">
        <v>28</v>
      </c>
      <c r="E96" s="984">
        <v>6</v>
      </c>
      <c r="F96" s="983">
        <v>1</v>
      </c>
      <c r="G96" s="984">
        <v>3</v>
      </c>
      <c r="H96" s="983">
        <v>2</v>
      </c>
      <c r="I96" s="984">
        <v>0</v>
      </c>
      <c r="J96" s="983">
        <v>598</v>
      </c>
      <c r="K96" s="984">
        <v>130</v>
      </c>
      <c r="L96" s="983">
        <v>0</v>
      </c>
      <c r="M96" s="983">
        <v>2</v>
      </c>
      <c r="N96" s="984">
        <v>1</v>
      </c>
      <c r="O96" s="983">
        <v>5</v>
      </c>
      <c r="P96" s="984">
        <v>7</v>
      </c>
      <c r="Q96" s="983">
        <v>0</v>
      </c>
      <c r="R96" s="985">
        <v>241</v>
      </c>
      <c r="T96" s="981"/>
    </row>
    <row r="97" spans="1:20" s="956" customFormat="1" ht="12.75" customHeight="1" x14ac:dyDescent="0.2">
      <c r="A97" s="816" t="s">
        <v>136</v>
      </c>
      <c r="B97" s="983">
        <v>5</v>
      </c>
      <c r="C97" s="984">
        <v>0</v>
      </c>
      <c r="D97" s="983">
        <v>0</v>
      </c>
      <c r="E97" s="984">
        <v>1</v>
      </c>
      <c r="F97" s="983">
        <v>0</v>
      </c>
      <c r="G97" s="984">
        <v>0</v>
      </c>
      <c r="H97" s="983">
        <v>0</v>
      </c>
      <c r="I97" s="984">
        <v>0</v>
      </c>
      <c r="J97" s="983">
        <v>0</v>
      </c>
      <c r="K97" s="984">
        <v>0</v>
      </c>
      <c r="L97" s="983">
        <v>1</v>
      </c>
      <c r="M97" s="983">
        <v>0</v>
      </c>
      <c r="N97" s="984">
        <v>0</v>
      </c>
      <c r="O97" s="983">
        <v>0</v>
      </c>
      <c r="P97" s="984">
        <v>0</v>
      </c>
      <c r="Q97" s="983">
        <v>0</v>
      </c>
      <c r="R97" s="985">
        <v>3</v>
      </c>
      <c r="T97" s="981"/>
    </row>
    <row r="98" spans="1:20" s="956" customFormat="1" ht="12.75" customHeight="1" x14ac:dyDescent="0.2">
      <c r="A98" s="816" t="s">
        <v>137</v>
      </c>
      <c r="B98" s="983">
        <v>793</v>
      </c>
      <c r="C98" s="984">
        <v>6</v>
      </c>
      <c r="D98" s="983">
        <v>0</v>
      </c>
      <c r="E98" s="984">
        <v>1</v>
      </c>
      <c r="F98" s="983">
        <v>3</v>
      </c>
      <c r="G98" s="984">
        <v>5</v>
      </c>
      <c r="H98" s="983">
        <v>1</v>
      </c>
      <c r="I98" s="984">
        <v>15</v>
      </c>
      <c r="J98" s="983">
        <v>61</v>
      </c>
      <c r="K98" s="984">
        <v>317</v>
      </c>
      <c r="L98" s="983">
        <v>3</v>
      </c>
      <c r="M98" s="983">
        <v>1</v>
      </c>
      <c r="N98" s="984">
        <v>0</v>
      </c>
      <c r="O98" s="983">
        <v>124</v>
      </c>
      <c r="P98" s="984">
        <v>2</v>
      </c>
      <c r="Q98" s="983">
        <v>1</v>
      </c>
      <c r="R98" s="985">
        <v>253</v>
      </c>
      <c r="T98" s="981"/>
    </row>
    <row r="99" spans="1:20" ht="12.75" x14ac:dyDescent="0.2">
      <c r="A99" s="816" t="s">
        <v>138</v>
      </c>
      <c r="B99" s="983">
        <v>21</v>
      </c>
      <c r="C99" s="984">
        <v>0</v>
      </c>
      <c r="D99" s="983">
        <v>0</v>
      </c>
      <c r="E99" s="984">
        <v>0</v>
      </c>
      <c r="F99" s="983">
        <v>1</v>
      </c>
      <c r="G99" s="984">
        <v>0</v>
      </c>
      <c r="H99" s="983">
        <v>18</v>
      </c>
      <c r="I99" s="984">
        <v>0</v>
      </c>
      <c r="J99" s="983">
        <v>1</v>
      </c>
      <c r="K99" s="984">
        <v>0</v>
      </c>
      <c r="L99" s="983">
        <v>0</v>
      </c>
      <c r="M99" s="983">
        <v>0</v>
      </c>
      <c r="N99" s="984">
        <v>0</v>
      </c>
      <c r="O99" s="983">
        <v>0</v>
      </c>
      <c r="P99" s="984">
        <v>0</v>
      </c>
      <c r="Q99" s="983">
        <v>0</v>
      </c>
      <c r="R99" s="985">
        <v>1</v>
      </c>
      <c r="T99" s="981"/>
    </row>
    <row r="100" spans="1:20" ht="12.75" x14ac:dyDescent="0.2">
      <c r="A100" s="958" t="s">
        <v>139</v>
      </c>
      <c r="B100" s="986">
        <v>0</v>
      </c>
      <c r="C100" s="987">
        <v>0</v>
      </c>
      <c r="D100" s="986">
        <v>0</v>
      </c>
      <c r="E100" s="987">
        <v>0</v>
      </c>
      <c r="F100" s="986">
        <v>0</v>
      </c>
      <c r="G100" s="987">
        <v>0</v>
      </c>
      <c r="H100" s="986">
        <v>0</v>
      </c>
      <c r="I100" s="987">
        <v>0</v>
      </c>
      <c r="J100" s="986">
        <v>0</v>
      </c>
      <c r="K100" s="987">
        <v>0</v>
      </c>
      <c r="L100" s="986">
        <v>0</v>
      </c>
      <c r="M100" s="986">
        <v>0</v>
      </c>
      <c r="N100" s="987">
        <v>0</v>
      </c>
      <c r="O100" s="986">
        <v>0</v>
      </c>
      <c r="P100" s="987">
        <v>0</v>
      </c>
      <c r="Q100" s="986">
        <v>0</v>
      </c>
      <c r="R100" s="988">
        <v>0</v>
      </c>
      <c r="T100" s="981"/>
    </row>
  </sheetData>
  <mergeCells count="3">
    <mergeCell ref="A3:A4"/>
    <mergeCell ref="B3:B4"/>
    <mergeCell ref="C3:R3"/>
  </mergeCells>
  <hyperlinks>
    <hyperlink ref="A1" location="Содержание!A41" display="Содержание"/>
  </hyperlinks>
  <printOptions horizontalCentered="1" verticalCentered="1"/>
  <pageMargins left="0.70866141732283472" right="0.51181102362204722" top="0.59055118110236227" bottom="0.51181102362204722" header="0.39370078740157483" footer="0.51181102362204722"/>
  <pageSetup paperSize="9" firstPageNumber="83" orientation="landscape" useFirstPageNumber="1" r:id="rId1"/>
  <headerFooter alignWithMargins="0">
    <oddHeader>&amp;C&amp;9&amp;P</oddHeader>
  </headerFooter>
  <rowBreaks count="3" manualBreakCount="3">
    <brk id="37" max="16383" man="1"/>
    <brk id="69" max="16383" man="1"/>
    <brk id="100"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RowHeight="12" x14ac:dyDescent="0.2"/>
  <cols>
    <col min="1" max="1" width="32.140625" style="700" customWidth="1"/>
    <col min="2" max="2" width="10.42578125" style="700" customWidth="1"/>
    <col min="3" max="3" width="5.42578125" style="700" customWidth="1"/>
    <col min="4" max="4" width="6" style="700" customWidth="1"/>
    <col min="5" max="5" width="5.42578125" style="700" customWidth="1"/>
    <col min="6" max="6" width="6.28515625" style="700" customWidth="1"/>
    <col min="7" max="7" width="6" style="700" customWidth="1"/>
    <col min="8" max="8" width="7" style="700" customWidth="1"/>
    <col min="9" max="9" width="5.42578125" style="700" customWidth="1"/>
    <col min="10" max="11" width="5.7109375" style="700" customWidth="1"/>
    <col min="12" max="12" width="5.5703125" style="700" customWidth="1"/>
    <col min="13" max="13" width="6.140625" style="700" customWidth="1"/>
    <col min="14" max="15" width="5.42578125" style="700" customWidth="1"/>
    <col min="16" max="16" width="5.140625" style="700" customWidth="1"/>
    <col min="17" max="17" width="6.140625" style="700" customWidth="1"/>
    <col min="18" max="18" width="6.28515625" style="700" customWidth="1"/>
    <col min="19" max="16384" width="9.140625" style="700"/>
  </cols>
  <sheetData>
    <row r="1" spans="1:20" s="25" customFormat="1" ht="14.25" customHeight="1" x14ac:dyDescent="0.25">
      <c r="A1" s="1972" t="s">
        <v>966</v>
      </c>
      <c r="B1" s="1955"/>
      <c r="C1" s="1955"/>
      <c r="D1" s="1955"/>
      <c r="E1" s="1955"/>
      <c r="F1" s="1955"/>
      <c r="G1" s="1955"/>
      <c r="H1" s="1955"/>
      <c r="I1" s="1955"/>
      <c r="J1" s="1955"/>
      <c r="K1" s="1955"/>
      <c r="L1" s="1955"/>
    </row>
    <row r="2" spans="1:20" ht="15" customHeight="1" x14ac:dyDescent="0.2">
      <c r="A2" s="699"/>
    </row>
    <row r="3" spans="1:20" s="75" customFormat="1" ht="25.5" customHeight="1" x14ac:dyDescent="0.2">
      <c r="A3" s="2176" t="s">
        <v>551</v>
      </c>
      <c r="B3" s="2185" t="s">
        <v>563</v>
      </c>
      <c r="C3" s="2180" t="s">
        <v>539</v>
      </c>
      <c r="D3" s="2181"/>
      <c r="E3" s="2181"/>
      <c r="F3" s="2181"/>
      <c r="G3" s="2181"/>
      <c r="H3" s="2181"/>
      <c r="I3" s="2181"/>
      <c r="J3" s="2181"/>
      <c r="K3" s="2181"/>
      <c r="L3" s="2181"/>
      <c r="M3" s="2181"/>
      <c r="N3" s="2181"/>
      <c r="O3" s="2181"/>
      <c r="P3" s="2181"/>
      <c r="Q3" s="2181"/>
      <c r="R3" s="2182"/>
    </row>
    <row r="4" spans="1:20" s="75" customFormat="1" ht="45.75" customHeight="1" x14ac:dyDescent="0.2">
      <c r="A4" s="2177"/>
      <c r="B4" s="2184"/>
      <c r="C4" s="977" t="s">
        <v>553</v>
      </c>
      <c r="D4" s="977" t="s">
        <v>554</v>
      </c>
      <c r="E4" s="977" t="s">
        <v>555</v>
      </c>
      <c r="F4" s="977" t="s">
        <v>556</v>
      </c>
      <c r="G4" s="977" t="s">
        <v>451</v>
      </c>
      <c r="H4" s="977" t="s">
        <v>456</v>
      </c>
      <c r="I4" s="977" t="s">
        <v>457</v>
      </c>
      <c r="J4" s="977" t="s">
        <v>471</v>
      </c>
      <c r="K4" s="977" t="s">
        <v>557</v>
      </c>
      <c r="L4" s="977" t="s">
        <v>558</v>
      </c>
      <c r="M4" s="977" t="s">
        <v>483</v>
      </c>
      <c r="N4" s="977" t="s">
        <v>559</v>
      </c>
      <c r="O4" s="977" t="s">
        <v>510</v>
      </c>
      <c r="P4" s="977" t="s">
        <v>560</v>
      </c>
      <c r="Q4" s="977" t="s">
        <v>561</v>
      </c>
      <c r="R4" s="977" t="s">
        <v>419</v>
      </c>
    </row>
    <row r="5" spans="1:20" s="951" customFormat="1" ht="18" customHeight="1" x14ac:dyDescent="0.2">
      <c r="A5" s="947" t="s">
        <v>297</v>
      </c>
      <c r="B5" s="978">
        <v>-4222</v>
      </c>
      <c r="C5" s="979">
        <v>766</v>
      </c>
      <c r="D5" s="978">
        <v>570</v>
      </c>
      <c r="E5" s="979">
        <v>684</v>
      </c>
      <c r="F5" s="978">
        <v>-1962</v>
      </c>
      <c r="G5" s="979">
        <v>2031</v>
      </c>
      <c r="H5" s="978">
        <v>-389</v>
      </c>
      <c r="I5" s="979">
        <v>-185</v>
      </c>
      <c r="J5" s="978">
        <v>-477</v>
      </c>
      <c r="K5" s="979">
        <v>-4252</v>
      </c>
      <c r="L5" s="978">
        <v>235</v>
      </c>
      <c r="M5" s="978">
        <v>83</v>
      </c>
      <c r="N5" s="979">
        <v>328</v>
      </c>
      <c r="O5" s="978">
        <v>-430</v>
      </c>
      <c r="P5" s="979">
        <v>672</v>
      </c>
      <c r="Q5" s="978">
        <v>33</v>
      </c>
      <c r="R5" s="980">
        <v>-1929</v>
      </c>
      <c r="T5" s="981"/>
    </row>
    <row r="6" spans="1:20" s="952" customFormat="1" ht="23.25" customHeight="1" x14ac:dyDescent="0.2">
      <c r="A6" s="710" t="s">
        <v>45</v>
      </c>
      <c r="B6" s="978">
        <v>477</v>
      </c>
      <c r="C6" s="979">
        <v>271</v>
      </c>
      <c r="D6" s="978">
        <v>290</v>
      </c>
      <c r="E6" s="979">
        <v>386</v>
      </c>
      <c r="F6" s="978">
        <v>-444</v>
      </c>
      <c r="G6" s="979">
        <v>1103</v>
      </c>
      <c r="H6" s="978">
        <v>-107</v>
      </c>
      <c r="I6" s="979">
        <v>-90</v>
      </c>
      <c r="J6" s="978">
        <v>-32</v>
      </c>
      <c r="K6" s="979">
        <v>-8</v>
      </c>
      <c r="L6" s="978">
        <v>86</v>
      </c>
      <c r="M6" s="978">
        <v>49</v>
      </c>
      <c r="N6" s="979">
        <v>110</v>
      </c>
      <c r="O6" s="978">
        <v>-67</v>
      </c>
      <c r="P6" s="979">
        <v>177</v>
      </c>
      <c r="Q6" s="978">
        <v>17</v>
      </c>
      <c r="R6" s="982">
        <v>-1264</v>
      </c>
      <c r="T6" s="981"/>
    </row>
    <row r="7" spans="1:20" s="956" customFormat="1" ht="12" customHeight="1" x14ac:dyDescent="0.2">
      <c r="A7" s="816" t="s">
        <v>46</v>
      </c>
      <c r="B7" s="983">
        <v>531</v>
      </c>
      <c r="C7" s="984">
        <v>8</v>
      </c>
      <c r="D7" s="983">
        <v>26</v>
      </c>
      <c r="E7" s="984">
        <v>11</v>
      </c>
      <c r="F7" s="983">
        <v>-26</v>
      </c>
      <c r="G7" s="984">
        <v>18</v>
      </c>
      <c r="H7" s="983">
        <v>2</v>
      </c>
      <c r="I7" s="984">
        <v>6</v>
      </c>
      <c r="J7" s="983">
        <v>26</v>
      </c>
      <c r="K7" s="984">
        <v>0</v>
      </c>
      <c r="L7" s="983">
        <v>0</v>
      </c>
      <c r="M7" s="983">
        <v>0</v>
      </c>
      <c r="N7" s="984">
        <v>43</v>
      </c>
      <c r="O7" s="983">
        <v>3</v>
      </c>
      <c r="P7" s="984">
        <v>6</v>
      </c>
      <c r="Q7" s="983">
        <v>2</v>
      </c>
      <c r="R7" s="985">
        <v>406</v>
      </c>
      <c r="T7" s="981"/>
    </row>
    <row r="8" spans="1:20" s="956" customFormat="1" ht="12" customHeight="1" x14ac:dyDescent="0.2">
      <c r="A8" s="816" t="s">
        <v>47</v>
      </c>
      <c r="B8" s="983">
        <v>10</v>
      </c>
      <c r="C8" s="984">
        <v>3</v>
      </c>
      <c r="D8" s="983">
        <v>1</v>
      </c>
      <c r="E8" s="984">
        <v>0</v>
      </c>
      <c r="F8" s="983">
        <v>-9</v>
      </c>
      <c r="G8" s="984">
        <v>7</v>
      </c>
      <c r="H8" s="983">
        <v>0</v>
      </c>
      <c r="I8" s="984">
        <v>-1</v>
      </c>
      <c r="J8" s="983">
        <v>0</v>
      </c>
      <c r="K8" s="984">
        <v>-1</v>
      </c>
      <c r="L8" s="983">
        <v>6</v>
      </c>
      <c r="M8" s="983">
        <v>-1</v>
      </c>
      <c r="N8" s="984">
        <v>0</v>
      </c>
      <c r="O8" s="983">
        <v>2</v>
      </c>
      <c r="P8" s="984">
        <v>1</v>
      </c>
      <c r="Q8" s="983">
        <v>0</v>
      </c>
      <c r="R8" s="985">
        <v>2</v>
      </c>
      <c r="T8" s="981"/>
    </row>
    <row r="9" spans="1:20" s="956" customFormat="1" ht="12" customHeight="1" x14ac:dyDescent="0.2">
      <c r="A9" s="816" t="s">
        <v>48</v>
      </c>
      <c r="B9" s="983">
        <v>15</v>
      </c>
      <c r="C9" s="984">
        <v>0</v>
      </c>
      <c r="D9" s="983">
        <v>0</v>
      </c>
      <c r="E9" s="984">
        <v>1</v>
      </c>
      <c r="F9" s="983">
        <v>-6</v>
      </c>
      <c r="G9" s="984">
        <v>16</v>
      </c>
      <c r="H9" s="983">
        <v>-1</v>
      </c>
      <c r="I9" s="984">
        <v>0</v>
      </c>
      <c r="J9" s="983">
        <v>0</v>
      </c>
      <c r="K9" s="984">
        <v>0</v>
      </c>
      <c r="L9" s="983">
        <v>3</v>
      </c>
      <c r="M9" s="983">
        <v>-2</v>
      </c>
      <c r="N9" s="984">
        <v>11</v>
      </c>
      <c r="O9" s="983">
        <v>-8</v>
      </c>
      <c r="P9" s="984">
        <v>3</v>
      </c>
      <c r="Q9" s="983">
        <v>-1</v>
      </c>
      <c r="R9" s="985">
        <v>-1</v>
      </c>
      <c r="T9" s="981"/>
    </row>
    <row r="10" spans="1:20" s="956" customFormat="1" ht="12" customHeight="1" x14ac:dyDescent="0.2">
      <c r="A10" s="816" t="s">
        <v>49</v>
      </c>
      <c r="B10" s="983">
        <v>-75</v>
      </c>
      <c r="C10" s="984">
        <v>12</v>
      </c>
      <c r="D10" s="983">
        <v>51</v>
      </c>
      <c r="E10" s="984">
        <v>58</v>
      </c>
      <c r="F10" s="983">
        <v>-12</v>
      </c>
      <c r="G10" s="984">
        <v>81</v>
      </c>
      <c r="H10" s="983">
        <v>-21</v>
      </c>
      <c r="I10" s="984">
        <v>-129</v>
      </c>
      <c r="J10" s="983">
        <v>-36</v>
      </c>
      <c r="K10" s="984">
        <v>0</v>
      </c>
      <c r="L10" s="983">
        <v>4</v>
      </c>
      <c r="M10" s="983">
        <v>14</v>
      </c>
      <c r="N10" s="984">
        <v>13</v>
      </c>
      <c r="O10" s="983">
        <v>0</v>
      </c>
      <c r="P10" s="984">
        <v>5</v>
      </c>
      <c r="Q10" s="983">
        <v>1</v>
      </c>
      <c r="R10" s="985">
        <v>-116</v>
      </c>
      <c r="T10" s="981"/>
    </row>
    <row r="11" spans="1:20" s="956" customFormat="1" ht="12" customHeight="1" x14ac:dyDescent="0.2">
      <c r="A11" s="816" t="s">
        <v>50</v>
      </c>
      <c r="B11" s="983">
        <v>78</v>
      </c>
      <c r="C11" s="984">
        <v>1</v>
      </c>
      <c r="D11" s="983">
        <v>60</v>
      </c>
      <c r="E11" s="984">
        <v>6</v>
      </c>
      <c r="F11" s="983">
        <v>-5</v>
      </c>
      <c r="G11" s="984">
        <v>5</v>
      </c>
      <c r="H11" s="983">
        <v>-3</v>
      </c>
      <c r="I11" s="984">
        <v>0</v>
      </c>
      <c r="J11" s="983">
        <v>0</v>
      </c>
      <c r="K11" s="984">
        <v>-1</v>
      </c>
      <c r="L11" s="983">
        <v>-1</v>
      </c>
      <c r="M11" s="983">
        <v>2</v>
      </c>
      <c r="N11" s="984">
        <v>17</v>
      </c>
      <c r="O11" s="983">
        <v>-8</v>
      </c>
      <c r="P11" s="984">
        <v>9</v>
      </c>
      <c r="Q11" s="983">
        <v>0</v>
      </c>
      <c r="R11" s="985">
        <v>-4</v>
      </c>
      <c r="T11" s="981"/>
    </row>
    <row r="12" spans="1:20" s="956" customFormat="1" ht="12" customHeight="1" x14ac:dyDescent="0.2">
      <c r="A12" s="816" t="s">
        <v>51</v>
      </c>
      <c r="B12" s="983">
        <v>43</v>
      </c>
      <c r="C12" s="984">
        <v>4</v>
      </c>
      <c r="D12" s="983">
        <v>2</v>
      </c>
      <c r="E12" s="984">
        <v>7</v>
      </c>
      <c r="F12" s="983">
        <v>-2</v>
      </c>
      <c r="G12" s="984">
        <v>37</v>
      </c>
      <c r="H12" s="983">
        <v>-5</v>
      </c>
      <c r="I12" s="984">
        <v>-3</v>
      </c>
      <c r="J12" s="983">
        <v>3</v>
      </c>
      <c r="K12" s="984">
        <v>-7</v>
      </c>
      <c r="L12" s="983">
        <v>5</v>
      </c>
      <c r="M12" s="983">
        <v>3</v>
      </c>
      <c r="N12" s="984">
        <v>0</v>
      </c>
      <c r="O12" s="983">
        <v>-17</v>
      </c>
      <c r="P12" s="984">
        <v>2</v>
      </c>
      <c r="Q12" s="983">
        <v>3</v>
      </c>
      <c r="R12" s="985">
        <v>11</v>
      </c>
      <c r="T12" s="981"/>
    </row>
    <row r="13" spans="1:20" s="956" customFormat="1" ht="12" customHeight="1" x14ac:dyDescent="0.2">
      <c r="A13" s="816" t="s">
        <v>52</v>
      </c>
      <c r="B13" s="983">
        <v>34</v>
      </c>
      <c r="C13" s="984">
        <v>1</v>
      </c>
      <c r="D13" s="983">
        <v>0</v>
      </c>
      <c r="E13" s="984">
        <v>93</v>
      </c>
      <c r="F13" s="983">
        <v>-10</v>
      </c>
      <c r="G13" s="984">
        <v>6</v>
      </c>
      <c r="H13" s="983">
        <v>-6</v>
      </c>
      <c r="I13" s="984">
        <v>0</v>
      </c>
      <c r="J13" s="983">
        <v>1</v>
      </c>
      <c r="K13" s="984">
        <v>0</v>
      </c>
      <c r="L13" s="983">
        <v>0</v>
      </c>
      <c r="M13" s="983">
        <v>0</v>
      </c>
      <c r="N13" s="984">
        <v>1</v>
      </c>
      <c r="O13" s="983">
        <v>-3</v>
      </c>
      <c r="P13" s="984">
        <v>1</v>
      </c>
      <c r="Q13" s="983">
        <v>-2</v>
      </c>
      <c r="R13" s="985">
        <v>-48</v>
      </c>
      <c r="T13" s="981"/>
    </row>
    <row r="14" spans="1:20" s="956" customFormat="1" ht="12" customHeight="1" x14ac:dyDescent="0.2">
      <c r="A14" s="816" t="s">
        <v>53</v>
      </c>
      <c r="B14" s="983">
        <v>-63</v>
      </c>
      <c r="C14" s="984">
        <v>4</v>
      </c>
      <c r="D14" s="983">
        <v>5</v>
      </c>
      <c r="E14" s="984">
        <v>-6</v>
      </c>
      <c r="F14" s="983">
        <v>0</v>
      </c>
      <c r="G14" s="984">
        <v>37</v>
      </c>
      <c r="H14" s="983">
        <v>-4</v>
      </c>
      <c r="I14" s="984">
        <v>-17</v>
      </c>
      <c r="J14" s="983">
        <v>-2</v>
      </c>
      <c r="K14" s="984">
        <v>0</v>
      </c>
      <c r="L14" s="983">
        <v>5</v>
      </c>
      <c r="M14" s="983">
        <v>5</v>
      </c>
      <c r="N14" s="984">
        <v>-2</v>
      </c>
      <c r="O14" s="983">
        <v>1</v>
      </c>
      <c r="P14" s="984">
        <v>3</v>
      </c>
      <c r="Q14" s="983">
        <v>-2</v>
      </c>
      <c r="R14" s="985">
        <v>-90</v>
      </c>
      <c r="T14" s="981"/>
    </row>
    <row r="15" spans="1:20" s="956" customFormat="1" ht="12" customHeight="1" x14ac:dyDescent="0.2">
      <c r="A15" s="816" t="s">
        <v>54</v>
      </c>
      <c r="B15" s="983">
        <v>52</v>
      </c>
      <c r="C15" s="984">
        <v>2</v>
      </c>
      <c r="D15" s="983">
        <v>2</v>
      </c>
      <c r="E15" s="984">
        <v>5</v>
      </c>
      <c r="F15" s="983">
        <v>-9</v>
      </c>
      <c r="G15" s="984">
        <v>36</v>
      </c>
      <c r="H15" s="983">
        <v>9</v>
      </c>
      <c r="I15" s="984">
        <v>0</v>
      </c>
      <c r="J15" s="983">
        <v>3</v>
      </c>
      <c r="K15" s="984">
        <v>0</v>
      </c>
      <c r="L15" s="983">
        <v>3</v>
      </c>
      <c r="M15" s="983">
        <v>2</v>
      </c>
      <c r="N15" s="984">
        <v>0</v>
      </c>
      <c r="O15" s="983">
        <v>-2</v>
      </c>
      <c r="P15" s="984">
        <v>-1</v>
      </c>
      <c r="Q15" s="983">
        <v>5</v>
      </c>
      <c r="R15" s="985">
        <v>-3</v>
      </c>
      <c r="T15" s="981"/>
    </row>
    <row r="16" spans="1:20" s="956" customFormat="1" ht="12" customHeight="1" x14ac:dyDescent="0.2">
      <c r="A16" s="816" t="s">
        <v>55</v>
      </c>
      <c r="B16" s="983">
        <v>421</v>
      </c>
      <c r="C16" s="984">
        <v>54</v>
      </c>
      <c r="D16" s="983">
        <v>41</v>
      </c>
      <c r="E16" s="984">
        <v>46</v>
      </c>
      <c r="F16" s="983">
        <v>-72</v>
      </c>
      <c r="G16" s="984">
        <v>314</v>
      </c>
      <c r="H16" s="983">
        <v>-6</v>
      </c>
      <c r="I16" s="984">
        <v>-1</v>
      </c>
      <c r="J16" s="983">
        <v>-1</v>
      </c>
      <c r="K16" s="984">
        <v>-3</v>
      </c>
      <c r="L16" s="983">
        <v>2</v>
      </c>
      <c r="M16" s="983">
        <v>5</v>
      </c>
      <c r="N16" s="984">
        <v>28</v>
      </c>
      <c r="O16" s="983">
        <v>-23</v>
      </c>
      <c r="P16" s="984">
        <v>54</v>
      </c>
      <c r="Q16" s="983">
        <v>-1</v>
      </c>
      <c r="R16" s="985">
        <v>-16</v>
      </c>
      <c r="T16" s="981"/>
    </row>
    <row r="17" spans="1:20" s="956" customFormat="1" ht="12" customHeight="1" x14ac:dyDescent="0.2">
      <c r="A17" s="816" t="s">
        <v>56</v>
      </c>
      <c r="B17" s="983">
        <v>3</v>
      </c>
      <c r="C17" s="984">
        <v>1</v>
      </c>
      <c r="D17" s="983">
        <v>2</v>
      </c>
      <c r="E17" s="984">
        <v>0</v>
      </c>
      <c r="F17" s="983">
        <v>-8</v>
      </c>
      <c r="G17" s="984">
        <v>4</v>
      </c>
      <c r="H17" s="983">
        <v>-2</v>
      </c>
      <c r="I17" s="984">
        <v>0</v>
      </c>
      <c r="J17" s="983">
        <v>2</v>
      </c>
      <c r="K17" s="984">
        <v>0</v>
      </c>
      <c r="L17" s="983">
        <v>1</v>
      </c>
      <c r="M17" s="983">
        <v>0</v>
      </c>
      <c r="N17" s="984">
        <v>0</v>
      </c>
      <c r="O17" s="983">
        <v>1</v>
      </c>
      <c r="P17" s="984">
        <v>-1</v>
      </c>
      <c r="Q17" s="983">
        <v>-1</v>
      </c>
      <c r="R17" s="985">
        <v>4</v>
      </c>
      <c r="T17" s="981"/>
    </row>
    <row r="18" spans="1:20" s="956" customFormat="1" ht="12" customHeight="1" x14ac:dyDescent="0.2">
      <c r="A18" s="816" t="s">
        <v>57</v>
      </c>
      <c r="B18" s="983">
        <v>34</v>
      </c>
      <c r="C18" s="984">
        <v>4</v>
      </c>
      <c r="D18" s="983">
        <v>0</v>
      </c>
      <c r="E18" s="984">
        <v>-1</v>
      </c>
      <c r="F18" s="983">
        <v>2</v>
      </c>
      <c r="G18" s="984">
        <v>2</v>
      </c>
      <c r="H18" s="983">
        <v>1</v>
      </c>
      <c r="I18" s="984">
        <v>1</v>
      </c>
      <c r="J18" s="983">
        <v>-1</v>
      </c>
      <c r="K18" s="984">
        <v>0</v>
      </c>
      <c r="L18" s="983">
        <v>3</v>
      </c>
      <c r="M18" s="983">
        <v>3</v>
      </c>
      <c r="N18" s="984">
        <v>7</v>
      </c>
      <c r="O18" s="983">
        <v>2</v>
      </c>
      <c r="P18" s="984">
        <v>-3</v>
      </c>
      <c r="Q18" s="983">
        <v>0</v>
      </c>
      <c r="R18" s="985">
        <v>14</v>
      </c>
      <c r="T18" s="981"/>
    </row>
    <row r="19" spans="1:20" s="956" customFormat="1" ht="12" customHeight="1" x14ac:dyDescent="0.2">
      <c r="A19" s="816" t="s">
        <v>58</v>
      </c>
      <c r="B19" s="983">
        <v>209</v>
      </c>
      <c r="C19" s="984">
        <v>5</v>
      </c>
      <c r="D19" s="983">
        <v>-10</v>
      </c>
      <c r="E19" s="984">
        <v>6</v>
      </c>
      <c r="F19" s="983">
        <v>-13</v>
      </c>
      <c r="G19" s="984">
        <v>-10</v>
      </c>
      <c r="H19" s="983">
        <v>-2</v>
      </c>
      <c r="I19" s="984">
        <v>216</v>
      </c>
      <c r="J19" s="983">
        <v>7</v>
      </c>
      <c r="K19" s="984">
        <v>0</v>
      </c>
      <c r="L19" s="983">
        <v>-7</v>
      </c>
      <c r="M19" s="983">
        <v>3</v>
      </c>
      <c r="N19" s="984">
        <v>5</v>
      </c>
      <c r="O19" s="983">
        <v>-1</v>
      </c>
      <c r="P19" s="984">
        <v>-1</v>
      </c>
      <c r="Q19" s="983">
        <v>-1</v>
      </c>
      <c r="R19" s="985">
        <v>12</v>
      </c>
      <c r="T19" s="981"/>
    </row>
    <row r="20" spans="1:20" s="956" customFormat="1" ht="12" customHeight="1" x14ac:dyDescent="0.2">
      <c r="A20" s="816" t="s">
        <v>59</v>
      </c>
      <c r="B20" s="983">
        <v>-1878</v>
      </c>
      <c r="C20" s="984">
        <v>2</v>
      </c>
      <c r="D20" s="983">
        <v>-8</v>
      </c>
      <c r="E20" s="984">
        <v>4</v>
      </c>
      <c r="F20" s="983">
        <v>-4</v>
      </c>
      <c r="G20" s="984">
        <v>-9</v>
      </c>
      <c r="H20" s="983">
        <v>1</v>
      </c>
      <c r="I20" s="984">
        <v>-180</v>
      </c>
      <c r="J20" s="983">
        <v>-83</v>
      </c>
      <c r="K20" s="984">
        <v>3</v>
      </c>
      <c r="L20" s="983">
        <v>-8</v>
      </c>
      <c r="M20" s="983">
        <v>-1</v>
      </c>
      <c r="N20" s="984">
        <v>-81</v>
      </c>
      <c r="O20" s="983">
        <v>1</v>
      </c>
      <c r="P20" s="984">
        <v>-6</v>
      </c>
      <c r="Q20" s="983">
        <v>1</v>
      </c>
      <c r="R20" s="985">
        <v>-1510</v>
      </c>
      <c r="T20" s="981"/>
    </row>
    <row r="21" spans="1:20" s="956" customFormat="1" ht="12" customHeight="1" x14ac:dyDescent="0.2">
      <c r="A21" s="816" t="s">
        <v>60</v>
      </c>
      <c r="B21" s="983">
        <v>20</v>
      </c>
      <c r="C21" s="984">
        <v>4</v>
      </c>
      <c r="D21" s="983">
        <v>-2</v>
      </c>
      <c r="E21" s="984">
        <v>0</v>
      </c>
      <c r="F21" s="983">
        <v>-20</v>
      </c>
      <c r="G21" s="984">
        <v>33</v>
      </c>
      <c r="H21" s="983">
        <v>-8</v>
      </c>
      <c r="I21" s="984">
        <v>0</v>
      </c>
      <c r="J21" s="983">
        <v>1</v>
      </c>
      <c r="K21" s="984">
        <v>0</v>
      </c>
      <c r="L21" s="983">
        <v>2</v>
      </c>
      <c r="M21" s="983">
        <v>3</v>
      </c>
      <c r="N21" s="984">
        <v>8</v>
      </c>
      <c r="O21" s="983">
        <v>-2</v>
      </c>
      <c r="P21" s="984">
        <v>1</v>
      </c>
      <c r="Q21" s="983">
        <v>5</v>
      </c>
      <c r="R21" s="985">
        <v>-5</v>
      </c>
      <c r="T21" s="981"/>
    </row>
    <row r="22" spans="1:20" s="956" customFormat="1" ht="12" customHeight="1" x14ac:dyDescent="0.2">
      <c r="A22" s="816" t="s">
        <v>61</v>
      </c>
      <c r="B22" s="983">
        <v>257</v>
      </c>
      <c r="C22" s="984">
        <v>9</v>
      </c>
      <c r="D22" s="983">
        <v>5</v>
      </c>
      <c r="E22" s="984">
        <v>44</v>
      </c>
      <c r="F22" s="983">
        <v>-15</v>
      </c>
      <c r="G22" s="984">
        <v>122</v>
      </c>
      <c r="H22" s="983">
        <v>2</v>
      </c>
      <c r="I22" s="984">
        <v>2</v>
      </c>
      <c r="J22" s="983">
        <v>43</v>
      </c>
      <c r="K22" s="984">
        <v>0</v>
      </c>
      <c r="L22" s="983">
        <v>9</v>
      </c>
      <c r="M22" s="983">
        <v>4</v>
      </c>
      <c r="N22" s="984">
        <v>18</v>
      </c>
      <c r="O22" s="983">
        <v>-4</v>
      </c>
      <c r="P22" s="984">
        <v>20</v>
      </c>
      <c r="Q22" s="983">
        <v>4</v>
      </c>
      <c r="R22" s="985">
        <v>-6</v>
      </c>
      <c r="T22" s="981"/>
    </row>
    <row r="23" spans="1:20" s="956" customFormat="1" ht="12" customHeight="1" x14ac:dyDescent="0.2">
      <c r="A23" s="816" t="s">
        <v>62</v>
      </c>
      <c r="B23" s="983">
        <v>-28</v>
      </c>
      <c r="C23" s="984">
        <v>2</v>
      </c>
      <c r="D23" s="983">
        <v>1</v>
      </c>
      <c r="E23" s="984">
        <v>-8</v>
      </c>
      <c r="F23" s="983">
        <v>-9</v>
      </c>
      <c r="G23" s="984">
        <v>11</v>
      </c>
      <c r="H23" s="983">
        <v>-12</v>
      </c>
      <c r="I23" s="984">
        <v>-1</v>
      </c>
      <c r="J23" s="983">
        <v>-14</v>
      </c>
      <c r="K23" s="984">
        <v>0</v>
      </c>
      <c r="L23" s="983">
        <v>5</v>
      </c>
      <c r="M23" s="983">
        <v>3</v>
      </c>
      <c r="N23" s="984">
        <v>-8</v>
      </c>
      <c r="O23" s="983">
        <v>5</v>
      </c>
      <c r="P23" s="984">
        <v>-7</v>
      </c>
      <c r="Q23" s="983">
        <v>-3</v>
      </c>
      <c r="R23" s="985">
        <v>7</v>
      </c>
      <c r="T23" s="981"/>
    </row>
    <row r="24" spans="1:20" s="956" customFormat="1" ht="12" customHeight="1" x14ac:dyDescent="0.2">
      <c r="A24" s="816" t="s">
        <v>298</v>
      </c>
      <c r="B24" s="983">
        <v>814</v>
      </c>
      <c r="C24" s="984">
        <v>155</v>
      </c>
      <c r="D24" s="983">
        <v>114</v>
      </c>
      <c r="E24" s="984">
        <v>120</v>
      </c>
      <c r="F24" s="983">
        <v>-226</v>
      </c>
      <c r="G24" s="984">
        <v>393</v>
      </c>
      <c r="H24" s="983">
        <v>-52</v>
      </c>
      <c r="I24" s="984">
        <v>17</v>
      </c>
      <c r="J24" s="983">
        <v>19</v>
      </c>
      <c r="K24" s="984">
        <v>1</v>
      </c>
      <c r="L24" s="983">
        <v>54</v>
      </c>
      <c r="M24" s="983">
        <v>6</v>
      </c>
      <c r="N24" s="984">
        <v>50</v>
      </c>
      <c r="O24" s="983">
        <v>-14</v>
      </c>
      <c r="P24" s="984">
        <v>91</v>
      </c>
      <c r="Q24" s="983">
        <v>7</v>
      </c>
      <c r="R24" s="985">
        <v>79</v>
      </c>
      <c r="T24" s="981"/>
    </row>
    <row r="25" spans="1:20" s="952" customFormat="1" ht="11.25" customHeight="1" x14ac:dyDescent="0.2">
      <c r="A25" s="710" t="s">
        <v>64</v>
      </c>
      <c r="B25" s="978">
        <v>-893</v>
      </c>
      <c r="C25" s="979">
        <v>46</v>
      </c>
      <c r="D25" s="978">
        <v>48</v>
      </c>
      <c r="E25" s="979">
        <v>-69</v>
      </c>
      <c r="F25" s="978">
        <v>-399</v>
      </c>
      <c r="G25" s="979">
        <v>61</v>
      </c>
      <c r="H25" s="978">
        <v>-8</v>
      </c>
      <c r="I25" s="979">
        <v>-254</v>
      </c>
      <c r="J25" s="978">
        <v>132</v>
      </c>
      <c r="K25" s="979">
        <v>-1</v>
      </c>
      <c r="L25" s="978">
        <v>110</v>
      </c>
      <c r="M25" s="978">
        <v>31</v>
      </c>
      <c r="N25" s="979">
        <v>37</v>
      </c>
      <c r="O25" s="978">
        <v>-60</v>
      </c>
      <c r="P25" s="979">
        <v>0</v>
      </c>
      <c r="Q25" s="978">
        <v>-23</v>
      </c>
      <c r="R25" s="982">
        <v>-544</v>
      </c>
      <c r="T25" s="981"/>
    </row>
    <row r="26" spans="1:20" s="956" customFormat="1" ht="12" customHeight="1" x14ac:dyDescent="0.2">
      <c r="A26" s="816" t="s">
        <v>65</v>
      </c>
      <c r="B26" s="983">
        <v>-244</v>
      </c>
      <c r="C26" s="984">
        <v>-4</v>
      </c>
      <c r="D26" s="983">
        <v>0</v>
      </c>
      <c r="E26" s="984">
        <v>-5</v>
      </c>
      <c r="F26" s="983">
        <v>-8</v>
      </c>
      <c r="G26" s="984">
        <v>-52</v>
      </c>
      <c r="H26" s="983">
        <v>-6</v>
      </c>
      <c r="I26" s="984">
        <v>0</v>
      </c>
      <c r="J26" s="983">
        <v>1</v>
      </c>
      <c r="K26" s="984">
        <v>0</v>
      </c>
      <c r="L26" s="983">
        <v>1</v>
      </c>
      <c r="M26" s="983">
        <v>1</v>
      </c>
      <c r="N26" s="984">
        <v>0</v>
      </c>
      <c r="O26" s="983">
        <v>-5</v>
      </c>
      <c r="P26" s="984">
        <v>4</v>
      </c>
      <c r="Q26" s="983">
        <v>-6</v>
      </c>
      <c r="R26" s="985">
        <v>-165</v>
      </c>
      <c r="T26" s="981"/>
    </row>
    <row r="27" spans="1:20" s="956" customFormat="1" ht="12" customHeight="1" x14ac:dyDescent="0.2">
      <c r="A27" s="816" t="s">
        <v>66</v>
      </c>
      <c r="B27" s="983">
        <v>-37</v>
      </c>
      <c r="C27" s="984">
        <v>-1</v>
      </c>
      <c r="D27" s="983">
        <v>0</v>
      </c>
      <c r="E27" s="984">
        <v>0</v>
      </c>
      <c r="F27" s="983">
        <v>-17</v>
      </c>
      <c r="G27" s="984">
        <v>-1</v>
      </c>
      <c r="H27" s="983">
        <v>1</v>
      </c>
      <c r="I27" s="984">
        <v>0</v>
      </c>
      <c r="J27" s="983">
        <v>0</v>
      </c>
      <c r="K27" s="984">
        <v>0</v>
      </c>
      <c r="L27" s="983">
        <v>1</v>
      </c>
      <c r="M27" s="983">
        <v>-1</v>
      </c>
      <c r="N27" s="984">
        <v>0</v>
      </c>
      <c r="O27" s="983">
        <v>-3</v>
      </c>
      <c r="P27" s="984">
        <v>-2</v>
      </c>
      <c r="Q27" s="983">
        <v>0</v>
      </c>
      <c r="R27" s="985">
        <v>-14</v>
      </c>
      <c r="T27" s="981"/>
    </row>
    <row r="28" spans="1:20" s="956" customFormat="1" ht="12" customHeight="1" x14ac:dyDescent="0.2">
      <c r="A28" s="816" t="s">
        <v>341</v>
      </c>
      <c r="B28" s="983">
        <v>-282</v>
      </c>
      <c r="C28" s="984">
        <v>1</v>
      </c>
      <c r="D28" s="983">
        <v>4</v>
      </c>
      <c r="E28" s="984">
        <v>-1</v>
      </c>
      <c r="F28" s="983">
        <v>-9</v>
      </c>
      <c r="G28" s="984">
        <v>0</v>
      </c>
      <c r="H28" s="983">
        <v>0</v>
      </c>
      <c r="I28" s="984">
        <v>-252</v>
      </c>
      <c r="J28" s="983">
        <v>2</v>
      </c>
      <c r="K28" s="984">
        <v>0</v>
      </c>
      <c r="L28" s="983">
        <v>1</v>
      </c>
      <c r="M28" s="983">
        <v>-2</v>
      </c>
      <c r="N28" s="984">
        <v>0</v>
      </c>
      <c r="O28" s="983">
        <v>0</v>
      </c>
      <c r="P28" s="984">
        <v>4</v>
      </c>
      <c r="Q28" s="983">
        <v>1</v>
      </c>
      <c r="R28" s="985">
        <v>-31</v>
      </c>
      <c r="T28" s="981"/>
    </row>
    <row r="29" spans="1:20" s="957" customFormat="1" ht="12" customHeight="1" x14ac:dyDescent="0.2">
      <c r="A29" s="727" t="s">
        <v>68</v>
      </c>
      <c r="B29" s="983">
        <v>-1</v>
      </c>
      <c r="C29" s="984">
        <v>0</v>
      </c>
      <c r="D29" s="983">
        <v>0</v>
      </c>
      <c r="E29" s="984">
        <v>0</v>
      </c>
      <c r="F29" s="983">
        <v>0</v>
      </c>
      <c r="G29" s="984">
        <v>0</v>
      </c>
      <c r="H29" s="983">
        <v>0</v>
      </c>
      <c r="I29" s="984">
        <v>0</v>
      </c>
      <c r="J29" s="983">
        <v>0</v>
      </c>
      <c r="K29" s="984">
        <v>0</v>
      </c>
      <c r="L29" s="983">
        <v>0</v>
      </c>
      <c r="M29" s="983">
        <v>-1</v>
      </c>
      <c r="N29" s="984">
        <v>0</v>
      </c>
      <c r="O29" s="983">
        <v>0</v>
      </c>
      <c r="P29" s="984">
        <v>0</v>
      </c>
      <c r="Q29" s="983">
        <v>0</v>
      </c>
      <c r="R29" s="985">
        <v>0</v>
      </c>
      <c r="T29" s="981"/>
    </row>
    <row r="30" spans="1:20" s="957" customFormat="1" ht="24.75" customHeight="1" x14ac:dyDescent="0.2">
      <c r="A30" s="727" t="s">
        <v>546</v>
      </c>
      <c r="B30" s="983">
        <v>-281</v>
      </c>
      <c r="C30" s="984">
        <v>1</v>
      </c>
      <c r="D30" s="983">
        <v>4</v>
      </c>
      <c r="E30" s="984">
        <v>-1</v>
      </c>
      <c r="F30" s="983">
        <v>-9</v>
      </c>
      <c r="G30" s="984">
        <v>0</v>
      </c>
      <c r="H30" s="983">
        <v>0</v>
      </c>
      <c r="I30" s="984">
        <v>-252</v>
      </c>
      <c r="J30" s="983">
        <v>2</v>
      </c>
      <c r="K30" s="984">
        <v>0</v>
      </c>
      <c r="L30" s="983">
        <v>1</v>
      </c>
      <c r="M30" s="983">
        <v>-1</v>
      </c>
      <c r="N30" s="984">
        <v>0</v>
      </c>
      <c r="O30" s="983">
        <v>0</v>
      </c>
      <c r="P30" s="984">
        <v>4</v>
      </c>
      <c r="Q30" s="983">
        <v>1</v>
      </c>
      <c r="R30" s="985">
        <v>-31</v>
      </c>
      <c r="T30" s="981"/>
    </row>
    <row r="31" spans="1:20" s="956" customFormat="1" ht="12" customHeight="1" x14ac:dyDescent="0.2">
      <c r="A31" s="816" t="s">
        <v>70</v>
      </c>
      <c r="B31" s="983">
        <v>-44</v>
      </c>
      <c r="C31" s="984">
        <v>0</v>
      </c>
      <c r="D31" s="983">
        <v>-2</v>
      </c>
      <c r="E31" s="984">
        <v>1</v>
      </c>
      <c r="F31" s="983">
        <v>-9</v>
      </c>
      <c r="G31" s="984">
        <v>-13</v>
      </c>
      <c r="H31" s="983">
        <v>1</v>
      </c>
      <c r="I31" s="984">
        <v>0</v>
      </c>
      <c r="J31" s="983">
        <v>0</v>
      </c>
      <c r="K31" s="984">
        <v>0</v>
      </c>
      <c r="L31" s="983">
        <v>-1</v>
      </c>
      <c r="M31" s="983">
        <v>-3</v>
      </c>
      <c r="N31" s="984">
        <v>-1</v>
      </c>
      <c r="O31" s="983">
        <v>-6</v>
      </c>
      <c r="P31" s="984">
        <v>0</v>
      </c>
      <c r="Q31" s="983">
        <v>-2</v>
      </c>
      <c r="R31" s="985">
        <v>-9</v>
      </c>
      <c r="T31" s="981"/>
    </row>
    <row r="32" spans="1:20" s="956" customFormat="1" ht="12" customHeight="1" x14ac:dyDescent="0.2">
      <c r="A32" s="816" t="s">
        <v>71</v>
      </c>
      <c r="B32" s="983">
        <v>-169</v>
      </c>
      <c r="C32" s="984">
        <v>0</v>
      </c>
      <c r="D32" s="983">
        <v>-2</v>
      </c>
      <c r="E32" s="984">
        <v>0</v>
      </c>
      <c r="F32" s="983">
        <v>-259</v>
      </c>
      <c r="G32" s="984">
        <v>2</v>
      </c>
      <c r="H32" s="983">
        <v>-3</v>
      </c>
      <c r="I32" s="984">
        <v>3</v>
      </c>
      <c r="J32" s="983">
        <v>5</v>
      </c>
      <c r="K32" s="984">
        <v>-1</v>
      </c>
      <c r="L32" s="983">
        <v>53</v>
      </c>
      <c r="M32" s="983">
        <v>29</v>
      </c>
      <c r="N32" s="984">
        <v>1</v>
      </c>
      <c r="O32" s="983">
        <v>-2</v>
      </c>
      <c r="P32" s="984">
        <v>-1</v>
      </c>
      <c r="Q32" s="983">
        <v>7</v>
      </c>
      <c r="R32" s="985">
        <v>-1</v>
      </c>
      <c r="T32" s="981"/>
    </row>
    <row r="33" spans="1:20" s="956" customFormat="1" ht="12" customHeight="1" x14ac:dyDescent="0.2">
      <c r="A33" s="816" t="s">
        <v>72</v>
      </c>
      <c r="B33" s="983">
        <v>-164</v>
      </c>
      <c r="C33" s="984">
        <v>24</v>
      </c>
      <c r="D33" s="983">
        <v>9</v>
      </c>
      <c r="E33" s="984">
        <v>2</v>
      </c>
      <c r="F33" s="983">
        <v>15</v>
      </c>
      <c r="G33" s="984">
        <v>67</v>
      </c>
      <c r="H33" s="983">
        <v>-7</v>
      </c>
      <c r="I33" s="984">
        <v>3</v>
      </c>
      <c r="J33" s="983">
        <v>1</v>
      </c>
      <c r="K33" s="984">
        <v>1</v>
      </c>
      <c r="L33" s="983">
        <v>24</v>
      </c>
      <c r="M33" s="983">
        <v>4</v>
      </c>
      <c r="N33" s="984">
        <v>17</v>
      </c>
      <c r="O33" s="983">
        <v>-3</v>
      </c>
      <c r="P33" s="984">
        <v>8</v>
      </c>
      <c r="Q33" s="983">
        <v>-19</v>
      </c>
      <c r="R33" s="985">
        <v>-310</v>
      </c>
      <c r="T33" s="981"/>
    </row>
    <row r="34" spans="1:20" s="956" customFormat="1" ht="12" customHeight="1" x14ac:dyDescent="0.2">
      <c r="A34" s="816" t="s">
        <v>73</v>
      </c>
      <c r="B34" s="983">
        <v>-64</v>
      </c>
      <c r="C34" s="984">
        <v>-1</v>
      </c>
      <c r="D34" s="983">
        <v>0</v>
      </c>
      <c r="E34" s="984">
        <v>0</v>
      </c>
      <c r="F34" s="983">
        <v>-13</v>
      </c>
      <c r="G34" s="984">
        <v>-1</v>
      </c>
      <c r="H34" s="983">
        <v>3</v>
      </c>
      <c r="I34" s="984">
        <v>0</v>
      </c>
      <c r="J34" s="983">
        <v>1</v>
      </c>
      <c r="K34" s="984">
        <v>0</v>
      </c>
      <c r="L34" s="983">
        <v>-1</v>
      </c>
      <c r="M34" s="983">
        <v>-7</v>
      </c>
      <c r="N34" s="984">
        <v>1</v>
      </c>
      <c r="O34" s="983">
        <v>-5</v>
      </c>
      <c r="P34" s="984">
        <v>9</v>
      </c>
      <c r="Q34" s="983">
        <v>0</v>
      </c>
      <c r="R34" s="985">
        <v>-50</v>
      </c>
      <c r="T34" s="981"/>
    </row>
    <row r="35" spans="1:20" s="956" customFormat="1" ht="12" customHeight="1" x14ac:dyDescent="0.2">
      <c r="A35" s="816" t="s">
        <v>74</v>
      </c>
      <c r="B35" s="983">
        <v>106</v>
      </c>
      <c r="C35" s="984">
        <v>1</v>
      </c>
      <c r="D35" s="983">
        <v>3</v>
      </c>
      <c r="E35" s="984">
        <v>1</v>
      </c>
      <c r="F35" s="983">
        <v>-8</v>
      </c>
      <c r="G35" s="984">
        <v>2</v>
      </c>
      <c r="H35" s="983">
        <v>-6</v>
      </c>
      <c r="I35" s="984">
        <v>0</v>
      </c>
      <c r="J35" s="983">
        <v>-1</v>
      </c>
      <c r="K35" s="984">
        <v>0</v>
      </c>
      <c r="L35" s="983">
        <v>-16</v>
      </c>
      <c r="M35" s="983">
        <v>-2</v>
      </c>
      <c r="N35" s="984">
        <v>-3</v>
      </c>
      <c r="O35" s="983">
        <v>-11</v>
      </c>
      <c r="P35" s="984">
        <v>2</v>
      </c>
      <c r="Q35" s="983">
        <v>8</v>
      </c>
      <c r="R35" s="985">
        <v>136</v>
      </c>
      <c r="T35" s="981"/>
    </row>
    <row r="36" spans="1:20" s="956" customFormat="1" ht="12" customHeight="1" x14ac:dyDescent="0.2">
      <c r="A36" s="816" t="s">
        <v>75</v>
      </c>
      <c r="B36" s="983">
        <v>-101</v>
      </c>
      <c r="C36" s="984">
        <v>-5</v>
      </c>
      <c r="D36" s="983">
        <v>2</v>
      </c>
      <c r="E36" s="984">
        <v>-69</v>
      </c>
      <c r="F36" s="983">
        <v>-2</v>
      </c>
      <c r="G36" s="984">
        <v>-8</v>
      </c>
      <c r="H36" s="983">
        <v>0</v>
      </c>
      <c r="I36" s="984">
        <v>-1</v>
      </c>
      <c r="J36" s="983">
        <v>3</v>
      </c>
      <c r="K36" s="984">
        <v>0</v>
      </c>
      <c r="L36" s="983">
        <v>-31</v>
      </c>
      <c r="M36" s="983">
        <v>-8</v>
      </c>
      <c r="N36" s="984">
        <v>0</v>
      </c>
      <c r="O36" s="983">
        <v>0</v>
      </c>
      <c r="P36" s="984">
        <v>5</v>
      </c>
      <c r="Q36" s="983">
        <v>-6</v>
      </c>
      <c r="R36" s="985">
        <v>19</v>
      </c>
      <c r="T36" s="981"/>
    </row>
    <row r="37" spans="1:20" s="956" customFormat="1" ht="12" customHeight="1" x14ac:dyDescent="0.2">
      <c r="A37" s="958" t="s">
        <v>300</v>
      </c>
      <c r="B37" s="986">
        <v>106</v>
      </c>
      <c r="C37" s="987">
        <v>31</v>
      </c>
      <c r="D37" s="986">
        <v>34</v>
      </c>
      <c r="E37" s="987">
        <v>2</v>
      </c>
      <c r="F37" s="986">
        <v>-89</v>
      </c>
      <c r="G37" s="987">
        <v>65</v>
      </c>
      <c r="H37" s="986">
        <v>9</v>
      </c>
      <c r="I37" s="987">
        <v>-7</v>
      </c>
      <c r="J37" s="986">
        <v>120</v>
      </c>
      <c r="K37" s="987">
        <v>-1</v>
      </c>
      <c r="L37" s="986">
        <v>79</v>
      </c>
      <c r="M37" s="986">
        <v>20</v>
      </c>
      <c r="N37" s="987">
        <v>22</v>
      </c>
      <c r="O37" s="986">
        <v>-25</v>
      </c>
      <c r="P37" s="987">
        <v>-29</v>
      </c>
      <c r="Q37" s="986">
        <v>-6</v>
      </c>
      <c r="R37" s="988">
        <v>-119</v>
      </c>
      <c r="T37" s="981"/>
    </row>
    <row r="38" spans="1:20" s="952" customFormat="1" ht="13.5" customHeight="1" x14ac:dyDescent="0.2">
      <c r="A38" s="748" t="s">
        <v>77</v>
      </c>
      <c r="B38" s="989">
        <v>1571</v>
      </c>
      <c r="C38" s="990">
        <v>431</v>
      </c>
      <c r="D38" s="989">
        <v>70</v>
      </c>
      <c r="E38" s="990">
        <v>8</v>
      </c>
      <c r="F38" s="989">
        <v>1</v>
      </c>
      <c r="G38" s="990">
        <v>347</v>
      </c>
      <c r="H38" s="989">
        <v>-7</v>
      </c>
      <c r="I38" s="990">
        <v>102</v>
      </c>
      <c r="J38" s="989">
        <v>13</v>
      </c>
      <c r="K38" s="990">
        <v>-138</v>
      </c>
      <c r="L38" s="989">
        <v>31</v>
      </c>
      <c r="M38" s="989">
        <v>29</v>
      </c>
      <c r="N38" s="990">
        <v>128</v>
      </c>
      <c r="O38" s="989">
        <v>27</v>
      </c>
      <c r="P38" s="990">
        <v>118</v>
      </c>
      <c r="Q38" s="989">
        <v>41</v>
      </c>
      <c r="R38" s="991">
        <v>370</v>
      </c>
      <c r="T38" s="981"/>
    </row>
    <row r="39" spans="1:20" s="956" customFormat="1" ht="13.5" customHeight="1" x14ac:dyDescent="0.2">
      <c r="A39" s="816" t="s">
        <v>78</v>
      </c>
      <c r="B39" s="983">
        <v>195</v>
      </c>
      <c r="C39" s="984">
        <v>33</v>
      </c>
      <c r="D39" s="983">
        <v>-4</v>
      </c>
      <c r="E39" s="984">
        <v>0</v>
      </c>
      <c r="F39" s="983">
        <v>-6</v>
      </c>
      <c r="G39" s="984">
        <v>17</v>
      </c>
      <c r="H39" s="983">
        <v>1</v>
      </c>
      <c r="I39" s="984">
        <v>0</v>
      </c>
      <c r="J39" s="983">
        <v>1</v>
      </c>
      <c r="K39" s="984">
        <v>0</v>
      </c>
      <c r="L39" s="983">
        <v>4</v>
      </c>
      <c r="M39" s="983">
        <v>0</v>
      </c>
      <c r="N39" s="984">
        <v>88</v>
      </c>
      <c r="O39" s="983">
        <v>7</v>
      </c>
      <c r="P39" s="984">
        <v>15</v>
      </c>
      <c r="Q39" s="983">
        <v>0</v>
      </c>
      <c r="R39" s="985">
        <v>39</v>
      </c>
      <c r="T39" s="981"/>
    </row>
    <row r="40" spans="1:20" s="956" customFormat="1" ht="13.5" customHeight="1" x14ac:dyDescent="0.2">
      <c r="A40" s="816" t="s">
        <v>79</v>
      </c>
      <c r="B40" s="983">
        <v>-9</v>
      </c>
      <c r="C40" s="984">
        <v>0</v>
      </c>
      <c r="D40" s="983">
        <v>0</v>
      </c>
      <c r="E40" s="984">
        <v>0</v>
      </c>
      <c r="F40" s="983">
        <v>-14</v>
      </c>
      <c r="G40" s="984">
        <v>2</v>
      </c>
      <c r="H40" s="983">
        <v>0</v>
      </c>
      <c r="I40" s="984">
        <v>0</v>
      </c>
      <c r="J40" s="983">
        <v>0</v>
      </c>
      <c r="K40" s="984">
        <v>0</v>
      </c>
      <c r="L40" s="983">
        <v>1</v>
      </c>
      <c r="M40" s="983">
        <v>0</v>
      </c>
      <c r="N40" s="984">
        <v>0</v>
      </c>
      <c r="O40" s="983">
        <v>4</v>
      </c>
      <c r="P40" s="984">
        <v>0</v>
      </c>
      <c r="Q40" s="983">
        <v>0</v>
      </c>
      <c r="R40" s="985">
        <v>-2</v>
      </c>
      <c r="T40" s="981"/>
    </row>
    <row r="41" spans="1:20" s="956" customFormat="1" ht="13.5" customHeight="1" x14ac:dyDescent="0.2">
      <c r="A41" s="816" t="s">
        <v>80</v>
      </c>
      <c r="B41" s="983">
        <v>283</v>
      </c>
      <c r="C41" s="984">
        <v>3</v>
      </c>
      <c r="D41" s="983">
        <v>2</v>
      </c>
      <c r="E41" s="984">
        <v>-1</v>
      </c>
      <c r="F41" s="983">
        <v>18</v>
      </c>
      <c r="G41" s="984">
        <v>6</v>
      </c>
      <c r="H41" s="983">
        <v>4</v>
      </c>
      <c r="I41" s="984">
        <v>199</v>
      </c>
      <c r="J41" s="983">
        <v>-1</v>
      </c>
      <c r="K41" s="984">
        <v>0</v>
      </c>
      <c r="L41" s="983">
        <v>6</v>
      </c>
      <c r="M41" s="983">
        <v>5</v>
      </c>
      <c r="N41" s="984">
        <v>3</v>
      </c>
      <c r="O41" s="983">
        <v>3</v>
      </c>
      <c r="P41" s="984">
        <v>3</v>
      </c>
      <c r="Q41" s="983">
        <v>6</v>
      </c>
      <c r="R41" s="985">
        <v>27</v>
      </c>
      <c r="T41" s="981"/>
    </row>
    <row r="42" spans="1:20" s="956" customFormat="1" ht="13.5" customHeight="1" x14ac:dyDescent="0.2">
      <c r="A42" s="816" t="s">
        <v>81</v>
      </c>
      <c r="B42" s="983">
        <v>1101</v>
      </c>
      <c r="C42" s="984">
        <v>383</v>
      </c>
      <c r="D42" s="983">
        <v>45</v>
      </c>
      <c r="E42" s="984">
        <v>4</v>
      </c>
      <c r="F42" s="983">
        <v>105</v>
      </c>
      <c r="G42" s="984">
        <v>224</v>
      </c>
      <c r="H42" s="983">
        <v>12</v>
      </c>
      <c r="I42" s="984">
        <v>4</v>
      </c>
      <c r="J42" s="983">
        <v>18</v>
      </c>
      <c r="K42" s="984">
        <v>1</v>
      </c>
      <c r="L42" s="983">
        <v>6</v>
      </c>
      <c r="M42" s="983">
        <v>19</v>
      </c>
      <c r="N42" s="984">
        <v>26</v>
      </c>
      <c r="O42" s="983">
        <v>13</v>
      </c>
      <c r="P42" s="984">
        <v>93</v>
      </c>
      <c r="Q42" s="983">
        <v>29</v>
      </c>
      <c r="R42" s="985">
        <v>119</v>
      </c>
      <c r="T42" s="981"/>
    </row>
    <row r="43" spans="1:20" s="956" customFormat="1" ht="13.5" customHeight="1" x14ac:dyDescent="0.2">
      <c r="A43" s="816" t="s">
        <v>82</v>
      </c>
      <c r="B43" s="983">
        <v>185</v>
      </c>
      <c r="C43" s="984">
        <v>-2</v>
      </c>
      <c r="D43" s="983">
        <v>7</v>
      </c>
      <c r="E43" s="984">
        <v>-9</v>
      </c>
      <c r="F43" s="983">
        <v>7</v>
      </c>
      <c r="G43" s="984">
        <v>-1</v>
      </c>
      <c r="H43" s="983">
        <v>-3</v>
      </c>
      <c r="I43" s="984">
        <v>2</v>
      </c>
      <c r="J43" s="983">
        <v>8</v>
      </c>
      <c r="K43" s="984">
        <v>0</v>
      </c>
      <c r="L43" s="983">
        <v>-2</v>
      </c>
      <c r="M43" s="983">
        <v>-4</v>
      </c>
      <c r="N43" s="984">
        <v>-3</v>
      </c>
      <c r="O43" s="983">
        <v>7</v>
      </c>
      <c r="P43" s="984">
        <v>2</v>
      </c>
      <c r="Q43" s="983">
        <v>-4</v>
      </c>
      <c r="R43" s="985">
        <v>180</v>
      </c>
      <c r="T43" s="981"/>
    </row>
    <row r="44" spans="1:20" s="956" customFormat="1" ht="13.5" customHeight="1" x14ac:dyDescent="0.2">
      <c r="A44" s="816" t="s">
        <v>83</v>
      </c>
      <c r="B44" s="983">
        <v>-234</v>
      </c>
      <c r="C44" s="984">
        <v>5</v>
      </c>
      <c r="D44" s="983">
        <v>6</v>
      </c>
      <c r="E44" s="984">
        <v>10</v>
      </c>
      <c r="F44" s="983">
        <v>-74</v>
      </c>
      <c r="G44" s="984">
        <v>17</v>
      </c>
      <c r="H44" s="983">
        <v>-6</v>
      </c>
      <c r="I44" s="984">
        <v>-108</v>
      </c>
      <c r="J44" s="983">
        <v>-4</v>
      </c>
      <c r="K44" s="984">
        <v>-74</v>
      </c>
      <c r="L44" s="983">
        <v>3</v>
      </c>
      <c r="M44" s="983">
        <v>2</v>
      </c>
      <c r="N44" s="984">
        <v>10</v>
      </c>
      <c r="O44" s="983">
        <v>9</v>
      </c>
      <c r="P44" s="984">
        <v>0</v>
      </c>
      <c r="Q44" s="983">
        <v>-1</v>
      </c>
      <c r="R44" s="985">
        <v>-29</v>
      </c>
      <c r="T44" s="981"/>
    </row>
    <row r="45" spans="1:20" s="952" customFormat="1" ht="14.25" customHeight="1" x14ac:dyDescent="0.2">
      <c r="A45" s="816" t="s">
        <v>84</v>
      </c>
      <c r="B45" s="983">
        <v>-8</v>
      </c>
      <c r="C45" s="984">
        <v>8</v>
      </c>
      <c r="D45" s="983">
        <v>14</v>
      </c>
      <c r="E45" s="984">
        <v>4</v>
      </c>
      <c r="F45" s="983">
        <v>-40</v>
      </c>
      <c r="G45" s="984">
        <v>70</v>
      </c>
      <c r="H45" s="983">
        <v>-18</v>
      </c>
      <c r="I45" s="984">
        <v>5</v>
      </c>
      <c r="J45" s="983">
        <v>-9</v>
      </c>
      <c r="K45" s="984">
        <v>-65</v>
      </c>
      <c r="L45" s="983">
        <v>12</v>
      </c>
      <c r="M45" s="983">
        <v>7</v>
      </c>
      <c r="N45" s="984">
        <v>3</v>
      </c>
      <c r="O45" s="983">
        <v>-17</v>
      </c>
      <c r="P45" s="984">
        <v>2</v>
      </c>
      <c r="Q45" s="983">
        <v>2</v>
      </c>
      <c r="R45" s="985">
        <v>14</v>
      </c>
      <c r="T45" s="981"/>
    </row>
    <row r="46" spans="1:20" s="956" customFormat="1" ht="13.5" customHeight="1" x14ac:dyDescent="0.2">
      <c r="A46" s="816" t="s">
        <v>226</v>
      </c>
      <c r="B46" s="983">
        <v>58</v>
      </c>
      <c r="C46" s="984">
        <v>1</v>
      </c>
      <c r="D46" s="983">
        <v>0</v>
      </c>
      <c r="E46" s="984">
        <v>0</v>
      </c>
      <c r="F46" s="983">
        <v>5</v>
      </c>
      <c r="G46" s="984">
        <v>12</v>
      </c>
      <c r="H46" s="983">
        <v>3</v>
      </c>
      <c r="I46" s="984">
        <v>0</v>
      </c>
      <c r="J46" s="983">
        <v>0</v>
      </c>
      <c r="K46" s="984">
        <v>0</v>
      </c>
      <c r="L46" s="983">
        <v>1</v>
      </c>
      <c r="M46" s="983">
        <v>0</v>
      </c>
      <c r="N46" s="984">
        <v>1</v>
      </c>
      <c r="O46" s="983">
        <v>1</v>
      </c>
      <c r="P46" s="984">
        <v>3</v>
      </c>
      <c r="Q46" s="983">
        <v>9</v>
      </c>
      <c r="R46" s="985">
        <v>22</v>
      </c>
      <c r="T46" s="981"/>
    </row>
    <row r="47" spans="1:20" s="956" customFormat="1" ht="25.5" customHeight="1" x14ac:dyDescent="0.2">
      <c r="A47" s="710" t="s">
        <v>86</v>
      </c>
      <c r="B47" s="978">
        <v>610</v>
      </c>
      <c r="C47" s="979">
        <v>13</v>
      </c>
      <c r="D47" s="978">
        <v>104</v>
      </c>
      <c r="E47" s="979">
        <v>164</v>
      </c>
      <c r="F47" s="978">
        <v>-11</v>
      </c>
      <c r="G47" s="979">
        <v>161</v>
      </c>
      <c r="H47" s="978">
        <v>-4</v>
      </c>
      <c r="I47" s="979">
        <v>9</v>
      </c>
      <c r="J47" s="978">
        <v>12</v>
      </c>
      <c r="K47" s="979">
        <v>0</v>
      </c>
      <c r="L47" s="978">
        <v>-4</v>
      </c>
      <c r="M47" s="978">
        <v>-3</v>
      </c>
      <c r="N47" s="979">
        <v>44</v>
      </c>
      <c r="O47" s="978">
        <v>-18</v>
      </c>
      <c r="P47" s="979">
        <v>24</v>
      </c>
      <c r="Q47" s="978">
        <v>0</v>
      </c>
      <c r="R47" s="982">
        <v>119</v>
      </c>
      <c r="T47" s="981"/>
    </row>
    <row r="48" spans="1:20" s="956" customFormat="1" ht="13.5" customHeight="1" x14ac:dyDescent="0.2">
      <c r="A48" s="816" t="s">
        <v>87</v>
      </c>
      <c r="B48" s="983">
        <v>46</v>
      </c>
      <c r="C48" s="984">
        <v>-1</v>
      </c>
      <c r="D48" s="983">
        <v>2</v>
      </c>
      <c r="E48" s="984">
        <v>3</v>
      </c>
      <c r="F48" s="983">
        <v>-5</v>
      </c>
      <c r="G48" s="984">
        <v>17</v>
      </c>
      <c r="H48" s="983">
        <v>1</v>
      </c>
      <c r="I48" s="984">
        <v>1</v>
      </c>
      <c r="J48" s="983">
        <v>2</v>
      </c>
      <c r="K48" s="984">
        <v>2</v>
      </c>
      <c r="L48" s="983">
        <v>-1</v>
      </c>
      <c r="M48" s="983">
        <v>1</v>
      </c>
      <c r="N48" s="984">
        <v>17</v>
      </c>
      <c r="O48" s="983">
        <v>-1</v>
      </c>
      <c r="P48" s="984">
        <v>3</v>
      </c>
      <c r="Q48" s="983">
        <v>0</v>
      </c>
      <c r="R48" s="985">
        <v>5</v>
      </c>
      <c r="T48" s="981"/>
    </row>
    <row r="49" spans="1:20" s="956" customFormat="1" ht="13.5" customHeight="1" x14ac:dyDescent="0.2">
      <c r="A49" s="816" t="s">
        <v>88</v>
      </c>
      <c r="B49" s="983">
        <v>-50</v>
      </c>
      <c r="C49" s="984">
        <v>0</v>
      </c>
      <c r="D49" s="983">
        <v>-9</v>
      </c>
      <c r="E49" s="984">
        <v>0</v>
      </c>
      <c r="F49" s="983">
        <v>-4</v>
      </c>
      <c r="G49" s="984">
        <v>-25</v>
      </c>
      <c r="H49" s="983">
        <v>0</v>
      </c>
      <c r="I49" s="984">
        <v>0</v>
      </c>
      <c r="J49" s="983">
        <v>-5</v>
      </c>
      <c r="K49" s="984">
        <v>0</v>
      </c>
      <c r="L49" s="983">
        <v>0</v>
      </c>
      <c r="M49" s="983">
        <v>0</v>
      </c>
      <c r="N49" s="984">
        <v>-1</v>
      </c>
      <c r="O49" s="983">
        <v>0</v>
      </c>
      <c r="P49" s="984">
        <v>0</v>
      </c>
      <c r="Q49" s="983">
        <v>0</v>
      </c>
      <c r="R49" s="985">
        <v>-6</v>
      </c>
      <c r="T49" s="981"/>
    </row>
    <row r="50" spans="1:20" s="956" customFormat="1" ht="13.5" customHeight="1" x14ac:dyDescent="0.2">
      <c r="A50" s="816" t="s">
        <v>89</v>
      </c>
      <c r="B50" s="983">
        <v>67</v>
      </c>
      <c r="C50" s="984">
        <v>2</v>
      </c>
      <c r="D50" s="983">
        <v>38</v>
      </c>
      <c r="E50" s="984">
        <v>28</v>
      </c>
      <c r="F50" s="983">
        <v>-1</v>
      </c>
      <c r="G50" s="984">
        <v>-12</v>
      </c>
      <c r="H50" s="983">
        <v>-6</v>
      </c>
      <c r="I50" s="984">
        <v>5</v>
      </c>
      <c r="J50" s="983">
        <v>2</v>
      </c>
      <c r="K50" s="984">
        <v>-2</v>
      </c>
      <c r="L50" s="983">
        <v>0</v>
      </c>
      <c r="M50" s="983">
        <v>0</v>
      </c>
      <c r="N50" s="984">
        <v>9</v>
      </c>
      <c r="O50" s="983">
        <v>2</v>
      </c>
      <c r="P50" s="984">
        <v>1</v>
      </c>
      <c r="Q50" s="983">
        <v>0</v>
      </c>
      <c r="R50" s="985">
        <v>1</v>
      </c>
      <c r="T50" s="981"/>
    </row>
    <row r="51" spans="1:20" s="965" customFormat="1" ht="13.5" customHeight="1" x14ac:dyDescent="0.2">
      <c r="A51" s="816" t="s">
        <v>90</v>
      </c>
      <c r="B51" s="983">
        <v>-3</v>
      </c>
      <c r="C51" s="984">
        <v>6</v>
      </c>
      <c r="D51" s="983">
        <v>1</v>
      </c>
      <c r="E51" s="984">
        <v>0</v>
      </c>
      <c r="F51" s="983">
        <v>-6</v>
      </c>
      <c r="G51" s="984">
        <v>-2</v>
      </c>
      <c r="H51" s="983">
        <v>0</v>
      </c>
      <c r="I51" s="984">
        <v>0</v>
      </c>
      <c r="J51" s="983">
        <v>3</v>
      </c>
      <c r="K51" s="984">
        <v>0</v>
      </c>
      <c r="L51" s="983">
        <v>0</v>
      </c>
      <c r="M51" s="983">
        <v>0</v>
      </c>
      <c r="N51" s="984">
        <v>1</v>
      </c>
      <c r="O51" s="983">
        <v>-1</v>
      </c>
      <c r="P51" s="984">
        <v>-1</v>
      </c>
      <c r="Q51" s="983">
        <v>0</v>
      </c>
      <c r="R51" s="985">
        <v>-4</v>
      </c>
      <c r="T51" s="981"/>
    </row>
    <row r="52" spans="1:20" s="956" customFormat="1" ht="24" customHeight="1" x14ac:dyDescent="0.2">
      <c r="A52" s="816" t="s">
        <v>91</v>
      </c>
      <c r="B52" s="983">
        <v>298</v>
      </c>
      <c r="C52" s="984">
        <v>5</v>
      </c>
      <c r="D52" s="983">
        <v>14</v>
      </c>
      <c r="E52" s="984">
        <v>2</v>
      </c>
      <c r="F52" s="983">
        <v>5</v>
      </c>
      <c r="G52" s="984">
        <v>160</v>
      </c>
      <c r="H52" s="983">
        <v>-1</v>
      </c>
      <c r="I52" s="984">
        <v>1</v>
      </c>
      <c r="J52" s="983">
        <v>-1</v>
      </c>
      <c r="K52" s="984">
        <v>0</v>
      </c>
      <c r="L52" s="983">
        <v>-1</v>
      </c>
      <c r="M52" s="983">
        <v>0</v>
      </c>
      <c r="N52" s="984">
        <v>10</v>
      </c>
      <c r="O52" s="983">
        <v>3</v>
      </c>
      <c r="P52" s="984">
        <v>2</v>
      </c>
      <c r="Q52" s="983">
        <v>0</v>
      </c>
      <c r="R52" s="985">
        <v>99</v>
      </c>
      <c r="T52" s="981"/>
    </row>
    <row r="53" spans="1:20" s="952" customFormat="1" ht="14.25" customHeight="1" x14ac:dyDescent="0.2">
      <c r="A53" s="966" t="s">
        <v>92</v>
      </c>
      <c r="B53" s="983">
        <v>0</v>
      </c>
      <c r="C53" s="984">
        <v>0</v>
      </c>
      <c r="D53" s="983">
        <v>0</v>
      </c>
      <c r="E53" s="984">
        <v>0</v>
      </c>
      <c r="F53" s="983">
        <v>2</v>
      </c>
      <c r="G53" s="984">
        <v>-5</v>
      </c>
      <c r="H53" s="983">
        <v>0</v>
      </c>
      <c r="I53" s="984">
        <v>1</v>
      </c>
      <c r="J53" s="983">
        <v>-15</v>
      </c>
      <c r="K53" s="984">
        <v>0</v>
      </c>
      <c r="L53" s="983">
        <v>0</v>
      </c>
      <c r="M53" s="983">
        <v>0</v>
      </c>
      <c r="N53" s="984">
        <v>5</v>
      </c>
      <c r="O53" s="983">
        <v>0</v>
      </c>
      <c r="P53" s="984">
        <v>3</v>
      </c>
      <c r="Q53" s="983">
        <v>0</v>
      </c>
      <c r="R53" s="985">
        <v>9</v>
      </c>
      <c r="T53" s="981"/>
    </row>
    <row r="54" spans="1:20" s="956" customFormat="1" ht="13.5" customHeight="1" x14ac:dyDescent="0.2">
      <c r="A54" s="816" t="s">
        <v>93</v>
      </c>
      <c r="B54" s="983">
        <v>252</v>
      </c>
      <c r="C54" s="984">
        <v>1</v>
      </c>
      <c r="D54" s="983">
        <v>58</v>
      </c>
      <c r="E54" s="984">
        <v>131</v>
      </c>
      <c r="F54" s="983">
        <v>-2</v>
      </c>
      <c r="G54" s="984">
        <v>28</v>
      </c>
      <c r="H54" s="983">
        <v>2</v>
      </c>
      <c r="I54" s="984">
        <v>1</v>
      </c>
      <c r="J54" s="983">
        <v>26</v>
      </c>
      <c r="K54" s="984">
        <v>0</v>
      </c>
      <c r="L54" s="983">
        <v>-2</v>
      </c>
      <c r="M54" s="983">
        <v>-4</v>
      </c>
      <c r="N54" s="984">
        <v>3</v>
      </c>
      <c r="O54" s="983">
        <v>-21</v>
      </c>
      <c r="P54" s="984">
        <v>16</v>
      </c>
      <c r="Q54" s="983">
        <v>0</v>
      </c>
      <c r="R54" s="985">
        <v>15</v>
      </c>
      <c r="T54" s="981"/>
    </row>
    <row r="55" spans="1:20" s="956" customFormat="1" ht="23.25" customHeight="1" x14ac:dyDescent="0.2">
      <c r="A55" s="710" t="s">
        <v>94</v>
      </c>
      <c r="B55" s="978">
        <v>-1291</v>
      </c>
      <c r="C55" s="979">
        <v>4</v>
      </c>
      <c r="D55" s="978">
        <v>25</v>
      </c>
      <c r="E55" s="979">
        <v>364</v>
      </c>
      <c r="F55" s="978">
        <v>-354</v>
      </c>
      <c r="G55" s="979">
        <v>111</v>
      </c>
      <c r="H55" s="978">
        <v>-90</v>
      </c>
      <c r="I55" s="979">
        <v>-66</v>
      </c>
      <c r="J55" s="978">
        <v>-331</v>
      </c>
      <c r="K55" s="979">
        <v>-460</v>
      </c>
      <c r="L55" s="978">
        <v>21</v>
      </c>
      <c r="M55" s="978">
        <v>-3</v>
      </c>
      <c r="N55" s="979">
        <v>8</v>
      </c>
      <c r="O55" s="978">
        <v>-75</v>
      </c>
      <c r="P55" s="979">
        <v>-3</v>
      </c>
      <c r="Q55" s="978">
        <v>7</v>
      </c>
      <c r="R55" s="982">
        <v>-449</v>
      </c>
      <c r="T55" s="981"/>
    </row>
    <row r="56" spans="1:20" s="956" customFormat="1" ht="13.5" customHeight="1" x14ac:dyDescent="0.2">
      <c r="A56" s="816" t="s">
        <v>95</v>
      </c>
      <c r="B56" s="983">
        <v>-267</v>
      </c>
      <c r="C56" s="984">
        <v>-2</v>
      </c>
      <c r="D56" s="983">
        <v>3</v>
      </c>
      <c r="E56" s="984">
        <v>187</v>
      </c>
      <c r="F56" s="983">
        <v>-65</v>
      </c>
      <c r="G56" s="984">
        <v>6</v>
      </c>
      <c r="H56" s="983">
        <v>-7</v>
      </c>
      <c r="I56" s="984">
        <v>-17</v>
      </c>
      <c r="J56" s="983">
        <v>4</v>
      </c>
      <c r="K56" s="984">
        <v>-291</v>
      </c>
      <c r="L56" s="983">
        <v>2</v>
      </c>
      <c r="M56" s="983">
        <v>2</v>
      </c>
      <c r="N56" s="984">
        <v>-3</v>
      </c>
      <c r="O56" s="983">
        <v>-4</v>
      </c>
      <c r="P56" s="984">
        <v>4</v>
      </c>
      <c r="Q56" s="983">
        <v>1</v>
      </c>
      <c r="R56" s="985">
        <v>-87</v>
      </c>
      <c r="T56" s="981"/>
    </row>
    <row r="57" spans="1:20" s="956" customFormat="1" ht="13.5" customHeight="1" x14ac:dyDescent="0.2">
      <c r="A57" s="816" t="s">
        <v>302</v>
      </c>
      <c r="B57" s="983">
        <v>409</v>
      </c>
      <c r="C57" s="984">
        <v>-3</v>
      </c>
      <c r="D57" s="983">
        <v>4</v>
      </c>
      <c r="E57" s="984">
        <v>0</v>
      </c>
      <c r="F57" s="983">
        <v>-2</v>
      </c>
      <c r="G57" s="984">
        <v>1</v>
      </c>
      <c r="H57" s="983">
        <v>3</v>
      </c>
      <c r="I57" s="984">
        <v>303</v>
      </c>
      <c r="J57" s="983">
        <v>7</v>
      </c>
      <c r="K57" s="984">
        <v>0</v>
      </c>
      <c r="L57" s="983">
        <v>0</v>
      </c>
      <c r="M57" s="983">
        <v>-1</v>
      </c>
      <c r="N57" s="984">
        <v>5</v>
      </c>
      <c r="O57" s="983">
        <v>-1</v>
      </c>
      <c r="P57" s="984">
        <v>0</v>
      </c>
      <c r="Q57" s="983">
        <v>-2</v>
      </c>
      <c r="R57" s="985">
        <v>95</v>
      </c>
      <c r="T57" s="981"/>
    </row>
    <row r="58" spans="1:20" s="956" customFormat="1" ht="13.5" customHeight="1" x14ac:dyDescent="0.2">
      <c r="A58" s="816" t="s">
        <v>97</v>
      </c>
      <c r="B58" s="983">
        <v>94</v>
      </c>
      <c r="C58" s="984">
        <v>0</v>
      </c>
      <c r="D58" s="983">
        <v>3</v>
      </c>
      <c r="E58" s="984">
        <v>5</v>
      </c>
      <c r="F58" s="983">
        <v>-1</v>
      </c>
      <c r="G58" s="984">
        <v>-1</v>
      </c>
      <c r="H58" s="983">
        <v>1</v>
      </c>
      <c r="I58" s="984">
        <v>20</v>
      </c>
      <c r="J58" s="983">
        <v>-5</v>
      </c>
      <c r="K58" s="984">
        <v>-2</v>
      </c>
      <c r="L58" s="983">
        <v>-1</v>
      </c>
      <c r="M58" s="983">
        <v>-1</v>
      </c>
      <c r="N58" s="984">
        <v>12</v>
      </c>
      <c r="O58" s="983">
        <v>-5</v>
      </c>
      <c r="P58" s="984">
        <v>-13</v>
      </c>
      <c r="Q58" s="983">
        <v>3</v>
      </c>
      <c r="R58" s="985">
        <v>79</v>
      </c>
      <c r="T58" s="981"/>
    </row>
    <row r="59" spans="1:20" s="956" customFormat="1" ht="13.5" customHeight="1" x14ac:dyDescent="0.2">
      <c r="A59" s="816" t="s">
        <v>98</v>
      </c>
      <c r="B59" s="983">
        <v>-19</v>
      </c>
      <c r="C59" s="984">
        <v>0</v>
      </c>
      <c r="D59" s="983">
        <v>9</v>
      </c>
      <c r="E59" s="984">
        <v>31</v>
      </c>
      <c r="F59" s="983">
        <v>-46</v>
      </c>
      <c r="G59" s="984">
        <v>23</v>
      </c>
      <c r="H59" s="983">
        <v>-9</v>
      </c>
      <c r="I59" s="984">
        <v>-3</v>
      </c>
      <c r="J59" s="983">
        <v>7</v>
      </c>
      <c r="K59" s="984">
        <v>0</v>
      </c>
      <c r="L59" s="983">
        <v>-4</v>
      </c>
      <c r="M59" s="983">
        <v>-6</v>
      </c>
      <c r="N59" s="984">
        <v>1</v>
      </c>
      <c r="O59" s="983">
        <v>-19</v>
      </c>
      <c r="P59" s="984">
        <v>-1</v>
      </c>
      <c r="Q59" s="983">
        <v>2</v>
      </c>
      <c r="R59" s="985">
        <v>-4</v>
      </c>
      <c r="T59" s="981"/>
    </row>
    <row r="60" spans="1:20" s="956" customFormat="1" ht="13.5" customHeight="1" x14ac:dyDescent="0.2">
      <c r="A60" s="816" t="s">
        <v>99</v>
      </c>
      <c r="B60" s="983">
        <v>1</v>
      </c>
      <c r="C60" s="984">
        <v>-5</v>
      </c>
      <c r="D60" s="983">
        <v>0</v>
      </c>
      <c r="E60" s="984">
        <v>10</v>
      </c>
      <c r="F60" s="983">
        <v>10</v>
      </c>
      <c r="G60" s="984">
        <v>-9</v>
      </c>
      <c r="H60" s="983">
        <v>0</v>
      </c>
      <c r="I60" s="984">
        <v>-1</v>
      </c>
      <c r="J60" s="983">
        <v>4</v>
      </c>
      <c r="K60" s="984">
        <v>-6</v>
      </c>
      <c r="L60" s="983">
        <v>0</v>
      </c>
      <c r="M60" s="983">
        <v>-1</v>
      </c>
      <c r="N60" s="984">
        <v>-1</v>
      </c>
      <c r="O60" s="983">
        <v>-8</v>
      </c>
      <c r="P60" s="984">
        <v>-3</v>
      </c>
      <c r="Q60" s="983">
        <v>-2</v>
      </c>
      <c r="R60" s="985">
        <v>13</v>
      </c>
      <c r="T60" s="981"/>
    </row>
    <row r="61" spans="1:20" s="956" customFormat="1" ht="13.5" customHeight="1" x14ac:dyDescent="0.2">
      <c r="A61" s="816" t="s">
        <v>100</v>
      </c>
      <c r="B61" s="983">
        <v>-113</v>
      </c>
      <c r="C61" s="984">
        <v>1</v>
      </c>
      <c r="D61" s="983">
        <v>0</v>
      </c>
      <c r="E61" s="984">
        <v>-3</v>
      </c>
      <c r="F61" s="983">
        <v>0</v>
      </c>
      <c r="G61" s="984">
        <v>-2</v>
      </c>
      <c r="H61" s="983">
        <v>-23</v>
      </c>
      <c r="I61" s="984">
        <v>2</v>
      </c>
      <c r="J61" s="983">
        <v>-1</v>
      </c>
      <c r="K61" s="984">
        <v>0</v>
      </c>
      <c r="L61" s="983">
        <v>1</v>
      </c>
      <c r="M61" s="983">
        <v>2</v>
      </c>
      <c r="N61" s="984">
        <v>-6</v>
      </c>
      <c r="O61" s="983">
        <v>0</v>
      </c>
      <c r="P61" s="984">
        <v>6</v>
      </c>
      <c r="Q61" s="983">
        <v>1</v>
      </c>
      <c r="R61" s="985">
        <v>-91</v>
      </c>
      <c r="T61" s="981"/>
    </row>
    <row r="62" spans="1:20" s="956" customFormat="1" ht="13.5" customHeight="1" x14ac:dyDescent="0.2">
      <c r="A62" s="816" t="s">
        <v>101</v>
      </c>
      <c r="B62" s="983">
        <v>-415</v>
      </c>
      <c r="C62" s="984">
        <v>1</v>
      </c>
      <c r="D62" s="983">
        <v>0</v>
      </c>
      <c r="E62" s="984">
        <v>0</v>
      </c>
      <c r="F62" s="983">
        <v>-34</v>
      </c>
      <c r="G62" s="984">
        <v>0</v>
      </c>
      <c r="H62" s="983">
        <v>-5</v>
      </c>
      <c r="I62" s="984">
        <v>-101</v>
      </c>
      <c r="J62" s="983">
        <v>-215</v>
      </c>
      <c r="K62" s="984">
        <v>-43</v>
      </c>
      <c r="L62" s="983">
        <v>1</v>
      </c>
      <c r="M62" s="983">
        <v>6</v>
      </c>
      <c r="N62" s="984">
        <v>-3</v>
      </c>
      <c r="O62" s="983">
        <v>-2</v>
      </c>
      <c r="P62" s="984">
        <v>-6</v>
      </c>
      <c r="Q62" s="983">
        <v>2</v>
      </c>
      <c r="R62" s="985">
        <v>-16</v>
      </c>
      <c r="T62" s="981"/>
    </row>
    <row r="63" spans="1:20" s="956" customFormat="1" ht="13.5" customHeight="1" x14ac:dyDescent="0.2">
      <c r="A63" s="816" t="s">
        <v>102</v>
      </c>
      <c r="B63" s="983">
        <v>-101</v>
      </c>
      <c r="C63" s="984">
        <v>1</v>
      </c>
      <c r="D63" s="983">
        <v>0</v>
      </c>
      <c r="E63" s="984">
        <v>3</v>
      </c>
      <c r="F63" s="983">
        <v>-13</v>
      </c>
      <c r="G63" s="984">
        <v>-2</v>
      </c>
      <c r="H63" s="983">
        <v>-3</v>
      </c>
      <c r="I63" s="984">
        <v>0</v>
      </c>
      <c r="J63" s="983">
        <v>-21</v>
      </c>
      <c r="K63" s="984">
        <v>0</v>
      </c>
      <c r="L63" s="983">
        <v>-3</v>
      </c>
      <c r="M63" s="983">
        <v>0</v>
      </c>
      <c r="N63" s="984">
        <v>-1</v>
      </c>
      <c r="O63" s="983">
        <v>-6</v>
      </c>
      <c r="P63" s="984">
        <v>-2</v>
      </c>
      <c r="Q63" s="983">
        <v>-3</v>
      </c>
      <c r="R63" s="985">
        <v>-51</v>
      </c>
      <c r="T63" s="981"/>
    </row>
    <row r="64" spans="1:20" s="956" customFormat="1" ht="13.5" customHeight="1" x14ac:dyDescent="0.2">
      <c r="A64" s="816" t="s">
        <v>103</v>
      </c>
      <c r="B64" s="983">
        <v>-811</v>
      </c>
      <c r="C64" s="984">
        <v>-1</v>
      </c>
      <c r="D64" s="983">
        <v>-1</v>
      </c>
      <c r="E64" s="984">
        <v>31</v>
      </c>
      <c r="F64" s="983">
        <v>-5</v>
      </c>
      <c r="G64" s="984">
        <v>12</v>
      </c>
      <c r="H64" s="983">
        <v>-6</v>
      </c>
      <c r="I64" s="984">
        <v>-251</v>
      </c>
      <c r="J64" s="983">
        <v>-138</v>
      </c>
      <c r="K64" s="984">
        <v>-117</v>
      </c>
      <c r="L64" s="983">
        <v>11</v>
      </c>
      <c r="M64" s="983">
        <v>3</v>
      </c>
      <c r="N64" s="984">
        <v>-1</v>
      </c>
      <c r="O64" s="983">
        <v>-6</v>
      </c>
      <c r="P64" s="984">
        <v>16</v>
      </c>
      <c r="Q64" s="983">
        <v>-1</v>
      </c>
      <c r="R64" s="985">
        <v>-357</v>
      </c>
      <c r="T64" s="981"/>
    </row>
    <row r="65" spans="1:20" s="956" customFormat="1" ht="13.5" customHeight="1" x14ac:dyDescent="0.2">
      <c r="A65" s="816" t="s">
        <v>104</v>
      </c>
      <c r="B65" s="983">
        <v>-32</v>
      </c>
      <c r="C65" s="984">
        <v>1</v>
      </c>
      <c r="D65" s="983">
        <v>3</v>
      </c>
      <c r="E65" s="984">
        <v>4</v>
      </c>
      <c r="F65" s="983">
        <v>-56</v>
      </c>
      <c r="G65" s="984">
        <v>11</v>
      </c>
      <c r="H65" s="983">
        <v>-6</v>
      </c>
      <c r="I65" s="984">
        <v>0</v>
      </c>
      <c r="J65" s="983">
        <v>-1</v>
      </c>
      <c r="K65" s="984">
        <v>0</v>
      </c>
      <c r="L65" s="983">
        <v>7</v>
      </c>
      <c r="M65" s="983">
        <v>2</v>
      </c>
      <c r="N65" s="984">
        <v>0</v>
      </c>
      <c r="O65" s="983">
        <v>-1</v>
      </c>
      <c r="P65" s="984">
        <v>4</v>
      </c>
      <c r="Q65" s="983">
        <v>0</v>
      </c>
      <c r="R65" s="985">
        <v>0</v>
      </c>
      <c r="T65" s="981"/>
    </row>
    <row r="66" spans="1:20" s="956" customFormat="1" ht="13.5" customHeight="1" x14ac:dyDescent="0.2">
      <c r="A66" s="816" t="s">
        <v>105</v>
      </c>
      <c r="B66" s="983">
        <v>-29</v>
      </c>
      <c r="C66" s="984">
        <v>7</v>
      </c>
      <c r="D66" s="983">
        <v>3</v>
      </c>
      <c r="E66" s="984">
        <v>-14</v>
      </c>
      <c r="F66" s="983">
        <v>-12</v>
      </c>
      <c r="G66" s="984">
        <v>-2</v>
      </c>
      <c r="H66" s="983">
        <v>-6</v>
      </c>
      <c r="I66" s="984">
        <v>-9</v>
      </c>
      <c r="J66" s="983">
        <v>23</v>
      </c>
      <c r="K66" s="984">
        <v>0</v>
      </c>
      <c r="L66" s="983">
        <v>-1</v>
      </c>
      <c r="M66" s="983">
        <v>-1</v>
      </c>
      <c r="N66" s="984">
        <v>7</v>
      </c>
      <c r="O66" s="983">
        <v>-11</v>
      </c>
      <c r="P66" s="984">
        <v>-5</v>
      </c>
      <c r="Q66" s="983">
        <v>2</v>
      </c>
      <c r="R66" s="985">
        <v>-10</v>
      </c>
      <c r="T66" s="981"/>
    </row>
    <row r="67" spans="1:20" s="956" customFormat="1" ht="13.5" customHeight="1" x14ac:dyDescent="0.2">
      <c r="A67" s="816" t="s">
        <v>106</v>
      </c>
      <c r="B67" s="983">
        <v>-52</v>
      </c>
      <c r="C67" s="984">
        <v>-3</v>
      </c>
      <c r="D67" s="983">
        <v>0</v>
      </c>
      <c r="E67" s="984">
        <v>4</v>
      </c>
      <c r="F67" s="983">
        <v>-76</v>
      </c>
      <c r="G67" s="984">
        <v>56</v>
      </c>
      <c r="H67" s="983">
        <v>-7</v>
      </c>
      <c r="I67" s="984">
        <v>-9</v>
      </c>
      <c r="J67" s="983">
        <v>-2</v>
      </c>
      <c r="K67" s="984">
        <v>0</v>
      </c>
      <c r="L67" s="983">
        <v>2</v>
      </c>
      <c r="M67" s="983">
        <v>-4</v>
      </c>
      <c r="N67" s="984">
        <v>-1</v>
      </c>
      <c r="O67" s="983">
        <v>-1</v>
      </c>
      <c r="P67" s="984">
        <v>-1</v>
      </c>
      <c r="Q67" s="983">
        <v>2</v>
      </c>
      <c r="R67" s="985">
        <v>-12</v>
      </c>
      <c r="T67" s="981"/>
    </row>
    <row r="68" spans="1:20" s="952" customFormat="1" ht="14.25" customHeight="1" x14ac:dyDescent="0.2">
      <c r="A68" s="816" t="s">
        <v>107</v>
      </c>
      <c r="B68" s="983">
        <v>-38</v>
      </c>
      <c r="C68" s="984">
        <v>8</v>
      </c>
      <c r="D68" s="983">
        <v>1</v>
      </c>
      <c r="E68" s="984">
        <v>7</v>
      </c>
      <c r="F68" s="983">
        <v>-27</v>
      </c>
      <c r="G68" s="984">
        <v>-26</v>
      </c>
      <c r="H68" s="983">
        <v>-15</v>
      </c>
      <c r="I68" s="984">
        <v>-1</v>
      </c>
      <c r="J68" s="983">
        <v>7</v>
      </c>
      <c r="K68" s="984">
        <v>-1</v>
      </c>
      <c r="L68" s="983">
        <v>3</v>
      </c>
      <c r="M68" s="983">
        <v>-3</v>
      </c>
      <c r="N68" s="984">
        <v>-3</v>
      </c>
      <c r="O68" s="983">
        <v>-4</v>
      </c>
      <c r="P68" s="984">
        <v>5</v>
      </c>
      <c r="Q68" s="983">
        <v>2</v>
      </c>
      <c r="R68" s="985">
        <v>9</v>
      </c>
      <c r="T68" s="981"/>
    </row>
    <row r="69" spans="1:20" s="956" customFormat="1" ht="12.75" customHeight="1" x14ac:dyDescent="0.2">
      <c r="A69" s="958" t="s">
        <v>108</v>
      </c>
      <c r="B69" s="986">
        <v>82</v>
      </c>
      <c r="C69" s="987">
        <v>-1</v>
      </c>
      <c r="D69" s="986">
        <v>0</v>
      </c>
      <c r="E69" s="987">
        <v>99</v>
      </c>
      <c r="F69" s="986">
        <v>-27</v>
      </c>
      <c r="G69" s="987">
        <v>44</v>
      </c>
      <c r="H69" s="986">
        <v>-7</v>
      </c>
      <c r="I69" s="987">
        <v>1</v>
      </c>
      <c r="J69" s="986">
        <v>0</v>
      </c>
      <c r="K69" s="987">
        <v>0</v>
      </c>
      <c r="L69" s="986">
        <v>3</v>
      </c>
      <c r="M69" s="986">
        <v>-1</v>
      </c>
      <c r="N69" s="987">
        <v>2</v>
      </c>
      <c r="O69" s="986">
        <v>-7</v>
      </c>
      <c r="P69" s="987">
        <v>-7</v>
      </c>
      <c r="Q69" s="986">
        <v>0</v>
      </c>
      <c r="R69" s="988">
        <v>-17</v>
      </c>
      <c r="T69" s="981"/>
    </row>
    <row r="70" spans="1:20" s="956" customFormat="1" ht="12.75" customHeight="1" x14ac:dyDescent="0.2">
      <c r="A70" s="748" t="s">
        <v>109</v>
      </c>
      <c r="B70" s="989">
        <v>-509</v>
      </c>
      <c r="C70" s="990">
        <v>1</v>
      </c>
      <c r="D70" s="989">
        <v>7</v>
      </c>
      <c r="E70" s="990">
        <v>-6</v>
      </c>
      <c r="F70" s="989">
        <v>-274</v>
      </c>
      <c r="G70" s="990">
        <v>96</v>
      </c>
      <c r="H70" s="989">
        <v>-63</v>
      </c>
      <c r="I70" s="990">
        <v>50</v>
      </c>
      <c r="J70" s="989">
        <v>-54</v>
      </c>
      <c r="K70" s="990">
        <v>-226</v>
      </c>
      <c r="L70" s="989">
        <v>9</v>
      </c>
      <c r="M70" s="989">
        <v>-5</v>
      </c>
      <c r="N70" s="990">
        <v>-4</v>
      </c>
      <c r="O70" s="989">
        <v>-62</v>
      </c>
      <c r="P70" s="990">
        <v>51</v>
      </c>
      <c r="Q70" s="989">
        <v>-3</v>
      </c>
      <c r="R70" s="991">
        <v>-26</v>
      </c>
      <c r="T70" s="981"/>
    </row>
    <row r="71" spans="1:20" s="956" customFormat="1" ht="12.75" customHeight="1" x14ac:dyDescent="0.2">
      <c r="A71" s="816" t="s">
        <v>110</v>
      </c>
      <c r="B71" s="983">
        <v>-6</v>
      </c>
      <c r="C71" s="984">
        <v>0</v>
      </c>
      <c r="D71" s="983">
        <v>1</v>
      </c>
      <c r="E71" s="984">
        <v>1</v>
      </c>
      <c r="F71" s="983">
        <v>-3</v>
      </c>
      <c r="G71" s="984">
        <v>3</v>
      </c>
      <c r="H71" s="983">
        <v>-10</v>
      </c>
      <c r="I71" s="984">
        <v>-1</v>
      </c>
      <c r="J71" s="983">
        <v>1</v>
      </c>
      <c r="K71" s="984">
        <v>0</v>
      </c>
      <c r="L71" s="983">
        <v>-1</v>
      </c>
      <c r="M71" s="983">
        <v>0</v>
      </c>
      <c r="N71" s="984">
        <v>0</v>
      </c>
      <c r="O71" s="983">
        <v>1</v>
      </c>
      <c r="P71" s="984">
        <v>0</v>
      </c>
      <c r="Q71" s="983">
        <v>0</v>
      </c>
      <c r="R71" s="985">
        <v>2</v>
      </c>
      <c r="T71" s="981"/>
    </row>
    <row r="72" spans="1:20" s="967" customFormat="1" ht="12.75" x14ac:dyDescent="0.2">
      <c r="A72" s="816" t="s">
        <v>111</v>
      </c>
      <c r="B72" s="983">
        <v>-243</v>
      </c>
      <c r="C72" s="984">
        <v>-3</v>
      </c>
      <c r="D72" s="983">
        <v>-1</v>
      </c>
      <c r="E72" s="984">
        <v>-4</v>
      </c>
      <c r="F72" s="983">
        <v>-127</v>
      </c>
      <c r="G72" s="984">
        <v>31</v>
      </c>
      <c r="H72" s="983">
        <v>-32</v>
      </c>
      <c r="I72" s="984">
        <v>-1</v>
      </c>
      <c r="J72" s="983">
        <v>-23</v>
      </c>
      <c r="K72" s="984">
        <v>2</v>
      </c>
      <c r="L72" s="983">
        <v>9</v>
      </c>
      <c r="M72" s="983">
        <v>-2</v>
      </c>
      <c r="N72" s="984">
        <v>-3</v>
      </c>
      <c r="O72" s="983">
        <v>-21</v>
      </c>
      <c r="P72" s="984">
        <v>-6</v>
      </c>
      <c r="Q72" s="983">
        <v>-3</v>
      </c>
      <c r="R72" s="985">
        <v>-59</v>
      </c>
      <c r="T72" s="981"/>
    </row>
    <row r="73" spans="1:20" s="957" customFormat="1" ht="11.25" customHeight="1" x14ac:dyDescent="0.2">
      <c r="A73" s="816" t="s">
        <v>343</v>
      </c>
      <c r="B73" s="983">
        <v>27</v>
      </c>
      <c r="C73" s="984">
        <v>2</v>
      </c>
      <c r="D73" s="983">
        <v>6</v>
      </c>
      <c r="E73" s="984">
        <v>-1</v>
      </c>
      <c r="F73" s="983">
        <v>-33</v>
      </c>
      <c r="G73" s="984">
        <v>44</v>
      </c>
      <c r="H73" s="983">
        <v>0</v>
      </c>
      <c r="I73" s="984">
        <v>48</v>
      </c>
      <c r="J73" s="983">
        <v>1</v>
      </c>
      <c r="K73" s="984">
        <v>-227</v>
      </c>
      <c r="L73" s="983">
        <v>2</v>
      </c>
      <c r="M73" s="983">
        <v>0</v>
      </c>
      <c r="N73" s="984">
        <v>0</v>
      </c>
      <c r="O73" s="983">
        <v>-9</v>
      </c>
      <c r="P73" s="984">
        <v>59</v>
      </c>
      <c r="Q73" s="983">
        <v>2</v>
      </c>
      <c r="R73" s="985">
        <v>133</v>
      </c>
      <c r="T73" s="981"/>
    </row>
    <row r="74" spans="1:20" s="957" customFormat="1" ht="24.75" customHeight="1" x14ac:dyDescent="0.2">
      <c r="A74" s="727" t="s">
        <v>344</v>
      </c>
      <c r="B74" s="983">
        <v>22</v>
      </c>
      <c r="C74" s="984">
        <v>0</v>
      </c>
      <c r="D74" s="983">
        <v>0</v>
      </c>
      <c r="E74" s="984">
        <v>0</v>
      </c>
      <c r="F74" s="983">
        <v>0</v>
      </c>
      <c r="G74" s="984">
        <v>27</v>
      </c>
      <c r="H74" s="983">
        <v>0</v>
      </c>
      <c r="I74" s="984">
        <v>0</v>
      </c>
      <c r="J74" s="983">
        <v>0</v>
      </c>
      <c r="K74" s="984">
        <v>0</v>
      </c>
      <c r="L74" s="983">
        <v>-1</v>
      </c>
      <c r="M74" s="983">
        <v>-1</v>
      </c>
      <c r="N74" s="984">
        <v>-2</v>
      </c>
      <c r="O74" s="983">
        <v>-2</v>
      </c>
      <c r="P74" s="984">
        <v>0</v>
      </c>
      <c r="Q74" s="983">
        <v>1</v>
      </c>
      <c r="R74" s="985">
        <v>0</v>
      </c>
      <c r="T74" s="981"/>
    </row>
    <row r="75" spans="1:20" s="956" customFormat="1" ht="12.75" customHeight="1" x14ac:dyDescent="0.2">
      <c r="A75" s="751" t="s">
        <v>114</v>
      </c>
      <c r="B75" s="983">
        <v>6</v>
      </c>
      <c r="C75" s="984">
        <v>1</v>
      </c>
      <c r="D75" s="983">
        <v>0</v>
      </c>
      <c r="E75" s="984">
        <v>0</v>
      </c>
      <c r="F75" s="983">
        <v>1</v>
      </c>
      <c r="G75" s="984">
        <v>2</v>
      </c>
      <c r="H75" s="983">
        <v>-1</v>
      </c>
      <c r="I75" s="984">
        <v>1</v>
      </c>
      <c r="J75" s="983">
        <v>0</v>
      </c>
      <c r="K75" s="984">
        <v>0</v>
      </c>
      <c r="L75" s="983">
        <v>2</v>
      </c>
      <c r="M75" s="983">
        <v>0</v>
      </c>
      <c r="N75" s="984">
        <v>0</v>
      </c>
      <c r="O75" s="983">
        <v>0</v>
      </c>
      <c r="P75" s="984">
        <v>4</v>
      </c>
      <c r="Q75" s="983">
        <v>1</v>
      </c>
      <c r="R75" s="985">
        <v>-5</v>
      </c>
      <c r="T75" s="981"/>
    </row>
    <row r="76" spans="1:20" s="952" customFormat="1" ht="24.75" customHeight="1" x14ac:dyDescent="0.2">
      <c r="A76" s="751" t="s">
        <v>547</v>
      </c>
      <c r="B76" s="983">
        <v>-1</v>
      </c>
      <c r="C76" s="984">
        <v>1</v>
      </c>
      <c r="D76" s="983">
        <v>6</v>
      </c>
      <c r="E76" s="984">
        <v>-1</v>
      </c>
      <c r="F76" s="983">
        <v>-34</v>
      </c>
      <c r="G76" s="984">
        <v>15</v>
      </c>
      <c r="H76" s="983">
        <v>1</v>
      </c>
      <c r="I76" s="984">
        <v>47</v>
      </c>
      <c r="J76" s="983">
        <v>1</v>
      </c>
      <c r="K76" s="984">
        <v>-227</v>
      </c>
      <c r="L76" s="983">
        <v>1</v>
      </c>
      <c r="M76" s="983">
        <v>1</v>
      </c>
      <c r="N76" s="984">
        <v>2</v>
      </c>
      <c r="O76" s="983">
        <v>-7</v>
      </c>
      <c r="P76" s="984">
        <v>55</v>
      </c>
      <c r="Q76" s="983">
        <v>0</v>
      </c>
      <c r="R76" s="985">
        <v>138</v>
      </c>
      <c r="T76" s="981"/>
    </row>
    <row r="77" spans="1:20" s="956" customFormat="1" ht="12.75" customHeight="1" x14ac:dyDescent="0.2">
      <c r="A77" s="816" t="s">
        <v>116</v>
      </c>
      <c r="B77" s="983">
        <v>-287</v>
      </c>
      <c r="C77" s="984">
        <v>2</v>
      </c>
      <c r="D77" s="983">
        <v>1</v>
      </c>
      <c r="E77" s="984">
        <v>-2</v>
      </c>
      <c r="F77" s="983">
        <v>-111</v>
      </c>
      <c r="G77" s="984">
        <v>18</v>
      </c>
      <c r="H77" s="983">
        <v>-21</v>
      </c>
      <c r="I77" s="984">
        <v>4</v>
      </c>
      <c r="J77" s="983">
        <v>-33</v>
      </c>
      <c r="K77" s="984">
        <v>-1</v>
      </c>
      <c r="L77" s="983">
        <v>-1</v>
      </c>
      <c r="M77" s="983">
        <v>-3</v>
      </c>
      <c r="N77" s="984">
        <v>-1</v>
      </c>
      <c r="O77" s="983">
        <v>-33</v>
      </c>
      <c r="P77" s="984">
        <v>-2</v>
      </c>
      <c r="Q77" s="983">
        <v>-2</v>
      </c>
      <c r="R77" s="985">
        <v>-102</v>
      </c>
      <c r="T77" s="981"/>
    </row>
    <row r="78" spans="1:20" s="956" customFormat="1" ht="12.75" customHeight="1" x14ac:dyDescent="0.2">
      <c r="A78" s="748" t="s">
        <v>117</v>
      </c>
      <c r="B78" s="978">
        <v>-1433</v>
      </c>
      <c r="C78" s="979">
        <v>3</v>
      </c>
      <c r="D78" s="978">
        <v>1</v>
      </c>
      <c r="E78" s="979">
        <v>15</v>
      </c>
      <c r="F78" s="978">
        <v>-463</v>
      </c>
      <c r="G78" s="979">
        <v>120</v>
      </c>
      <c r="H78" s="978">
        <v>-31</v>
      </c>
      <c r="I78" s="979">
        <v>17</v>
      </c>
      <c r="J78" s="978">
        <v>-102</v>
      </c>
      <c r="K78" s="979">
        <v>-927</v>
      </c>
      <c r="L78" s="978">
        <v>-25</v>
      </c>
      <c r="M78" s="978">
        <v>-15</v>
      </c>
      <c r="N78" s="979">
        <v>3</v>
      </c>
      <c r="O78" s="978">
        <v>-117</v>
      </c>
      <c r="P78" s="979">
        <v>206</v>
      </c>
      <c r="Q78" s="978">
        <v>-7</v>
      </c>
      <c r="R78" s="982">
        <v>-111</v>
      </c>
      <c r="T78" s="981"/>
    </row>
    <row r="79" spans="1:20" s="956" customFormat="1" ht="12.75" customHeight="1" x14ac:dyDescent="0.2">
      <c r="A79" s="816" t="s">
        <v>118</v>
      </c>
      <c r="B79" s="983">
        <v>-7</v>
      </c>
      <c r="C79" s="984">
        <v>0</v>
      </c>
      <c r="D79" s="983">
        <v>0</v>
      </c>
      <c r="E79" s="984">
        <v>0</v>
      </c>
      <c r="F79" s="983">
        <v>2</v>
      </c>
      <c r="G79" s="984">
        <v>0</v>
      </c>
      <c r="H79" s="983">
        <v>-1</v>
      </c>
      <c r="I79" s="984">
        <v>0</v>
      </c>
      <c r="J79" s="983">
        <v>0</v>
      </c>
      <c r="K79" s="984">
        <v>0</v>
      </c>
      <c r="L79" s="983">
        <v>0</v>
      </c>
      <c r="M79" s="983">
        <v>-4</v>
      </c>
      <c r="N79" s="984">
        <v>0</v>
      </c>
      <c r="O79" s="983">
        <v>-1</v>
      </c>
      <c r="P79" s="984">
        <v>0</v>
      </c>
      <c r="Q79" s="983">
        <v>0</v>
      </c>
      <c r="R79" s="985">
        <v>-3</v>
      </c>
      <c r="T79" s="981"/>
    </row>
    <row r="80" spans="1:20" s="956" customFormat="1" ht="12.75" customHeight="1" x14ac:dyDescent="0.2">
      <c r="A80" s="816" t="s">
        <v>119</v>
      </c>
      <c r="B80" s="983">
        <v>6</v>
      </c>
      <c r="C80" s="984">
        <v>0</v>
      </c>
      <c r="D80" s="983">
        <v>0</v>
      </c>
      <c r="E80" s="984">
        <v>2</v>
      </c>
      <c r="F80" s="983">
        <v>0</v>
      </c>
      <c r="G80" s="984">
        <v>0</v>
      </c>
      <c r="H80" s="983">
        <v>0</v>
      </c>
      <c r="I80" s="984">
        <v>0</v>
      </c>
      <c r="J80" s="983">
        <v>2</v>
      </c>
      <c r="K80" s="984">
        <v>0</v>
      </c>
      <c r="L80" s="983">
        <v>0</v>
      </c>
      <c r="M80" s="983">
        <v>0</v>
      </c>
      <c r="N80" s="984">
        <v>0</v>
      </c>
      <c r="O80" s="983">
        <v>0</v>
      </c>
      <c r="P80" s="984">
        <v>0</v>
      </c>
      <c r="Q80" s="983">
        <v>0</v>
      </c>
      <c r="R80" s="985">
        <v>2</v>
      </c>
      <c r="T80" s="981"/>
    </row>
    <row r="81" spans="1:20" s="956" customFormat="1" ht="12.75" customHeight="1" x14ac:dyDescent="0.2">
      <c r="A81" s="816" t="s">
        <v>120</v>
      </c>
      <c r="B81" s="983">
        <v>-37</v>
      </c>
      <c r="C81" s="984">
        <v>0</v>
      </c>
      <c r="D81" s="983">
        <v>0</v>
      </c>
      <c r="E81" s="984">
        <v>-14</v>
      </c>
      <c r="F81" s="983">
        <v>-3</v>
      </c>
      <c r="G81" s="984">
        <v>-3</v>
      </c>
      <c r="H81" s="983">
        <v>1</v>
      </c>
      <c r="I81" s="984">
        <v>-1</v>
      </c>
      <c r="J81" s="983">
        <v>-6</v>
      </c>
      <c r="K81" s="984">
        <v>0</v>
      </c>
      <c r="L81" s="983">
        <v>-1</v>
      </c>
      <c r="M81" s="983">
        <v>0</v>
      </c>
      <c r="N81" s="984">
        <v>-1</v>
      </c>
      <c r="O81" s="983">
        <v>-2</v>
      </c>
      <c r="P81" s="984">
        <v>1</v>
      </c>
      <c r="Q81" s="983">
        <v>-4</v>
      </c>
      <c r="R81" s="985">
        <v>-4</v>
      </c>
      <c r="T81" s="981"/>
    </row>
    <row r="82" spans="1:20" s="956" customFormat="1" ht="12.75" customHeight="1" x14ac:dyDescent="0.2">
      <c r="A82" s="816" t="s">
        <v>121</v>
      </c>
      <c r="B82" s="983">
        <v>-91</v>
      </c>
      <c r="C82" s="984">
        <v>-1</v>
      </c>
      <c r="D82" s="983">
        <v>0</v>
      </c>
      <c r="E82" s="984">
        <v>-3</v>
      </c>
      <c r="F82" s="983">
        <v>-85</v>
      </c>
      <c r="G82" s="984">
        <v>-6</v>
      </c>
      <c r="H82" s="983">
        <v>2</v>
      </c>
      <c r="I82" s="984">
        <v>2</v>
      </c>
      <c r="J82" s="983">
        <v>-16</v>
      </c>
      <c r="K82" s="984">
        <v>0</v>
      </c>
      <c r="L82" s="983">
        <v>0</v>
      </c>
      <c r="M82" s="983">
        <v>-1</v>
      </c>
      <c r="N82" s="984">
        <v>1</v>
      </c>
      <c r="O82" s="983">
        <v>-8</v>
      </c>
      <c r="P82" s="984">
        <v>2</v>
      </c>
      <c r="Q82" s="983">
        <v>0</v>
      </c>
      <c r="R82" s="985">
        <v>22</v>
      </c>
      <c r="T82" s="981"/>
    </row>
    <row r="83" spans="1:20" s="956" customFormat="1" ht="12.75" customHeight="1" x14ac:dyDescent="0.2">
      <c r="A83" s="816" t="s">
        <v>122</v>
      </c>
      <c r="B83" s="983">
        <v>-743</v>
      </c>
      <c r="C83" s="984">
        <v>2</v>
      </c>
      <c r="D83" s="983">
        <v>0</v>
      </c>
      <c r="E83" s="984">
        <v>19</v>
      </c>
      <c r="F83" s="983">
        <v>-52</v>
      </c>
      <c r="G83" s="984">
        <v>66</v>
      </c>
      <c r="H83" s="983">
        <v>3</v>
      </c>
      <c r="I83" s="984">
        <v>4</v>
      </c>
      <c r="J83" s="983">
        <v>-21</v>
      </c>
      <c r="K83" s="984">
        <v>-719</v>
      </c>
      <c r="L83" s="983">
        <v>-5</v>
      </c>
      <c r="M83" s="983">
        <v>-1</v>
      </c>
      <c r="N83" s="984">
        <v>4</v>
      </c>
      <c r="O83" s="983">
        <v>-32</v>
      </c>
      <c r="P83" s="984">
        <v>-13</v>
      </c>
      <c r="Q83" s="983">
        <v>-2</v>
      </c>
      <c r="R83" s="985">
        <v>4</v>
      </c>
      <c r="T83" s="981"/>
    </row>
    <row r="84" spans="1:20" s="956" customFormat="1" ht="12.75" customHeight="1" x14ac:dyDescent="0.2">
      <c r="A84" s="816" t="s">
        <v>123</v>
      </c>
      <c r="B84" s="983">
        <v>-11</v>
      </c>
      <c r="C84" s="984">
        <v>0</v>
      </c>
      <c r="D84" s="983">
        <v>0</v>
      </c>
      <c r="E84" s="984">
        <v>0</v>
      </c>
      <c r="F84" s="983">
        <v>-16</v>
      </c>
      <c r="G84" s="984">
        <v>14</v>
      </c>
      <c r="H84" s="983">
        <v>-14</v>
      </c>
      <c r="I84" s="984">
        <v>0</v>
      </c>
      <c r="J84" s="983">
        <v>41</v>
      </c>
      <c r="K84" s="984">
        <v>0</v>
      </c>
      <c r="L84" s="983">
        <v>0</v>
      </c>
      <c r="M84" s="983">
        <v>-1</v>
      </c>
      <c r="N84" s="984">
        <v>-4</v>
      </c>
      <c r="O84" s="983">
        <v>-8</v>
      </c>
      <c r="P84" s="984">
        <v>-5</v>
      </c>
      <c r="Q84" s="983">
        <v>0</v>
      </c>
      <c r="R84" s="985">
        <v>-18</v>
      </c>
      <c r="T84" s="981"/>
    </row>
    <row r="85" spans="1:20" s="956" customFormat="1" ht="12.75" customHeight="1" x14ac:dyDescent="0.2">
      <c r="A85" s="816" t="s">
        <v>124</v>
      </c>
      <c r="B85" s="983">
        <v>-98</v>
      </c>
      <c r="C85" s="984">
        <v>2</v>
      </c>
      <c r="D85" s="983">
        <v>0</v>
      </c>
      <c r="E85" s="984">
        <v>0</v>
      </c>
      <c r="F85" s="983">
        <v>-95</v>
      </c>
      <c r="G85" s="984">
        <v>12</v>
      </c>
      <c r="H85" s="983">
        <v>-6</v>
      </c>
      <c r="I85" s="984">
        <v>-1</v>
      </c>
      <c r="J85" s="983">
        <v>54</v>
      </c>
      <c r="K85" s="984">
        <v>0</v>
      </c>
      <c r="L85" s="983">
        <v>-1</v>
      </c>
      <c r="M85" s="983">
        <v>-1</v>
      </c>
      <c r="N85" s="984">
        <v>0</v>
      </c>
      <c r="O85" s="983">
        <v>-20</v>
      </c>
      <c r="P85" s="984">
        <v>1</v>
      </c>
      <c r="Q85" s="983">
        <v>3</v>
      </c>
      <c r="R85" s="985">
        <v>-46</v>
      </c>
      <c r="T85" s="981"/>
    </row>
    <row r="86" spans="1:20" s="956" customFormat="1" ht="12.75" customHeight="1" x14ac:dyDescent="0.2">
      <c r="A86" s="816" t="s">
        <v>125</v>
      </c>
      <c r="B86" s="983">
        <v>-455</v>
      </c>
      <c r="C86" s="984">
        <v>-1</v>
      </c>
      <c r="D86" s="983">
        <v>1</v>
      </c>
      <c r="E86" s="984">
        <v>10</v>
      </c>
      <c r="F86" s="983">
        <v>-48</v>
      </c>
      <c r="G86" s="984">
        <v>13</v>
      </c>
      <c r="H86" s="983">
        <v>-11</v>
      </c>
      <c r="I86" s="984">
        <v>13</v>
      </c>
      <c r="J86" s="983">
        <v>-81</v>
      </c>
      <c r="K86" s="984">
        <v>-208</v>
      </c>
      <c r="L86" s="983">
        <v>-14</v>
      </c>
      <c r="M86" s="983">
        <v>-8</v>
      </c>
      <c r="N86" s="984">
        <v>0</v>
      </c>
      <c r="O86" s="983">
        <v>-23</v>
      </c>
      <c r="P86" s="984">
        <v>-9</v>
      </c>
      <c r="Q86" s="983">
        <v>-3</v>
      </c>
      <c r="R86" s="985">
        <v>-86</v>
      </c>
      <c r="T86" s="981"/>
    </row>
    <row r="87" spans="1:20" s="952" customFormat="1" ht="11.25" customHeight="1" x14ac:dyDescent="0.2">
      <c r="A87" s="816" t="s">
        <v>126</v>
      </c>
      <c r="B87" s="983">
        <v>60</v>
      </c>
      <c r="C87" s="984">
        <v>1</v>
      </c>
      <c r="D87" s="983">
        <v>0</v>
      </c>
      <c r="E87" s="984">
        <v>0</v>
      </c>
      <c r="F87" s="983">
        <v>-131</v>
      </c>
      <c r="G87" s="984">
        <v>10</v>
      </c>
      <c r="H87" s="983">
        <v>2</v>
      </c>
      <c r="I87" s="984">
        <v>0</v>
      </c>
      <c r="J87" s="983">
        <v>-77</v>
      </c>
      <c r="K87" s="984">
        <v>0</v>
      </c>
      <c r="L87" s="983">
        <v>-3</v>
      </c>
      <c r="M87" s="983">
        <v>1</v>
      </c>
      <c r="N87" s="984">
        <v>1</v>
      </c>
      <c r="O87" s="983">
        <v>-7</v>
      </c>
      <c r="P87" s="984">
        <v>229</v>
      </c>
      <c r="Q87" s="983">
        <v>0</v>
      </c>
      <c r="R87" s="985">
        <v>34</v>
      </c>
      <c r="T87" s="981"/>
    </row>
    <row r="88" spans="1:20" s="956" customFormat="1" ht="12.75" customHeight="1" x14ac:dyDescent="0.2">
      <c r="A88" s="816" t="s">
        <v>127</v>
      </c>
      <c r="B88" s="983">
        <v>-57</v>
      </c>
      <c r="C88" s="984">
        <v>0</v>
      </c>
      <c r="D88" s="983">
        <v>0</v>
      </c>
      <c r="E88" s="984">
        <v>1</v>
      </c>
      <c r="F88" s="983">
        <v>-35</v>
      </c>
      <c r="G88" s="984">
        <v>14</v>
      </c>
      <c r="H88" s="983">
        <v>-7</v>
      </c>
      <c r="I88" s="984">
        <v>0</v>
      </c>
      <c r="J88" s="983">
        <v>2</v>
      </c>
      <c r="K88" s="984">
        <v>0</v>
      </c>
      <c r="L88" s="983">
        <v>-1</v>
      </c>
      <c r="M88" s="983">
        <v>0</v>
      </c>
      <c r="N88" s="984">
        <v>2</v>
      </c>
      <c r="O88" s="983">
        <v>-16</v>
      </c>
      <c r="P88" s="984">
        <v>0</v>
      </c>
      <c r="Q88" s="983">
        <v>-1</v>
      </c>
      <c r="R88" s="985">
        <v>-16</v>
      </c>
      <c r="T88" s="981"/>
    </row>
    <row r="89" spans="1:20" s="956" customFormat="1" ht="12.75" customHeight="1" x14ac:dyDescent="0.2">
      <c r="A89" s="710" t="s">
        <v>128</v>
      </c>
      <c r="B89" s="978">
        <v>-2754</v>
      </c>
      <c r="C89" s="979">
        <v>-3</v>
      </c>
      <c r="D89" s="978">
        <v>25</v>
      </c>
      <c r="E89" s="979">
        <v>-178</v>
      </c>
      <c r="F89" s="978">
        <v>-18</v>
      </c>
      <c r="G89" s="979">
        <v>32</v>
      </c>
      <c r="H89" s="978">
        <v>-79</v>
      </c>
      <c r="I89" s="979">
        <v>47</v>
      </c>
      <c r="J89" s="978">
        <v>-115</v>
      </c>
      <c r="K89" s="979">
        <v>-2492</v>
      </c>
      <c r="L89" s="978">
        <v>7</v>
      </c>
      <c r="M89" s="978">
        <v>0</v>
      </c>
      <c r="N89" s="979">
        <v>2</v>
      </c>
      <c r="O89" s="978">
        <v>-58</v>
      </c>
      <c r="P89" s="979">
        <v>99</v>
      </c>
      <c r="Q89" s="978">
        <v>1</v>
      </c>
      <c r="R89" s="982">
        <v>-24</v>
      </c>
      <c r="T89" s="981"/>
    </row>
    <row r="90" spans="1:20" s="956" customFormat="1" ht="12.75" customHeight="1" x14ac:dyDescent="0.2">
      <c r="A90" s="816" t="s">
        <v>129</v>
      </c>
      <c r="B90" s="983">
        <v>-40</v>
      </c>
      <c r="C90" s="984">
        <v>0</v>
      </c>
      <c r="D90" s="983">
        <v>-1</v>
      </c>
      <c r="E90" s="984">
        <v>-11</v>
      </c>
      <c r="F90" s="983">
        <v>-8</v>
      </c>
      <c r="G90" s="984">
        <v>4</v>
      </c>
      <c r="H90" s="983">
        <v>-11</v>
      </c>
      <c r="I90" s="984">
        <v>1</v>
      </c>
      <c r="J90" s="983">
        <v>15</v>
      </c>
      <c r="K90" s="984">
        <v>0</v>
      </c>
      <c r="L90" s="983">
        <v>1</v>
      </c>
      <c r="M90" s="983">
        <v>0</v>
      </c>
      <c r="N90" s="984">
        <v>0</v>
      </c>
      <c r="O90" s="983">
        <v>-4</v>
      </c>
      <c r="P90" s="984">
        <v>0</v>
      </c>
      <c r="Q90" s="983">
        <v>1</v>
      </c>
      <c r="R90" s="985">
        <v>-27</v>
      </c>
      <c r="T90" s="981"/>
    </row>
    <row r="91" spans="1:20" s="956" customFormat="1" ht="12.75" customHeight="1" x14ac:dyDescent="0.2">
      <c r="A91" s="816" t="s">
        <v>130</v>
      </c>
      <c r="B91" s="983">
        <v>73</v>
      </c>
      <c r="C91" s="984">
        <v>0</v>
      </c>
      <c r="D91" s="983">
        <v>0</v>
      </c>
      <c r="E91" s="984">
        <v>-1</v>
      </c>
      <c r="F91" s="983">
        <v>1</v>
      </c>
      <c r="G91" s="984">
        <v>1</v>
      </c>
      <c r="H91" s="983">
        <v>0</v>
      </c>
      <c r="I91" s="984">
        <v>24</v>
      </c>
      <c r="J91" s="983">
        <v>61</v>
      </c>
      <c r="K91" s="984">
        <v>0</v>
      </c>
      <c r="L91" s="983">
        <v>0</v>
      </c>
      <c r="M91" s="983">
        <v>-1</v>
      </c>
      <c r="N91" s="984">
        <v>0</v>
      </c>
      <c r="O91" s="983">
        <v>-1</v>
      </c>
      <c r="P91" s="984">
        <v>0</v>
      </c>
      <c r="Q91" s="983">
        <v>-1</v>
      </c>
      <c r="R91" s="985">
        <v>-10</v>
      </c>
      <c r="T91" s="981"/>
    </row>
    <row r="92" spans="1:20" s="956" customFormat="1" ht="12.75" customHeight="1" x14ac:dyDescent="0.2">
      <c r="A92" s="816" t="s">
        <v>131</v>
      </c>
      <c r="B92" s="983">
        <v>-4</v>
      </c>
      <c r="C92" s="984">
        <v>0</v>
      </c>
      <c r="D92" s="983">
        <v>0</v>
      </c>
      <c r="E92" s="984">
        <v>0</v>
      </c>
      <c r="F92" s="983">
        <v>1</v>
      </c>
      <c r="G92" s="984">
        <v>1</v>
      </c>
      <c r="H92" s="983">
        <v>-3</v>
      </c>
      <c r="I92" s="984">
        <v>0</v>
      </c>
      <c r="J92" s="983">
        <v>-1</v>
      </c>
      <c r="K92" s="984">
        <v>0</v>
      </c>
      <c r="L92" s="983">
        <v>1</v>
      </c>
      <c r="M92" s="983">
        <v>0</v>
      </c>
      <c r="N92" s="984">
        <v>-1</v>
      </c>
      <c r="O92" s="983">
        <v>-2</v>
      </c>
      <c r="P92" s="984">
        <v>3</v>
      </c>
      <c r="Q92" s="983">
        <v>0</v>
      </c>
      <c r="R92" s="985">
        <v>-3</v>
      </c>
      <c r="T92" s="981"/>
    </row>
    <row r="93" spans="1:20" s="956" customFormat="1" ht="12.75" customHeight="1" x14ac:dyDescent="0.2">
      <c r="A93" s="816" t="s">
        <v>132</v>
      </c>
      <c r="B93" s="983">
        <v>-49</v>
      </c>
      <c r="C93" s="984">
        <v>0</v>
      </c>
      <c r="D93" s="983">
        <v>0</v>
      </c>
      <c r="E93" s="984">
        <v>0</v>
      </c>
      <c r="F93" s="983">
        <v>5</v>
      </c>
      <c r="G93" s="984">
        <v>-2</v>
      </c>
      <c r="H93" s="983">
        <v>0</v>
      </c>
      <c r="I93" s="984">
        <v>0</v>
      </c>
      <c r="J93" s="983">
        <v>24</v>
      </c>
      <c r="K93" s="984">
        <v>-81</v>
      </c>
      <c r="L93" s="983">
        <v>0</v>
      </c>
      <c r="M93" s="983">
        <v>2</v>
      </c>
      <c r="N93" s="984">
        <v>0</v>
      </c>
      <c r="O93" s="983">
        <v>3</v>
      </c>
      <c r="P93" s="984">
        <v>0</v>
      </c>
      <c r="Q93" s="983">
        <v>1</v>
      </c>
      <c r="R93" s="985">
        <v>-1</v>
      </c>
      <c r="T93" s="981"/>
    </row>
    <row r="94" spans="1:20" s="956" customFormat="1" ht="12.75" customHeight="1" x14ac:dyDescent="0.2">
      <c r="A94" s="816" t="s">
        <v>133</v>
      </c>
      <c r="B94" s="983">
        <v>-956</v>
      </c>
      <c r="C94" s="984">
        <v>0</v>
      </c>
      <c r="D94" s="983">
        <v>0</v>
      </c>
      <c r="E94" s="984">
        <v>-27</v>
      </c>
      <c r="F94" s="983">
        <v>-10</v>
      </c>
      <c r="G94" s="984">
        <v>-1</v>
      </c>
      <c r="H94" s="983">
        <v>-13</v>
      </c>
      <c r="I94" s="984">
        <v>2</v>
      </c>
      <c r="J94" s="983">
        <v>395</v>
      </c>
      <c r="K94" s="984">
        <v>-1174</v>
      </c>
      <c r="L94" s="983">
        <v>4</v>
      </c>
      <c r="M94" s="983">
        <v>1</v>
      </c>
      <c r="N94" s="984">
        <v>1</v>
      </c>
      <c r="O94" s="983">
        <v>-19</v>
      </c>
      <c r="P94" s="984">
        <v>-1</v>
      </c>
      <c r="Q94" s="983">
        <v>-1</v>
      </c>
      <c r="R94" s="985">
        <v>-113</v>
      </c>
      <c r="T94" s="981"/>
    </row>
    <row r="95" spans="1:20" s="956" customFormat="1" ht="12.75" customHeight="1" x14ac:dyDescent="0.2">
      <c r="A95" s="816" t="s">
        <v>134</v>
      </c>
      <c r="B95" s="983">
        <v>-1337</v>
      </c>
      <c r="C95" s="984">
        <v>-1</v>
      </c>
      <c r="D95" s="983">
        <v>0</v>
      </c>
      <c r="E95" s="984">
        <v>-143</v>
      </c>
      <c r="F95" s="983">
        <v>-18</v>
      </c>
      <c r="G95" s="984">
        <v>10</v>
      </c>
      <c r="H95" s="983">
        <v>-32</v>
      </c>
      <c r="I95" s="984">
        <v>-3</v>
      </c>
      <c r="J95" s="983">
        <v>-252</v>
      </c>
      <c r="K95" s="984">
        <v>-892</v>
      </c>
      <c r="L95" s="983">
        <v>3</v>
      </c>
      <c r="M95" s="983">
        <v>-1</v>
      </c>
      <c r="N95" s="984">
        <v>1</v>
      </c>
      <c r="O95" s="983">
        <v>-22</v>
      </c>
      <c r="P95" s="984">
        <v>96</v>
      </c>
      <c r="Q95" s="983">
        <v>1</v>
      </c>
      <c r="R95" s="985">
        <v>-84</v>
      </c>
      <c r="T95" s="981"/>
    </row>
    <row r="96" spans="1:20" s="956" customFormat="1" ht="12.75" customHeight="1" x14ac:dyDescent="0.2">
      <c r="A96" s="816" t="s">
        <v>135</v>
      </c>
      <c r="B96" s="983">
        <v>-411</v>
      </c>
      <c r="C96" s="984">
        <v>1</v>
      </c>
      <c r="D96" s="983">
        <v>26</v>
      </c>
      <c r="E96" s="984">
        <v>4</v>
      </c>
      <c r="F96" s="983">
        <v>1</v>
      </c>
      <c r="G96" s="984">
        <v>5</v>
      </c>
      <c r="H96" s="983">
        <v>-1</v>
      </c>
      <c r="I96" s="984">
        <v>0</v>
      </c>
      <c r="J96" s="983">
        <v>-319</v>
      </c>
      <c r="K96" s="984">
        <v>-120</v>
      </c>
      <c r="L96" s="983">
        <v>0</v>
      </c>
      <c r="M96" s="983">
        <v>-2</v>
      </c>
      <c r="N96" s="984">
        <v>-1</v>
      </c>
      <c r="O96" s="983">
        <v>-5</v>
      </c>
      <c r="P96" s="984">
        <v>-3</v>
      </c>
      <c r="Q96" s="983">
        <v>0</v>
      </c>
      <c r="R96" s="985">
        <v>3</v>
      </c>
      <c r="T96" s="981"/>
    </row>
    <row r="97" spans="1:20" s="956" customFormat="1" ht="12.75" customHeight="1" x14ac:dyDescent="0.2">
      <c r="A97" s="816" t="s">
        <v>136</v>
      </c>
      <c r="B97" s="983">
        <v>-3</v>
      </c>
      <c r="C97" s="984">
        <v>0</v>
      </c>
      <c r="D97" s="983">
        <v>0</v>
      </c>
      <c r="E97" s="984">
        <v>-1</v>
      </c>
      <c r="F97" s="983">
        <v>0</v>
      </c>
      <c r="G97" s="984">
        <v>0</v>
      </c>
      <c r="H97" s="983">
        <v>0</v>
      </c>
      <c r="I97" s="984">
        <v>0</v>
      </c>
      <c r="J97" s="983">
        <v>0</v>
      </c>
      <c r="K97" s="984">
        <v>0</v>
      </c>
      <c r="L97" s="983">
        <v>-1</v>
      </c>
      <c r="M97" s="983">
        <v>0</v>
      </c>
      <c r="N97" s="984">
        <v>0</v>
      </c>
      <c r="O97" s="983">
        <v>0</v>
      </c>
      <c r="P97" s="984">
        <v>1</v>
      </c>
      <c r="Q97" s="983">
        <v>0</v>
      </c>
      <c r="R97" s="985">
        <v>-2</v>
      </c>
      <c r="T97" s="981"/>
    </row>
    <row r="98" spans="1:20" s="956" customFormat="1" ht="12.75" customHeight="1" x14ac:dyDescent="0.2">
      <c r="A98" s="816" t="s">
        <v>137</v>
      </c>
      <c r="B98" s="983">
        <v>-19</v>
      </c>
      <c r="C98" s="984">
        <v>-4</v>
      </c>
      <c r="D98" s="983">
        <v>0</v>
      </c>
      <c r="E98" s="984">
        <v>1</v>
      </c>
      <c r="F98" s="983">
        <v>9</v>
      </c>
      <c r="G98" s="984">
        <v>13</v>
      </c>
      <c r="H98" s="983">
        <v>-1</v>
      </c>
      <c r="I98" s="984">
        <v>23</v>
      </c>
      <c r="J98" s="983">
        <v>-40</v>
      </c>
      <c r="K98" s="984">
        <v>-225</v>
      </c>
      <c r="L98" s="983">
        <v>-3</v>
      </c>
      <c r="M98" s="983">
        <v>-1</v>
      </c>
      <c r="N98" s="984">
        <v>2</v>
      </c>
      <c r="O98" s="983">
        <v>-9</v>
      </c>
      <c r="P98" s="984">
        <v>3</v>
      </c>
      <c r="Q98" s="983">
        <v>0</v>
      </c>
      <c r="R98" s="985">
        <v>213</v>
      </c>
      <c r="T98" s="981"/>
    </row>
    <row r="99" spans="1:20" ht="12.75" x14ac:dyDescent="0.2">
      <c r="A99" s="816" t="s">
        <v>138</v>
      </c>
      <c r="B99" s="983">
        <v>-17</v>
      </c>
      <c r="C99" s="984">
        <v>0</v>
      </c>
      <c r="D99" s="983">
        <v>0</v>
      </c>
      <c r="E99" s="984">
        <v>0</v>
      </c>
      <c r="F99" s="983">
        <v>-1</v>
      </c>
      <c r="G99" s="984">
        <v>0</v>
      </c>
      <c r="H99" s="983">
        <v>-18</v>
      </c>
      <c r="I99" s="984">
        <v>0</v>
      </c>
      <c r="J99" s="983">
        <v>2</v>
      </c>
      <c r="K99" s="984">
        <v>0</v>
      </c>
      <c r="L99" s="983">
        <v>1</v>
      </c>
      <c r="M99" s="983">
        <v>0</v>
      </c>
      <c r="N99" s="984">
        <v>0</v>
      </c>
      <c r="O99" s="983">
        <v>0</v>
      </c>
      <c r="P99" s="984">
        <v>0</v>
      </c>
      <c r="Q99" s="983">
        <v>0</v>
      </c>
      <c r="R99" s="985">
        <v>-1</v>
      </c>
      <c r="T99" s="981"/>
    </row>
    <row r="100" spans="1:20" ht="12.75" x14ac:dyDescent="0.2">
      <c r="A100" s="958" t="s">
        <v>139</v>
      </c>
      <c r="B100" s="986">
        <v>9</v>
      </c>
      <c r="C100" s="987">
        <v>1</v>
      </c>
      <c r="D100" s="986">
        <v>0</v>
      </c>
      <c r="E100" s="987">
        <v>0</v>
      </c>
      <c r="F100" s="986">
        <v>2</v>
      </c>
      <c r="G100" s="987">
        <v>1</v>
      </c>
      <c r="H100" s="986">
        <v>0</v>
      </c>
      <c r="I100" s="987">
        <v>0</v>
      </c>
      <c r="J100" s="986">
        <v>0</v>
      </c>
      <c r="K100" s="987">
        <v>0</v>
      </c>
      <c r="L100" s="986">
        <v>1</v>
      </c>
      <c r="M100" s="986">
        <v>2</v>
      </c>
      <c r="N100" s="987">
        <v>0</v>
      </c>
      <c r="O100" s="986">
        <v>1</v>
      </c>
      <c r="P100" s="987">
        <v>0</v>
      </c>
      <c r="Q100" s="986">
        <v>0</v>
      </c>
      <c r="R100" s="988">
        <v>1</v>
      </c>
      <c r="T100" s="981"/>
    </row>
  </sheetData>
  <mergeCells count="3">
    <mergeCell ref="A3:A4"/>
    <mergeCell ref="B3:B4"/>
    <mergeCell ref="C3:R3"/>
  </mergeCells>
  <hyperlinks>
    <hyperlink ref="A1" location="Содержание!A42" display="Содержание"/>
  </hyperlinks>
  <printOptions horizontalCentered="1" verticalCentered="1"/>
  <pageMargins left="0.70866141732283472" right="0.51181102362204722" top="0.59055118110236227" bottom="0.51181102362204722" header="0.39370078740157483" footer="0.51181102362204722"/>
  <pageSetup paperSize="9" firstPageNumber="86" orientation="landscape" useFirstPageNumber="1" r:id="rId1"/>
  <headerFooter alignWithMargins="0">
    <oddHeader>&amp;C&amp;9&amp;P</oddHeader>
  </headerFooter>
  <rowBreaks count="3" manualBreakCount="3">
    <brk id="37" max="16383" man="1"/>
    <brk id="69" max="16383" man="1"/>
    <brk id="100" max="16383"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1"/>
  <sheetViews>
    <sheetView workbookViewId="0">
      <pane xSplit="1" ySplit="7" topLeftCell="B8" activePane="bottomRight" state="frozen"/>
      <selection pane="topRight" activeCell="B1" sqref="B1"/>
      <selection pane="bottomLeft" activeCell="A8" sqref="A8"/>
      <selection pane="bottomRight"/>
    </sheetView>
  </sheetViews>
  <sheetFormatPr defaultColWidth="21.85546875" defaultRowHeight="15.75" x14ac:dyDescent="0.25"/>
  <cols>
    <col min="1" max="1" width="31.5703125" style="997" customWidth="1"/>
    <col min="2" max="3" width="13.5703125" style="997" customWidth="1"/>
    <col min="4" max="4" width="12.5703125" style="997" customWidth="1"/>
    <col min="5" max="5" width="13.5703125" style="997" customWidth="1"/>
    <col min="6" max="6" width="15.5703125" style="997" customWidth="1"/>
    <col min="7" max="7" width="12.7109375" style="997" customWidth="1"/>
    <col min="8" max="8" width="16.5703125" style="997" customWidth="1"/>
    <col min="9" max="9" width="8" style="998" customWidth="1"/>
    <col min="10" max="10" width="9.5703125" style="993" customWidth="1"/>
    <col min="11" max="11" width="11.28515625" style="993" customWidth="1"/>
    <col min="12" max="12" width="10.7109375" style="993" customWidth="1"/>
    <col min="13" max="13" width="8.7109375" style="994" customWidth="1"/>
    <col min="14" max="14" width="9.42578125" style="994" customWidth="1"/>
    <col min="15" max="15" width="10" style="994" customWidth="1"/>
    <col min="16" max="16" width="9.140625" style="994" customWidth="1"/>
    <col min="17" max="17" width="9.7109375" style="997" customWidth="1"/>
    <col min="18" max="53" width="5.5703125" style="997" customWidth="1"/>
    <col min="54" max="255" width="21.85546875" style="997"/>
    <col min="256" max="256" width="3" style="997" customWidth="1"/>
    <col min="257" max="257" width="31.5703125" style="997" customWidth="1"/>
    <col min="258" max="259" width="13.5703125" style="997" customWidth="1"/>
    <col min="260" max="260" width="12.5703125" style="997" customWidth="1"/>
    <col min="261" max="261" width="13.5703125" style="997" customWidth="1"/>
    <col min="262" max="262" width="15.5703125" style="997" customWidth="1"/>
    <col min="263" max="263" width="12.7109375" style="997" customWidth="1"/>
    <col min="264" max="264" width="16.5703125" style="997" customWidth="1"/>
    <col min="265" max="265" width="8" style="997" customWidth="1"/>
    <col min="266" max="266" width="9.5703125" style="997" customWidth="1"/>
    <col min="267" max="267" width="11.28515625" style="997" customWidth="1"/>
    <col min="268" max="268" width="10.7109375" style="997" customWidth="1"/>
    <col min="269" max="269" width="8.7109375" style="997" customWidth="1"/>
    <col min="270" max="270" width="9.42578125" style="997" customWidth="1"/>
    <col min="271" max="271" width="10" style="997" customWidth="1"/>
    <col min="272" max="272" width="9.140625" style="997" customWidth="1"/>
    <col min="273" max="273" width="9.7109375" style="997" customWidth="1"/>
    <col min="274" max="309" width="5.5703125" style="997" customWidth="1"/>
    <col min="310" max="511" width="21.85546875" style="997"/>
    <col min="512" max="512" width="3" style="997" customWidth="1"/>
    <col min="513" max="513" width="31.5703125" style="997" customWidth="1"/>
    <col min="514" max="515" width="13.5703125" style="997" customWidth="1"/>
    <col min="516" max="516" width="12.5703125" style="997" customWidth="1"/>
    <col min="517" max="517" width="13.5703125" style="997" customWidth="1"/>
    <col min="518" max="518" width="15.5703125" style="997" customWidth="1"/>
    <col min="519" max="519" width="12.7109375" style="997" customWidth="1"/>
    <col min="520" max="520" width="16.5703125" style="997" customWidth="1"/>
    <col min="521" max="521" width="8" style="997" customWidth="1"/>
    <col min="522" max="522" width="9.5703125" style="997" customWidth="1"/>
    <col min="523" max="523" width="11.28515625" style="997" customWidth="1"/>
    <col min="524" max="524" width="10.7109375" style="997" customWidth="1"/>
    <col min="525" max="525" width="8.7109375" style="997" customWidth="1"/>
    <col min="526" max="526" width="9.42578125" style="997" customWidth="1"/>
    <col min="527" max="527" width="10" style="997" customWidth="1"/>
    <col min="528" max="528" width="9.140625" style="997" customWidth="1"/>
    <col min="529" max="529" width="9.7109375" style="997" customWidth="1"/>
    <col min="530" max="565" width="5.5703125" style="997" customWidth="1"/>
    <col min="566" max="767" width="21.85546875" style="997"/>
    <col min="768" max="768" width="3" style="997" customWidth="1"/>
    <col min="769" max="769" width="31.5703125" style="997" customWidth="1"/>
    <col min="770" max="771" width="13.5703125" style="997" customWidth="1"/>
    <col min="772" max="772" width="12.5703125" style="997" customWidth="1"/>
    <col min="773" max="773" width="13.5703125" style="997" customWidth="1"/>
    <col min="774" max="774" width="15.5703125" style="997" customWidth="1"/>
    <col min="775" max="775" width="12.7109375" style="997" customWidth="1"/>
    <col min="776" max="776" width="16.5703125" style="997" customWidth="1"/>
    <col min="777" max="777" width="8" style="997" customWidth="1"/>
    <col min="778" max="778" width="9.5703125" style="997" customWidth="1"/>
    <col min="779" max="779" width="11.28515625" style="997" customWidth="1"/>
    <col min="780" max="780" width="10.7109375" style="997" customWidth="1"/>
    <col min="781" max="781" width="8.7109375" style="997" customWidth="1"/>
    <col min="782" max="782" width="9.42578125" style="997" customWidth="1"/>
    <col min="783" max="783" width="10" style="997" customWidth="1"/>
    <col min="784" max="784" width="9.140625" style="997" customWidth="1"/>
    <col min="785" max="785" width="9.7109375" style="997" customWidth="1"/>
    <col min="786" max="821" width="5.5703125" style="997" customWidth="1"/>
    <col min="822" max="1023" width="21.85546875" style="997"/>
    <col min="1024" max="1024" width="3" style="997" customWidth="1"/>
    <col min="1025" max="1025" width="31.5703125" style="997" customWidth="1"/>
    <col min="1026" max="1027" width="13.5703125" style="997" customWidth="1"/>
    <col min="1028" max="1028" width="12.5703125" style="997" customWidth="1"/>
    <col min="1029" max="1029" width="13.5703125" style="997" customWidth="1"/>
    <col min="1030" max="1030" width="15.5703125" style="997" customWidth="1"/>
    <col min="1031" max="1031" width="12.7109375" style="997" customWidth="1"/>
    <col min="1032" max="1032" width="16.5703125" style="997" customWidth="1"/>
    <col min="1033" max="1033" width="8" style="997" customWidth="1"/>
    <col min="1034" max="1034" width="9.5703125" style="997" customWidth="1"/>
    <col min="1035" max="1035" width="11.28515625" style="997" customWidth="1"/>
    <col min="1036" max="1036" width="10.7109375" style="997" customWidth="1"/>
    <col min="1037" max="1037" width="8.7109375" style="997" customWidth="1"/>
    <col min="1038" max="1038" width="9.42578125" style="997" customWidth="1"/>
    <col min="1039" max="1039" width="10" style="997" customWidth="1"/>
    <col min="1040" max="1040" width="9.140625" style="997" customWidth="1"/>
    <col min="1041" max="1041" width="9.7109375" style="997" customWidth="1"/>
    <col min="1042" max="1077" width="5.5703125" style="997" customWidth="1"/>
    <col min="1078" max="1279" width="21.85546875" style="997"/>
    <col min="1280" max="1280" width="3" style="997" customWidth="1"/>
    <col min="1281" max="1281" width="31.5703125" style="997" customWidth="1"/>
    <col min="1282" max="1283" width="13.5703125" style="997" customWidth="1"/>
    <col min="1284" max="1284" width="12.5703125" style="997" customWidth="1"/>
    <col min="1285" max="1285" width="13.5703125" style="997" customWidth="1"/>
    <col min="1286" max="1286" width="15.5703125" style="997" customWidth="1"/>
    <col min="1287" max="1287" width="12.7109375" style="997" customWidth="1"/>
    <col min="1288" max="1288" width="16.5703125" style="997" customWidth="1"/>
    <col min="1289" max="1289" width="8" style="997" customWidth="1"/>
    <col min="1290" max="1290" width="9.5703125" style="997" customWidth="1"/>
    <col min="1291" max="1291" width="11.28515625" style="997" customWidth="1"/>
    <col min="1292" max="1292" width="10.7109375" style="997" customWidth="1"/>
    <col min="1293" max="1293" width="8.7109375" style="997" customWidth="1"/>
    <col min="1294" max="1294" width="9.42578125" style="997" customWidth="1"/>
    <col min="1295" max="1295" width="10" style="997" customWidth="1"/>
    <col min="1296" max="1296" width="9.140625" style="997" customWidth="1"/>
    <col min="1297" max="1297" width="9.7109375" style="997" customWidth="1"/>
    <col min="1298" max="1333" width="5.5703125" style="997" customWidth="1"/>
    <col min="1334" max="1535" width="21.85546875" style="997"/>
    <col min="1536" max="1536" width="3" style="997" customWidth="1"/>
    <col min="1537" max="1537" width="31.5703125" style="997" customWidth="1"/>
    <col min="1538" max="1539" width="13.5703125" style="997" customWidth="1"/>
    <col min="1540" max="1540" width="12.5703125" style="997" customWidth="1"/>
    <col min="1541" max="1541" width="13.5703125" style="997" customWidth="1"/>
    <col min="1542" max="1542" width="15.5703125" style="997" customWidth="1"/>
    <col min="1543" max="1543" width="12.7109375" style="997" customWidth="1"/>
    <col min="1544" max="1544" width="16.5703125" style="997" customWidth="1"/>
    <col min="1545" max="1545" width="8" style="997" customWidth="1"/>
    <col min="1546" max="1546" width="9.5703125" style="997" customWidth="1"/>
    <col min="1547" max="1547" width="11.28515625" style="997" customWidth="1"/>
    <col min="1548" max="1548" width="10.7109375" style="997" customWidth="1"/>
    <col min="1549" max="1549" width="8.7109375" style="997" customWidth="1"/>
    <col min="1550" max="1550" width="9.42578125" style="997" customWidth="1"/>
    <col min="1551" max="1551" width="10" style="997" customWidth="1"/>
    <col min="1552" max="1552" width="9.140625" style="997" customWidth="1"/>
    <col min="1553" max="1553" width="9.7109375" style="997" customWidth="1"/>
    <col min="1554" max="1589" width="5.5703125" style="997" customWidth="1"/>
    <col min="1590" max="1791" width="21.85546875" style="997"/>
    <col min="1792" max="1792" width="3" style="997" customWidth="1"/>
    <col min="1793" max="1793" width="31.5703125" style="997" customWidth="1"/>
    <col min="1794" max="1795" width="13.5703125" style="997" customWidth="1"/>
    <col min="1796" max="1796" width="12.5703125" style="997" customWidth="1"/>
    <col min="1797" max="1797" width="13.5703125" style="997" customWidth="1"/>
    <col min="1798" max="1798" width="15.5703125" style="997" customWidth="1"/>
    <col min="1799" max="1799" width="12.7109375" style="997" customWidth="1"/>
    <col min="1800" max="1800" width="16.5703125" style="997" customWidth="1"/>
    <col min="1801" max="1801" width="8" style="997" customWidth="1"/>
    <col min="1802" max="1802" width="9.5703125" style="997" customWidth="1"/>
    <col min="1803" max="1803" width="11.28515625" style="997" customWidth="1"/>
    <col min="1804" max="1804" width="10.7109375" style="997" customWidth="1"/>
    <col min="1805" max="1805" width="8.7109375" style="997" customWidth="1"/>
    <col min="1806" max="1806" width="9.42578125" style="997" customWidth="1"/>
    <col min="1807" max="1807" width="10" style="997" customWidth="1"/>
    <col min="1808" max="1808" width="9.140625" style="997" customWidth="1"/>
    <col min="1809" max="1809" width="9.7109375" style="997" customWidth="1"/>
    <col min="1810" max="1845" width="5.5703125" style="997" customWidth="1"/>
    <col min="1846" max="2047" width="21.85546875" style="997"/>
    <col min="2048" max="2048" width="3" style="997" customWidth="1"/>
    <col min="2049" max="2049" width="31.5703125" style="997" customWidth="1"/>
    <col min="2050" max="2051" width="13.5703125" style="997" customWidth="1"/>
    <col min="2052" max="2052" width="12.5703125" style="997" customWidth="1"/>
    <col min="2053" max="2053" width="13.5703125" style="997" customWidth="1"/>
    <col min="2054" max="2054" width="15.5703125" style="997" customWidth="1"/>
    <col min="2055" max="2055" width="12.7109375" style="997" customWidth="1"/>
    <col min="2056" max="2056" width="16.5703125" style="997" customWidth="1"/>
    <col min="2057" max="2057" width="8" style="997" customWidth="1"/>
    <col min="2058" max="2058" width="9.5703125" style="997" customWidth="1"/>
    <col min="2059" max="2059" width="11.28515625" style="997" customWidth="1"/>
    <col min="2060" max="2060" width="10.7109375" style="997" customWidth="1"/>
    <col min="2061" max="2061" width="8.7109375" style="997" customWidth="1"/>
    <col min="2062" max="2062" width="9.42578125" style="997" customWidth="1"/>
    <col min="2063" max="2063" width="10" style="997" customWidth="1"/>
    <col min="2064" max="2064" width="9.140625" style="997" customWidth="1"/>
    <col min="2065" max="2065" width="9.7109375" style="997" customWidth="1"/>
    <col min="2066" max="2101" width="5.5703125" style="997" customWidth="1"/>
    <col min="2102" max="2303" width="21.85546875" style="997"/>
    <col min="2304" max="2304" width="3" style="997" customWidth="1"/>
    <col min="2305" max="2305" width="31.5703125" style="997" customWidth="1"/>
    <col min="2306" max="2307" width="13.5703125" style="997" customWidth="1"/>
    <col min="2308" max="2308" width="12.5703125" style="997" customWidth="1"/>
    <col min="2309" max="2309" width="13.5703125" style="997" customWidth="1"/>
    <col min="2310" max="2310" width="15.5703125" style="997" customWidth="1"/>
    <col min="2311" max="2311" width="12.7109375" style="997" customWidth="1"/>
    <col min="2312" max="2312" width="16.5703125" style="997" customWidth="1"/>
    <col min="2313" max="2313" width="8" style="997" customWidth="1"/>
    <col min="2314" max="2314" width="9.5703125" style="997" customWidth="1"/>
    <col min="2315" max="2315" width="11.28515625" style="997" customWidth="1"/>
    <col min="2316" max="2316" width="10.7109375" style="997" customWidth="1"/>
    <col min="2317" max="2317" width="8.7109375" style="997" customWidth="1"/>
    <col min="2318" max="2318" width="9.42578125" style="997" customWidth="1"/>
    <col min="2319" max="2319" width="10" style="997" customWidth="1"/>
    <col min="2320" max="2320" width="9.140625" style="997" customWidth="1"/>
    <col min="2321" max="2321" width="9.7109375" style="997" customWidth="1"/>
    <col min="2322" max="2357" width="5.5703125" style="997" customWidth="1"/>
    <col min="2358" max="2559" width="21.85546875" style="997"/>
    <col min="2560" max="2560" width="3" style="997" customWidth="1"/>
    <col min="2561" max="2561" width="31.5703125" style="997" customWidth="1"/>
    <col min="2562" max="2563" width="13.5703125" style="997" customWidth="1"/>
    <col min="2564" max="2564" width="12.5703125" style="997" customWidth="1"/>
    <col min="2565" max="2565" width="13.5703125" style="997" customWidth="1"/>
    <col min="2566" max="2566" width="15.5703125" style="997" customWidth="1"/>
    <col min="2567" max="2567" width="12.7109375" style="997" customWidth="1"/>
    <col min="2568" max="2568" width="16.5703125" style="997" customWidth="1"/>
    <col min="2569" max="2569" width="8" style="997" customWidth="1"/>
    <col min="2570" max="2570" width="9.5703125" style="997" customWidth="1"/>
    <col min="2571" max="2571" width="11.28515625" style="997" customWidth="1"/>
    <col min="2572" max="2572" width="10.7109375" style="997" customWidth="1"/>
    <col min="2573" max="2573" width="8.7109375" style="997" customWidth="1"/>
    <col min="2574" max="2574" width="9.42578125" style="997" customWidth="1"/>
    <col min="2575" max="2575" width="10" style="997" customWidth="1"/>
    <col min="2576" max="2576" width="9.140625" style="997" customWidth="1"/>
    <col min="2577" max="2577" width="9.7109375" style="997" customWidth="1"/>
    <col min="2578" max="2613" width="5.5703125" style="997" customWidth="1"/>
    <col min="2614" max="2815" width="21.85546875" style="997"/>
    <col min="2816" max="2816" width="3" style="997" customWidth="1"/>
    <col min="2817" max="2817" width="31.5703125" style="997" customWidth="1"/>
    <col min="2818" max="2819" width="13.5703125" style="997" customWidth="1"/>
    <col min="2820" max="2820" width="12.5703125" style="997" customWidth="1"/>
    <col min="2821" max="2821" width="13.5703125" style="997" customWidth="1"/>
    <col min="2822" max="2822" width="15.5703125" style="997" customWidth="1"/>
    <col min="2823" max="2823" width="12.7109375" style="997" customWidth="1"/>
    <col min="2824" max="2824" width="16.5703125" style="997" customWidth="1"/>
    <col min="2825" max="2825" width="8" style="997" customWidth="1"/>
    <col min="2826" max="2826" width="9.5703125" style="997" customWidth="1"/>
    <col min="2827" max="2827" width="11.28515625" style="997" customWidth="1"/>
    <col min="2828" max="2828" width="10.7109375" style="997" customWidth="1"/>
    <col min="2829" max="2829" width="8.7109375" style="997" customWidth="1"/>
    <col min="2830" max="2830" width="9.42578125" style="997" customWidth="1"/>
    <col min="2831" max="2831" width="10" style="997" customWidth="1"/>
    <col min="2832" max="2832" width="9.140625" style="997" customWidth="1"/>
    <col min="2833" max="2833" width="9.7109375" style="997" customWidth="1"/>
    <col min="2834" max="2869" width="5.5703125" style="997" customWidth="1"/>
    <col min="2870" max="3071" width="21.85546875" style="997"/>
    <col min="3072" max="3072" width="3" style="997" customWidth="1"/>
    <col min="3073" max="3073" width="31.5703125" style="997" customWidth="1"/>
    <col min="3074" max="3075" width="13.5703125" style="997" customWidth="1"/>
    <col min="3076" max="3076" width="12.5703125" style="997" customWidth="1"/>
    <col min="3077" max="3077" width="13.5703125" style="997" customWidth="1"/>
    <col min="3078" max="3078" width="15.5703125" style="997" customWidth="1"/>
    <col min="3079" max="3079" width="12.7109375" style="997" customWidth="1"/>
    <col min="3080" max="3080" width="16.5703125" style="997" customWidth="1"/>
    <col min="3081" max="3081" width="8" style="997" customWidth="1"/>
    <col min="3082" max="3082" width="9.5703125" style="997" customWidth="1"/>
    <col min="3083" max="3083" width="11.28515625" style="997" customWidth="1"/>
    <col min="3084" max="3084" width="10.7109375" style="997" customWidth="1"/>
    <col min="3085" max="3085" width="8.7109375" style="997" customWidth="1"/>
    <col min="3086" max="3086" width="9.42578125" style="997" customWidth="1"/>
    <col min="3087" max="3087" width="10" style="997" customWidth="1"/>
    <col min="3088" max="3088" width="9.140625" style="997" customWidth="1"/>
    <col min="3089" max="3089" width="9.7109375" style="997" customWidth="1"/>
    <col min="3090" max="3125" width="5.5703125" style="997" customWidth="1"/>
    <col min="3126" max="3327" width="21.85546875" style="997"/>
    <col min="3328" max="3328" width="3" style="997" customWidth="1"/>
    <col min="3329" max="3329" width="31.5703125" style="997" customWidth="1"/>
    <col min="3330" max="3331" width="13.5703125" style="997" customWidth="1"/>
    <col min="3332" max="3332" width="12.5703125" style="997" customWidth="1"/>
    <col min="3333" max="3333" width="13.5703125" style="997" customWidth="1"/>
    <col min="3334" max="3334" width="15.5703125" style="997" customWidth="1"/>
    <col min="3335" max="3335" width="12.7109375" style="997" customWidth="1"/>
    <col min="3336" max="3336" width="16.5703125" style="997" customWidth="1"/>
    <col min="3337" max="3337" width="8" style="997" customWidth="1"/>
    <col min="3338" max="3338" width="9.5703125" style="997" customWidth="1"/>
    <col min="3339" max="3339" width="11.28515625" style="997" customWidth="1"/>
    <col min="3340" max="3340" width="10.7109375" style="997" customWidth="1"/>
    <col min="3341" max="3341" width="8.7109375" style="997" customWidth="1"/>
    <col min="3342" max="3342" width="9.42578125" style="997" customWidth="1"/>
    <col min="3343" max="3343" width="10" style="997" customWidth="1"/>
    <col min="3344" max="3344" width="9.140625" style="997" customWidth="1"/>
    <col min="3345" max="3345" width="9.7109375" style="997" customWidth="1"/>
    <col min="3346" max="3381" width="5.5703125" style="997" customWidth="1"/>
    <col min="3382" max="3583" width="21.85546875" style="997"/>
    <col min="3584" max="3584" width="3" style="997" customWidth="1"/>
    <col min="3585" max="3585" width="31.5703125" style="997" customWidth="1"/>
    <col min="3586" max="3587" width="13.5703125" style="997" customWidth="1"/>
    <col min="3588" max="3588" width="12.5703125" style="997" customWidth="1"/>
    <col min="3589" max="3589" width="13.5703125" style="997" customWidth="1"/>
    <col min="3590" max="3590" width="15.5703125" style="997" customWidth="1"/>
    <col min="3591" max="3591" width="12.7109375" style="997" customWidth="1"/>
    <col min="3592" max="3592" width="16.5703125" style="997" customWidth="1"/>
    <col min="3593" max="3593" width="8" style="997" customWidth="1"/>
    <col min="3594" max="3594" width="9.5703125" style="997" customWidth="1"/>
    <col min="3595" max="3595" width="11.28515625" style="997" customWidth="1"/>
    <col min="3596" max="3596" width="10.7109375" style="997" customWidth="1"/>
    <col min="3597" max="3597" width="8.7109375" style="997" customWidth="1"/>
    <col min="3598" max="3598" width="9.42578125" style="997" customWidth="1"/>
    <col min="3599" max="3599" width="10" style="997" customWidth="1"/>
    <col min="3600" max="3600" width="9.140625" style="997" customWidth="1"/>
    <col min="3601" max="3601" width="9.7109375" style="997" customWidth="1"/>
    <col min="3602" max="3637" width="5.5703125" style="997" customWidth="1"/>
    <col min="3638" max="3839" width="21.85546875" style="997"/>
    <col min="3840" max="3840" width="3" style="997" customWidth="1"/>
    <col min="3841" max="3841" width="31.5703125" style="997" customWidth="1"/>
    <col min="3842" max="3843" width="13.5703125" style="997" customWidth="1"/>
    <col min="3844" max="3844" width="12.5703125" style="997" customWidth="1"/>
    <col min="3845" max="3845" width="13.5703125" style="997" customWidth="1"/>
    <col min="3846" max="3846" width="15.5703125" style="997" customWidth="1"/>
    <col min="3847" max="3847" width="12.7109375" style="997" customWidth="1"/>
    <col min="3848" max="3848" width="16.5703125" style="997" customWidth="1"/>
    <col min="3849" max="3849" width="8" style="997" customWidth="1"/>
    <col min="3850" max="3850" width="9.5703125" style="997" customWidth="1"/>
    <col min="3851" max="3851" width="11.28515625" style="997" customWidth="1"/>
    <col min="3852" max="3852" width="10.7109375" style="997" customWidth="1"/>
    <col min="3853" max="3853" width="8.7109375" style="997" customWidth="1"/>
    <col min="3854" max="3854" width="9.42578125" style="997" customWidth="1"/>
    <col min="3855" max="3855" width="10" style="997" customWidth="1"/>
    <col min="3856" max="3856" width="9.140625" style="997" customWidth="1"/>
    <col min="3857" max="3857" width="9.7109375" style="997" customWidth="1"/>
    <col min="3858" max="3893" width="5.5703125" style="997" customWidth="1"/>
    <col min="3894" max="4095" width="21.85546875" style="997"/>
    <col min="4096" max="4096" width="3" style="997" customWidth="1"/>
    <col min="4097" max="4097" width="31.5703125" style="997" customWidth="1"/>
    <col min="4098" max="4099" width="13.5703125" style="997" customWidth="1"/>
    <col min="4100" max="4100" width="12.5703125" style="997" customWidth="1"/>
    <col min="4101" max="4101" width="13.5703125" style="997" customWidth="1"/>
    <col min="4102" max="4102" width="15.5703125" style="997" customWidth="1"/>
    <col min="4103" max="4103" width="12.7109375" style="997" customWidth="1"/>
    <col min="4104" max="4104" width="16.5703125" style="997" customWidth="1"/>
    <col min="4105" max="4105" width="8" style="997" customWidth="1"/>
    <col min="4106" max="4106" width="9.5703125" style="997" customWidth="1"/>
    <col min="4107" max="4107" width="11.28515625" style="997" customWidth="1"/>
    <col min="4108" max="4108" width="10.7109375" style="997" customWidth="1"/>
    <col min="4109" max="4109" width="8.7109375" style="997" customWidth="1"/>
    <col min="4110" max="4110" width="9.42578125" style="997" customWidth="1"/>
    <col min="4111" max="4111" width="10" style="997" customWidth="1"/>
    <col min="4112" max="4112" width="9.140625" style="997" customWidth="1"/>
    <col min="4113" max="4113" width="9.7109375" style="997" customWidth="1"/>
    <col min="4114" max="4149" width="5.5703125" style="997" customWidth="1"/>
    <col min="4150" max="4351" width="21.85546875" style="997"/>
    <col min="4352" max="4352" width="3" style="997" customWidth="1"/>
    <col min="4353" max="4353" width="31.5703125" style="997" customWidth="1"/>
    <col min="4354" max="4355" width="13.5703125" style="997" customWidth="1"/>
    <col min="4356" max="4356" width="12.5703125" style="997" customWidth="1"/>
    <col min="4357" max="4357" width="13.5703125" style="997" customWidth="1"/>
    <col min="4358" max="4358" width="15.5703125" style="997" customWidth="1"/>
    <col min="4359" max="4359" width="12.7109375" style="997" customWidth="1"/>
    <col min="4360" max="4360" width="16.5703125" style="997" customWidth="1"/>
    <col min="4361" max="4361" width="8" style="997" customWidth="1"/>
    <col min="4362" max="4362" width="9.5703125" style="997" customWidth="1"/>
    <col min="4363" max="4363" width="11.28515625" style="997" customWidth="1"/>
    <col min="4364" max="4364" width="10.7109375" style="997" customWidth="1"/>
    <col min="4365" max="4365" width="8.7109375" style="997" customWidth="1"/>
    <col min="4366" max="4366" width="9.42578125" style="997" customWidth="1"/>
    <col min="4367" max="4367" width="10" style="997" customWidth="1"/>
    <col min="4368" max="4368" width="9.140625" style="997" customWidth="1"/>
    <col min="4369" max="4369" width="9.7109375" style="997" customWidth="1"/>
    <col min="4370" max="4405" width="5.5703125" style="997" customWidth="1"/>
    <col min="4406" max="4607" width="21.85546875" style="997"/>
    <col min="4608" max="4608" width="3" style="997" customWidth="1"/>
    <col min="4609" max="4609" width="31.5703125" style="997" customWidth="1"/>
    <col min="4610" max="4611" width="13.5703125" style="997" customWidth="1"/>
    <col min="4612" max="4612" width="12.5703125" style="997" customWidth="1"/>
    <col min="4613" max="4613" width="13.5703125" style="997" customWidth="1"/>
    <col min="4614" max="4614" width="15.5703125" style="997" customWidth="1"/>
    <col min="4615" max="4615" width="12.7109375" style="997" customWidth="1"/>
    <col min="4616" max="4616" width="16.5703125" style="997" customWidth="1"/>
    <col min="4617" max="4617" width="8" style="997" customWidth="1"/>
    <col min="4618" max="4618" width="9.5703125" style="997" customWidth="1"/>
    <col min="4619" max="4619" width="11.28515625" style="997" customWidth="1"/>
    <col min="4620" max="4620" width="10.7109375" style="997" customWidth="1"/>
    <col min="4621" max="4621" width="8.7109375" style="997" customWidth="1"/>
    <col min="4622" max="4622" width="9.42578125" style="997" customWidth="1"/>
    <col min="4623" max="4623" width="10" style="997" customWidth="1"/>
    <col min="4624" max="4624" width="9.140625" style="997" customWidth="1"/>
    <col min="4625" max="4625" width="9.7109375" style="997" customWidth="1"/>
    <col min="4626" max="4661" width="5.5703125" style="997" customWidth="1"/>
    <col min="4662" max="4863" width="21.85546875" style="997"/>
    <col min="4864" max="4864" width="3" style="997" customWidth="1"/>
    <col min="4865" max="4865" width="31.5703125" style="997" customWidth="1"/>
    <col min="4866" max="4867" width="13.5703125" style="997" customWidth="1"/>
    <col min="4868" max="4868" width="12.5703125" style="997" customWidth="1"/>
    <col min="4869" max="4869" width="13.5703125" style="997" customWidth="1"/>
    <col min="4870" max="4870" width="15.5703125" style="997" customWidth="1"/>
    <col min="4871" max="4871" width="12.7109375" style="997" customWidth="1"/>
    <col min="4872" max="4872" width="16.5703125" style="997" customWidth="1"/>
    <col min="4873" max="4873" width="8" style="997" customWidth="1"/>
    <col min="4874" max="4874" width="9.5703125" style="997" customWidth="1"/>
    <col min="4875" max="4875" width="11.28515625" style="997" customWidth="1"/>
    <col min="4876" max="4876" width="10.7109375" style="997" customWidth="1"/>
    <col min="4877" max="4877" width="8.7109375" style="997" customWidth="1"/>
    <col min="4878" max="4878" width="9.42578125" style="997" customWidth="1"/>
    <col min="4879" max="4879" width="10" style="997" customWidth="1"/>
    <col min="4880" max="4880" width="9.140625" style="997" customWidth="1"/>
    <col min="4881" max="4881" width="9.7109375" style="997" customWidth="1"/>
    <col min="4882" max="4917" width="5.5703125" style="997" customWidth="1"/>
    <col min="4918" max="5119" width="21.85546875" style="997"/>
    <col min="5120" max="5120" width="3" style="997" customWidth="1"/>
    <col min="5121" max="5121" width="31.5703125" style="997" customWidth="1"/>
    <col min="5122" max="5123" width="13.5703125" style="997" customWidth="1"/>
    <col min="5124" max="5124" width="12.5703125" style="997" customWidth="1"/>
    <col min="5125" max="5125" width="13.5703125" style="997" customWidth="1"/>
    <col min="5126" max="5126" width="15.5703125" style="997" customWidth="1"/>
    <col min="5127" max="5127" width="12.7109375" style="997" customWidth="1"/>
    <col min="5128" max="5128" width="16.5703125" style="997" customWidth="1"/>
    <col min="5129" max="5129" width="8" style="997" customWidth="1"/>
    <col min="5130" max="5130" width="9.5703125" style="997" customWidth="1"/>
    <col min="5131" max="5131" width="11.28515625" style="997" customWidth="1"/>
    <col min="5132" max="5132" width="10.7109375" style="997" customWidth="1"/>
    <col min="5133" max="5133" width="8.7109375" style="997" customWidth="1"/>
    <col min="5134" max="5134" width="9.42578125" style="997" customWidth="1"/>
    <col min="5135" max="5135" width="10" style="997" customWidth="1"/>
    <col min="5136" max="5136" width="9.140625" style="997" customWidth="1"/>
    <col min="5137" max="5137" width="9.7109375" style="997" customWidth="1"/>
    <col min="5138" max="5173" width="5.5703125" style="997" customWidth="1"/>
    <col min="5174" max="5375" width="21.85546875" style="997"/>
    <col min="5376" max="5376" width="3" style="997" customWidth="1"/>
    <col min="5377" max="5377" width="31.5703125" style="997" customWidth="1"/>
    <col min="5378" max="5379" width="13.5703125" style="997" customWidth="1"/>
    <col min="5380" max="5380" width="12.5703125" style="997" customWidth="1"/>
    <col min="5381" max="5381" width="13.5703125" style="997" customWidth="1"/>
    <col min="5382" max="5382" width="15.5703125" style="997" customWidth="1"/>
    <col min="5383" max="5383" width="12.7109375" style="997" customWidth="1"/>
    <col min="5384" max="5384" width="16.5703125" style="997" customWidth="1"/>
    <col min="5385" max="5385" width="8" style="997" customWidth="1"/>
    <col min="5386" max="5386" width="9.5703125" style="997" customWidth="1"/>
    <col min="5387" max="5387" width="11.28515625" style="997" customWidth="1"/>
    <col min="5388" max="5388" width="10.7109375" style="997" customWidth="1"/>
    <col min="5389" max="5389" width="8.7109375" style="997" customWidth="1"/>
    <col min="5390" max="5390" width="9.42578125" style="997" customWidth="1"/>
    <col min="5391" max="5391" width="10" style="997" customWidth="1"/>
    <col min="5392" max="5392" width="9.140625" style="997" customWidth="1"/>
    <col min="5393" max="5393" width="9.7109375" style="997" customWidth="1"/>
    <col min="5394" max="5429" width="5.5703125" style="997" customWidth="1"/>
    <col min="5430" max="5631" width="21.85546875" style="997"/>
    <col min="5632" max="5632" width="3" style="997" customWidth="1"/>
    <col min="5633" max="5633" width="31.5703125" style="997" customWidth="1"/>
    <col min="5634" max="5635" width="13.5703125" style="997" customWidth="1"/>
    <col min="5636" max="5636" width="12.5703125" style="997" customWidth="1"/>
    <col min="5637" max="5637" width="13.5703125" style="997" customWidth="1"/>
    <col min="5638" max="5638" width="15.5703125" style="997" customWidth="1"/>
    <col min="5639" max="5639" width="12.7109375" style="997" customWidth="1"/>
    <col min="5640" max="5640" width="16.5703125" style="997" customWidth="1"/>
    <col min="5641" max="5641" width="8" style="997" customWidth="1"/>
    <col min="5642" max="5642" width="9.5703125" style="997" customWidth="1"/>
    <col min="5643" max="5643" width="11.28515625" style="997" customWidth="1"/>
    <col min="5644" max="5644" width="10.7109375" style="997" customWidth="1"/>
    <col min="5645" max="5645" width="8.7109375" style="997" customWidth="1"/>
    <col min="5646" max="5646" width="9.42578125" style="997" customWidth="1"/>
    <col min="5647" max="5647" width="10" style="997" customWidth="1"/>
    <col min="5648" max="5648" width="9.140625" style="997" customWidth="1"/>
    <col min="5649" max="5649" width="9.7109375" style="997" customWidth="1"/>
    <col min="5650" max="5685" width="5.5703125" style="997" customWidth="1"/>
    <col min="5686" max="5887" width="21.85546875" style="997"/>
    <col min="5888" max="5888" width="3" style="997" customWidth="1"/>
    <col min="5889" max="5889" width="31.5703125" style="997" customWidth="1"/>
    <col min="5890" max="5891" width="13.5703125" style="997" customWidth="1"/>
    <col min="5892" max="5892" width="12.5703125" style="997" customWidth="1"/>
    <col min="5893" max="5893" width="13.5703125" style="997" customWidth="1"/>
    <col min="5894" max="5894" width="15.5703125" style="997" customWidth="1"/>
    <col min="5895" max="5895" width="12.7109375" style="997" customWidth="1"/>
    <col min="5896" max="5896" width="16.5703125" style="997" customWidth="1"/>
    <col min="5897" max="5897" width="8" style="997" customWidth="1"/>
    <col min="5898" max="5898" width="9.5703125" style="997" customWidth="1"/>
    <col min="5899" max="5899" width="11.28515625" style="997" customWidth="1"/>
    <col min="5900" max="5900" width="10.7109375" style="997" customWidth="1"/>
    <col min="5901" max="5901" width="8.7109375" style="997" customWidth="1"/>
    <col min="5902" max="5902" width="9.42578125" style="997" customWidth="1"/>
    <col min="5903" max="5903" width="10" style="997" customWidth="1"/>
    <col min="5904" max="5904" width="9.140625" style="997" customWidth="1"/>
    <col min="5905" max="5905" width="9.7109375" style="997" customWidth="1"/>
    <col min="5906" max="5941" width="5.5703125" style="997" customWidth="1"/>
    <col min="5942" max="6143" width="21.85546875" style="997"/>
    <col min="6144" max="6144" width="3" style="997" customWidth="1"/>
    <col min="6145" max="6145" width="31.5703125" style="997" customWidth="1"/>
    <col min="6146" max="6147" width="13.5703125" style="997" customWidth="1"/>
    <col min="6148" max="6148" width="12.5703125" style="997" customWidth="1"/>
    <col min="6149" max="6149" width="13.5703125" style="997" customWidth="1"/>
    <col min="6150" max="6150" width="15.5703125" style="997" customWidth="1"/>
    <col min="6151" max="6151" width="12.7109375" style="997" customWidth="1"/>
    <col min="6152" max="6152" width="16.5703125" style="997" customWidth="1"/>
    <col min="6153" max="6153" width="8" style="997" customWidth="1"/>
    <col min="6154" max="6154" width="9.5703125" style="997" customWidth="1"/>
    <col min="6155" max="6155" width="11.28515625" style="997" customWidth="1"/>
    <col min="6156" max="6156" width="10.7109375" style="997" customWidth="1"/>
    <col min="6157" max="6157" width="8.7109375" style="997" customWidth="1"/>
    <col min="6158" max="6158" width="9.42578125" style="997" customWidth="1"/>
    <col min="6159" max="6159" width="10" style="997" customWidth="1"/>
    <col min="6160" max="6160" width="9.140625" style="997" customWidth="1"/>
    <col min="6161" max="6161" width="9.7109375" style="997" customWidth="1"/>
    <col min="6162" max="6197" width="5.5703125" style="997" customWidth="1"/>
    <col min="6198" max="6399" width="21.85546875" style="997"/>
    <col min="6400" max="6400" width="3" style="997" customWidth="1"/>
    <col min="6401" max="6401" width="31.5703125" style="997" customWidth="1"/>
    <col min="6402" max="6403" width="13.5703125" style="997" customWidth="1"/>
    <col min="6404" max="6404" width="12.5703125" style="997" customWidth="1"/>
    <col min="6405" max="6405" width="13.5703125" style="997" customWidth="1"/>
    <col min="6406" max="6406" width="15.5703125" style="997" customWidth="1"/>
    <col min="6407" max="6407" width="12.7109375" style="997" customWidth="1"/>
    <col min="6408" max="6408" width="16.5703125" style="997" customWidth="1"/>
    <col min="6409" max="6409" width="8" style="997" customWidth="1"/>
    <col min="6410" max="6410" width="9.5703125" style="997" customWidth="1"/>
    <col min="6411" max="6411" width="11.28515625" style="997" customWidth="1"/>
    <col min="6412" max="6412" width="10.7109375" style="997" customWidth="1"/>
    <col min="6413" max="6413" width="8.7109375" style="997" customWidth="1"/>
    <col min="6414" max="6414" width="9.42578125" style="997" customWidth="1"/>
    <col min="6415" max="6415" width="10" style="997" customWidth="1"/>
    <col min="6416" max="6416" width="9.140625" style="997" customWidth="1"/>
    <col min="6417" max="6417" width="9.7109375" style="997" customWidth="1"/>
    <col min="6418" max="6453" width="5.5703125" style="997" customWidth="1"/>
    <col min="6454" max="6655" width="21.85546875" style="997"/>
    <col min="6656" max="6656" width="3" style="997" customWidth="1"/>
    <col min="6657" max="6657" width="31.5703125" style="997" customWidth="1"/>
    <col min="6658" max="6659" width="13.5703125" style="997" customWidth="1"/>
    <col min="6660" max="6660" width="12.5703125" style="997" customWidth="1"/>
    <col min="6661" max="6661" width="13.5703125" style="997" customWidth="1"/>
    <col min="6662" max="6662" width="15.5703125" style="997" customWidth="1"/>
    <col min="6663" max="6663" width="12.7109375" style="997" customWidth="1"/>
    <col min="6664" max="6664" width="16.5703125" style="997" customWidth="1"/>
    <col min="6665" max="6665" width="8" style="997" customWidth="1"/>
    <col min="6666" max="6666" width="9.5703125" style="997" customWidth="1"/>
    <col min="6667" max="6667" width="11.28515625" style="997" customWidth="1"/>
    <col min="6668" max="6668" width="10.7109375" style="997" customWidth="1"/>
    <col min="6669" max="6669" width="8.7109375" style="997" customWidth="1"/>
    <col min="6670" max="6670" width="9.42578125" style="997" customWidth="1"/>
    <col min="6671" max="6671" width="10" style="997" customWidth="1"/>
    <col min="6672" max="6672" width="9.140625" style="997" customWidth="1"/>
    <col min="6673" max="6673" width="9.7109375" style="997" customWidth="1"/>
    <col min="6674" max="6709" width="5.5703125" style="997" customWidth="1"/>
    <col min="6710" max="6911" width="21.85546875" style="997"/>
    <col min="6912" max="6912" width="3" style="997" customWidth="1"/>
    <col min="6913" max="6913" width="31.5703125" style="997" customWidth="1"/>
    <col min="6914" max="6915" width="13.5703125" style="997" customWidth="1"/>
    <col min="6916" max="6916" width="12.5703125" style="997" customWidth="1"/>
    <col min="6917" max="6917" width="13.5703125" style="997" customWidth="1"/>
    <col min="6918" max="6918" width="15.5703125" style="997" customWidth="1"/>
    <col min="6919" max="6919" width="12.7109375" style="997" customWidth="1"/>
    <col min="6920" max="6920" width="16.5703125" style="997" customWidth="1"/>
    <col min="6921" max="6921" width="8" style="997" customWidth="1"/>
    <col min="6922" max="6922" width="9.5703125" style="997" customWidth="1"/>
    <col min="6923" max="6923" width="11.28515625" style="997" customWidth="1"/>
    <col min="6924" max="6924" width="10.7109375" style="997" customWidth="1"/>
    <col min="6925" max="6925" width="8.7109375" style="997" customWidth="1"/>
    <col min="6926" max="6926" width="9.42578125" style="997" customWidth="1"/>
    <col min="6927" max="6927" width="10" style="997" customWidth="1"/>
    <col min="6928" max="6928" width="9.140625" style="997" customWidth="1"/>
    <col min="6929" max="6929" width="9.7109375" style="997" customWidth="1"/>
    <col min="6930" max="6965" width="5.5703125" style="997" customWidth="1"/>
    <col min="6966" max="7167" width="21.85546875" style="997"/>
    <col min="7168" max="7168" width="3" style="997" customWidth="1"/>
    <col min="7169" max="7169" width="31.5703125" style="997" customWidth="1"/>
    <col min="7170" max="7171" width="13.5703125" style="997" customWidth="1"/>
    <col min="7172" max="7172" width="12.5703125" style="997" customWidth="1"/>
    <col min="7173" max="7173" width="13.5703125" style="997" customWidth="1"/>
    <col min="7174" max="7174" width="15.5703125" style="997" customWidth="1"/>
    <col min="7175" max="7175" width="12.7109375" style="997" customWidth="1"/>
    <col min="7176" max="7176" width="16.5703125" style="997" customWidth="1"/>
    <col min="7177" max="7177" width="8" style="997" customWidth="1"/>
    <col min="7178" max="7178" width="9.5703125" style="997" customWidth="1"/>
    <col min="7179" max="7179" width="11.28515625" style="997" customWidth="1"/>
    <col min="7180" max="7180" width="10.7109375" style="997" customWidth="1"/>
    <col min="7181" max="7181" width="8.7109375" style="997" customWidth="1"/>
    <col min="7182" max="7182" width="9.42578125" style="997" customWidth="1"/>
    <col min="7183" max="7183" width="10" style="997" customWidth="1"/>
    <col min="7184" max="7184" width="9.140625" style="997" customWidth="1"/>
    <col min="7185" max="7185" width="9.7109375" style="997" customWidth="1"/>
    <col min="7186" max="7221" width="5.5703125" style="997" customWidth="1"/>
    <col min="7222" max="7423" width="21.85546875" style="997"/>
    <col min="7424" max="7424" width="3" style="997" customWidth="1"/>
    <col min="7425" max="7425" width="31.5703125" style="997" customWidth="1"/>
    <col min="7426" max="7427" width="13.5703125" style="997" customWidth="1"/>
    <col min="7428" max="7428" width="12.5703125" style="997" customWidth="1"/>
    <col min="7429" max="7429" width="13.5703125" style="997" customWidth="1"/>
    <col min="7430" max="7430" width="15.5703125" style="997" customWidth="1"/>
    <col min="7431" max="7431" width="12.7109375" style="997" customWidth="1"/>
    <col min="7432" max="7432" width="16.5703125" style="997" customWidth="1"/>
    <col min="7433" max="7433" width="8" style="997" customWidth="1"/>
    <col min="7434" max="7434" width="9.5703125" style="997" customWidth="1"/>
    <col min="7435" max="7435" width="11.28515625" style="997" customWidth="1"/>
    <col min="7436" max="7436" width="10.7109375" style="997" customWidth="1"/>
    <col min="7437" max="7437" width="8.7109375" style="997" customWidth="1"/>
    <col min="7438" max="7438" width="9.42578125" style="997" customWidth="1"/>
    <col min="7439" max="7439" width="10" style="997" customWidth="1"/>
    <col min="7440" max="7440" width="9.140625" style="997" customWidth="1"/>
    <col min="7441" max="7441" width="9.7109375" style="997" customWidth="1"/>
    <col min="7442" max="7477" width="5.5703125" style="997" customWidth="1"/>
    <col min="7478" max="7679" width="21.85546875" style="997"/>
    <col min="7680" max="7680" width="3" style="997" customWidth="1"/>
    <col min="7681" max="7681" width="31.5703125" style="997" customWidth="1"/>
    <col min="7682" max="7683" width="13.5703125" style="997" customWidth="1"/>
    <col min="7684" max="7684" width="12.5703125" style="997" customWidth="1"/>
    <col min="7685" max="7685" width="13.5703125" style="997" customWidth="1"/>
    <col min="7686" max="7686" width="15.5703125" style="997" customWidth="1"/>
    <col min="7687" max="7687" width="12.7109375" style="997" customWidth="1"/>
    <col min="7688" max="7688" width="16.5703125" style="997" customWidth="1"/>
    <col min="7689" max="7689" width="8" style="997" customWidth="1"/>
    <col min="7690" max="7690" width="9.5703125" style="997" customWidth="1"/>
    <col min="7691" max="7691" width="11.28515625" style="997" customWidth="1"/>
    <col min="7692" max="7692" width="10.7109375" style="997" customWidth="1"/>
    <col min="7693" max="7693" width="8.7109375" style="997" customWidth="1"/>
    <col min="7694" max="7694" width="9.42578125" style="997" customWidth="1"/>
    <col min="7695" max="7695" width="10" style="997" customWidth="1"/>
    <col min="7696" max="7696" width="9.140625" style="997" customWidth="1"/>
    <col min="7697" max="7697" width="9.7109375" style="997" customWidth="1"/>
    <col min="7698" max="7733" width="5.5703125" style="997" customWidth="1"/>
    <col min="7734" max="7935" width="21.85546875" style="997"/>
    <col min="7936" max="7936" width="3" style="997" customWidth="1"/>
    <col min="7937" max="7937" width="31.5703125" style="997" customWidth="1"/>
    <col min="7938" max="7939" width="13.5703125" style="997" customWidth="1"/>
    <col min="7940" max="7940" width="12.5703125" style="997" customWidth="1"/>
    <col min="7941" max="7941" width="13.5703125" style="997" customWidth="1"/>
    <col min="7942" max="7942" width="15.5703125" style="997" customWidth="1"/>
    <col min="7943" max="7943" width="12.7109375" style="997" customWidth="1"/>
    <col min="7944" max="7944" width="16.5703125" style="997" customWidth="1"/>
    <col min="7945" max="7945" width="8" style="997" customWidth="1"/>
    <col min="7946" max="7946" width="9.5703125" style="997" customWidth="1"/>
    <col min="7947" max="7947" width="11.28515625" style="997" customWidth="1"/>
    <col min="7948" max="7948" width="10.7109375" style="997" customWidth="1"/>
    <col min="7949" max="7949" width="8.7109375" style="997" customWidth="1"/>
    <col min="7950" max="7950" width="9.42578125" style="997" customWidth="1"/>
    <col min="7951" max="7951" width="10" style="997" customWidth="1"/>
    <col min="7952" max="7952" width="9.140625" style="997" customWidth="1"/>
    <col min="7953" max="7953" width="9.7109375" style="997" customWidth="1"/>
    <col min="7954" max="7989" width="5.5703125" style="997" customWidth="1"/>
    <col min="7990" max="8191" width="21.85546875" style="997"/>
    <col min="8192" max="8192" width="3" style="997" customWidth="1"/>
    <col min="8193" max="8193" width="31.5703125" style="997" customWidth="1"/>
    <col min="8194" max="8195" width="13.5703125" style="997" customWidth="1"/>
    <col min="8196" max="8196" width="12.5703125" style="997" customWidth="1"/>
    <col min="8197" max="8197" width="13.5703125" style="997" customWidth="1"/>
    <col min="8198" max="8198" width="15.5703125" style="997" customWidth="1"/>
    <col min="8199" max="8199" width="12.7109375" style="997" customWidth="1"/>
    <col min="8200" max="8200" width="16.5703125" style="997" customWidth="1"/>
    <col min="8201" max="8201" width="8" style="997" customWidth="1"/>
    <col min="8202" max="8202" width="9.5703125" style="997" customWidth="1"/>
    <col min="8203" max="8203" width="11.28515625" style="997" customWidth="1"/>
    <col min="8204" max="8204" width="10.7109375" style="997" customWidth="1"/>
    <col min="8205" max="8205" width="8.7109375" style="997" customWidth="1"/>
    <col min="8206" max="8206" width="9.42578125" style="997" customWidth="1"/>
    <col min="8207" max="8207" width="10" style="997" customWidth="1"/>
    <col min="8208" max="8208" width="9.140625" style="997" customWidth="1"/>
    <col min="8209" max="8209" width="9.7109375" style="997" customWidth="1"/>
    <col min="8210" max="8245" width="5.5703125" style="997" customWidth="1"/>
    <col min="8246" max="8447" width="21.85546875" style="997"/>
    <col min="8448" max="8448" width="3" style="997" customWidth="1"/>
    <col min="8449" max="8449" width="31.5703125" style="997" customWidth="1"/>
    <col min="8450" max="8451" width="13.5703125" style="997" customWidth="1"/>
    <col min="8452" max="8452" width="12.5703125" style="997" customWidth="1"/>
    <col min="8453" max="8453" width="13.5703125" style="997" customWidth="1"/>
    <col min="8454" max="8454" width="15.5703125" style="997" customWidth="1"/>
    <col min="8455" max="8455" width="12.7109375" style="997" customWidth="1"/>
    <col min="8456" max="8456" width="16.5703125" style="997" customWidth="1"/>
    <col min="8457" max="8457" width="8" style="997" customWidth="1"/>
    <col min="8458" max="8458" width="9.5703125" style="997" customWidth="1"/>
    <col min="8459" max="8459" width="11.28515625" style="997" customWidth="1"/>
    <col min="8460" max="8460" width="10.7109375" style="997" customWidth="1"/>
    <col min="8461" max="8461" width="8.7109375" style="997" customWidth="1"/>
    <col min="8462" max="8462" width="9.42578125" style="997" customWidth="1"/>
    <col min="8463" max="8463" width="10" style="997" customWidth="1"/>
    <col min="8464" max="8464" width="9.140625" style="997" customWidth="1"/>
    <col min="8465" max="8465" width="9.7109375" style="997" customWidth="1"/>
    <col min="8466" max="8501" width="5.5703125" style="997" customWidth="1"/>
    <col min="8502" max="8703" width="21.85546875" style="997"/>
    <col min="8704" max="8704" width="3" style="997" customWidth="1"/>
    <col min="8705" max="8705" width="31.5703125" style="997" customWidth="1"/>
    <col min="8706" max="8707" width="13.5703125" style="997" customWidth="1"/>
    <col min="8708" max="8708" width="12.5703125" style="997" customWidth="1"/>
    <col min="8709" max="8709" width="13.5703125" style="997" customWidth="1"/>
    <col min="8710" max="8710" width="15.5703125" style="997" customWidth="1"/>
    <col min="8711" max="8711" width="12.7109375" style="997" customWidth="1"/>
    <col min="8712" max="8712" width="16.5703125" style="997" customWidth="1"/>
    <col min="8713" max="8713" width="8" style="997" customWidth="1"/>
    <col min="8714" max="8714" width="9.5703125" style="997" customWidth="1"/>
    <col min="8715" max="8715" width="11.28515625" style="997" customWidth="1"/>
    <col min="8716" max="8716" width="10.7109375" style="997" customWidth="1"/>
    <col min="8717" max="8717" width="8.7109375" style="997" customWidth="1"/>
    <col min="8718" max="8718" width="9.42578125" style="997" customWidth="1"/>
    <col min="8719" max="8719" width="10" style="997" customWidth="1"/>
    <col min="8720" max="8720" width="9.140625" style="997" customWidth="1"/>
    <col min="8721" max="8721" width="9.7109375" style="997" customWidth="1"/>
    <col min="8722" max="8757" width="5.5703125" style="997" customWidth="1"/>
    <col min="8758" max="8959" width="21.85546875" style="997"/>
    <col min="8960" max="8960" width="3" style="997" customWidth="1"/>
    <col min="8961" max="8961" width="31.5703125" style="997" customWidth="1"/>
    <col min="8962" max="8963" width="13.5703125" style="997" customWidth="1"/>
    <col min="8964" max="8964" width="12.5703125" style="997" customWidth="1"/>
    <col min="8965" max="8965" width="13.5703125" style="997" customWidth="1"/>
    <col min="8966" max="8966" width="15.5703125" style="997" customWidth="1"/>
    <col min="8967" max="8967" width="12.7109375" style="997" customWidth="1"/>
    <col min="8968" max="8968" width="16.5703125" style="997" customWidth="1"/>
    <col min="8969" max="8969" width="8" style="997" customWidth="1"/>
    <col min="8970" max="8970" width="9.5703125" style="997" customWidth="1"/>
    <col min="8971" max="8971" width="11.28515625" style="997" customWidth="1"/>
    <col min="8972" max="8972" width="10.7109375" style="997" customWidth="1"/>
    <col min="8973" max="8973" width="8.7109375" style="997" customWidth="1"/>
    <col min="8974" max="8974" width="9.42578125" style="997" customWidth="1"/>
    <col min="8975" max="8975" width="10" style="997" customWidth="1"/>
    <col min="8976" max="8976" width="9.140625" style="997" customWidth="1"/>
    <col min="8977" max="8977" width="9.7109375" style="997" customWidth="1"/>
    <col min="8978" max="9013" width="5.5703125" style="997" customWidth="1"/>
    <col min="9014" max="9215" width="21.85546875" style="997"/>
    <col min="9216" max="9216" width="3" style="997" customWidth="1"/>
    <col min="9217" max="9217" width="31.5703125" style="997" customWidth="1"/>
    <col min="9218" max="9219" width="13.5703125" style="997" customWidth="1"/>
    <col min="9220" max="9220" width="12.5703125" style="997" customWidth="1"/>
    <col min="9221" max="9221" width="13.5703125" style="997" customWidth="1"/>
    <col min="9222" max="9222" width="15.5703125" style="997" customWidth="1"/>
    <col min="9223" max="9223" width="12.7109375" style="997" customWidth="1"/>
    <col min="9224" max="9224" width="16.5703125" style="997" customWidth="1"/>
    <col min="9225" max="9225" width="8" style="997" customWidth="1"/>
    <col min="9226" max="9226" width="9.5703125" style="997" customWidth="1"/>
    <col min="9227" max="9227" width="11.28515625" style="997" customWidth="1"/>
    <col min="9228" max="9228" width="10.7109375" style="997" customWidth="1"/>
    <col min="9229" max="9229" width="8.7109375" style="997" customWidth="1"/>
    <col min="9230" max="9230" width="9.42578125" style="997" customWidth="1"/>
    <col min="9231" max="9231" width="10" style="997" customWidth="1"/>
    <col min="9232" max="9232" width="9.140625" style="997" customWidth="1"/>
    <col min="9233" max="9233" width="9.7109375" style="997" customWidth="1"/>
    <col min="9234" max="9269" width="5.5703125" style="997" customWidth="1"/>
    <col min="9270" max="9471" width="21.85546875" style="997"/>
    <col min="9472" max="9472" width="3" style="997" customWidth="1"/>
    <col min="9473" max="9473" width="31.5703125" style="997" customWidth="1"/>
    <col min="9474" max="9475" width="13.5703125" style="997" customWidth="1"/>
    <col min="9476" max="9476" width="12.5703125" style="997" customWidth="1"/>
    <col min="9477" max="9477" width="13.5703125" style="997" customWidth="1"/>
    <col min="9478" max="9478" width="15.5703125" style="997" customWidth="1"/>
    <col min="9479" max="9479" width="12.7109375" style="997" customWidth="1"/>
    <col min="9480" max="9480" width="16.5703125" style="997" customWidth="1"/>
    <col min="9481" max="9481" width="8" style="997" customWidth="1"/>
    <col min="9482" max="9482" width="9.5703125" style="997" customWidth="1"/>
    <col min="9483" max="9483" width="11.28515625" style="997" customWidth="1"/>
    <col min="9484" max="9484" width="10.7109375" style="997" customWidth="1"/>
    <col min="9485" max="9485" width="8.7109375" style="997" customWidth="1"/>
    <col min="9486" max="9486" width="9.42578125" style="997" customWidth="1"/>
    <col min="9487" max="9487" width="10" style="997" customWidth="1"/>
    <col min="9488" max="9488" width="9.140625" style="997" customWidth="1"/>
    <col min="9489" max="9489" width="9.7109375" style="997" customWidth="1"/>
    <col min="9490" max="9525" width="5.5703125" style="997" customWidth="1"/>
    <col min="9526" max="9727" width="21.85546875" style="997"/>
    <col min="9728" max="9728" width="3" style="997" customWidth="1"/>
    <col min="9729" max="9729" width="31.5703125" style="997" customWidth="1"/>
    <col min="9730" max="9731" width="13.5703125" style="997" customWidth="1"/>
    <col min="9732" max="9732" width="12.5703125" style="997" customWidth="1"/>
    <col min="9733" max="9733" width="13.5703125" style="997" customWidth="1"/>
    <col min="9734" max="9734" width="15.5703125" style="997" customWidth="1"/>
    <col min="9735" max="9735" width="12.7109375" style="997" customWidth="1"/>
    <col min="9736" max="9736" width="16.5703125" style="997" customWidth="1"/>
    <col min="9737" max="9737" width="8" style="997" customWidth="1"/>
    <col min="9738" max="9738" width="9.5703125" style="997" customWidth="1"/>
    <col min="9739" max="9739" width="11.28515625" style="997" customWidth="1"/>
    <col min="9740" max="9740" width="10.7109375" style="997" customWidth="1"/>
    <col min="9741" max="9741" width="8.7109375" style="997" customWidth="1"/>
    <col min="9742" max="9742" width="9.42578125" style="997" customWidth="1"/>
    <col min="9743" max="9743" width="10" style="997" customWidth="1"/>
    <col min="9744" max="9744" width="9.140625" style="997" customWidth="1"/>
    <col min="9745" max="9745" width="9.7109375" style="997" customWidth="1"/>
    <col min="9746" max="9781" width="5.5703125" style="997" customWidth="1"/>
    <col min="9782" max="9983" width="21.85546875" style="997"/>
    <col min="9984" max="9984" width="3" style="997" customWidth="1"/>
    <col min="9985" max="9985" width="31.5703125" style="997" customWidth="1"/>
    <col min="9986" max="9987" width="13.5703125" style="997" customWidth="1"/>
    <col min="9988" max="9988" width="12.5703125" style="997" customWidth="1"/>
    <col min="9989" max="9989" width="13.5703125" style="997" customWidth="1"/>
    <col min="9990" max="9990" width="15.5703125" style="997" customWidth="1"/>
    <col min="9991" max="9991" width="12.7109375" style="997" customWidth="1"/>
    <col min="9992" max="9992" width="16.5703125" style="997" customWidth="1"/>
    <col min="9993" max="9993" width="8" style="997" customWidth="1"/>
    <col min="9994" max="9994" width="9.5703125" style="997" customWidth="1"/>
    <col min="9995" max="9995" width="11.28515625" style="997" customWidth="1"/>
    <col min="9996" max="9996" width="10.7109375" style="997" customWidth="1"/>
    <col min="9997" max="9997" width="8.7109375" style="997" customWidth="1"/>
    <col min="9998" max="9998" width="9.42578125" style="997" customWidth="1"/>
    <col min="9999" max="9999" width="10" style="997" customWidth="1"/>
    <col min="10000" max="10000" width="9.140625" style="997" customWidth="1"/>
    <col min="10001" max="10001" width="9.7109375" style="997" customWidth="1"/>
    <col min="10002" max="10037" width="5.5703125" style="997" customWidth="1"/>
    <col min="10038" max="10239" width="21.85546875" style="997"/>
    <col min="10240" max="10240" width="3" style="997" customWidth="1"/>
    <col min="10241" max="10241" width="31.5703125" style="997" customWidth="1"/>
    <col min="10242" max="10243" width="13.5703125" style="997" customWidth="1"/>
    <col min="10244" max="10244" width="12.5703125" style="997" customWidth="1"/>
    <col min="10245" max="10245" width="13.5703125" style="997" customWidth="1"/>
    <col min="10246" max="10246" width="15.5703125" style="997" customWidth="1"/>
    <col min="10247" max="10247" width="12.7109375" style="997" customWidth="1"/>
    <col min="10248" max="10248" width="16.5703125" style="997" customWidth="1"/>
    <col min="10249" max="10249" width="8" style="997" customWidth="1"/>
    <col min="10250" max="10250" width="9.5703125" style="997" customWidth="1"/>
    <col min="10251" max="10251" width="11.28515625" style="997" customWidth="1"/>
    <col min="10252" max="10252" width="10.7109375" style="997" customWidth="1"/>
    <col min="10253" max="10253" width="8.7109375" style="997" customWidth="1"/>
    <col min="10254" max="10254" width="9.42578125" style="997" customWidth="1"/>
    <col min="10255" max="10255" width="10" style="997" customWidth="1"/>
    <col min="10256" max="10256" width="9.140625" style="997" customWidth="1"/>
    <col min="10257" max="10257" width="9.7109375" style="997" customWidth="1"/>
    <col min="10258" max="10293" width="5.5703125" style="997" customWidth="1"/>
    <col min="10294" max="10495" width="21.85546875" style="997"/>
    <col min="10496" max="10496" width="3" style="997" customWidth="1"/>
    <col min="10497" max="10497" width="31.5703125" style="997" customWidth="1"/>
    <col min="10498" max="10499" width="13.5703125" style="997" customWidth="1"/>
    <col min="10500" max="10500" width="12.5703125" style="997" customWidth="1"/>
    <col min="10501" max="10501" width="13.5703125" style="997" customWidth="1"/>
    <col min="10502" max="10502" width="15.5703125" style="997" customWidth="1"/>
    <col min="10503" max="10503" width="12.7109375" style="997" customWidth="1"/>
    <col min="10504" max="10504" width="16.5703125" style="997" customWidth="1"/>
    <col min="10505" max="10505" width="8" style="997" customWidth="1"/>
    <col min="10506" max="10506" width="9.5703125" style="997" customWidth="1"/>
    <col min="10507" max="10507" width="11.28515625" style="997" customWidth="1"/>
    <col min="10508" max="10508" width="10.7109375" style="997" customWidth="1"/>
    <col min="10509" max="10509" width="8.7109375" style="997" customWidth="1"/>
    <col min="10510" max="10510" width="9.42578125" style="997" customWidth="1"/>
    <col min="10511" max="10511" width="10" style="997" customWidth="1"/>
    <col min="10512" max="10512" width="9.140625" style="997" customWidth="1"/>
    <col min="10513" max="10513" width="9.7109375" style="997" customWidth="1"/>
    <col min="10514" max="10549" width="5.5703125" style="997" customWidth="1"/>
    <col min="10550" max="10751" width="21.85546875" style="997"/>
    <col min="10752" max="10752" width="3" style="997" customWidth="1"/>
    <col min="10753" max="10753" width="31.5703125" style="997" customWidth="1"/>
    <col min="10754" max="10755" width="13.5703125" style="997" customWidth="1"/>
    <col min="10756" max="10756" width="12.5703125" style="997" customWidth="1"/>
    <col min="10757" max="10757" width="13.5703125" style="997" customWidth="1"/>
    <col min="10758" max="10758" width="15.5703125" style="997" customWidth="1"/>
    <col min="10759" max="10759" width="12.7109375" style="997" customWidth="1"/>
    <col min="10760" max="10760" width="16.5703125" style="997" customWidth="1"/>
    <col min="10761" max="10761" width="8" style="997" customWidth="1"/>
    <col min="10762" max="10762" width="9.5703125" style="997" customWidth="1"/>
    <col min="10763" max="10763" width="11.28515625" style="997" customWidth="1"/>
    <col min="10764" max="10764" width="10.7109375" style="997" customWidth="1"/>
    <col min="10765" max="10765" width="8.7109375" style="997" customWidth="1"/>
    <col min="10766" max="10766" width="9.42578125" style="997" customWidth="1"/>
    <col min="10767" max="10767" width="10" style="997" customWidth="1"/>
    <col min="10768" max="10768" width="9.140625" style="997" customWidth="1"/>
    <col min="10769" max="10769" width="9.7109375" style="997" customWidth="1"/>
    <col min="10770" max="10805" width="5.5703125" style="997" customWidth="1"/>
    <col min="10806" max="11007" width="21.85546875" style="997"/>
    <col min="11008" max="11008" width="3" style="997" customWidth="1"/>
    <col min="11009" max="11009" width="31.5703125" style="997" customWidth="1"/>
    <col min="11010" max="11011" width="13.5703125" style="997" customWidth="1"/>
    <col min="11012" max="11012" width="12.5703125" style="997" customWidth="1"/>
    <col min="11013" max="11013" width="13.5703125" style="997" customWidth="1"/>
    <col min="11014" max="11014" width="15.5703125" style="997" customWidth="1"/>
    <col min="11015" max="11015" width="12.7109375" style="997" customWidth="1"/>
    <col min="11016" max="11016" width="16.5703125" style="997" customWidth="1"/>
    <col min="11017" max="11017" width="8" style="997" customWidth="1"/>
    <col min="11018" max="11018" width="9.5703125" style="997" customWidth="1"/>
    <col min="11019" max="11019" width="11.28515625" style="997" customWidth="1"/>
    <col min="11020" max="11020" width="10.7109375" style="997" customWidth="1"/>
    <col min="11021" max="11021" width="8.7109375" style="997" customWidth="1"/>
    <col min="11022" max="11022" width="9.42578125" style="997" customWidth="1"/>
    <col min="11023" max="11023" width="10" style="997" customWidth="1"/>
    <col min="11024" max="11024" width="9.140625" style="997" customWidth="1"/>
    <col min="11025" max="11025" width="9.7109375" style="997" customWidth="1"/>
    <col min="11026" max="11061" width="5.5703125" style="997" customWidth="1"/>
    <col min="11062" max="11263" width="21.85546875" style="997"/>
    <col min="11264" max="11264" width="3" style="997" customWidth="1"/>
    <col min="11265" max="11265" width="31.5703125" style="997" customWidth="1"/>
    <col min="11266" max="11267" width="13.5703125" style="997" customWidth="1"/>
    <col min="11268" max="11268" width="12.5703125" style="997" customWidth="1"/>
    <col min="11269" max="11269" width="13.5703125" style="997" customWidth="1"/>
    <col min="11270" max="11270" width="15.5703125" style="997" customWidth="1"/>
    <col min="11271" max="11271" width="12.7109375" style="997" customWidth="1"/>
    <col min="11272" max="11272" width="16.5703125" style="997" customWidth="1"/>
    <col min="11273" max="11273" width="8" style="997" customWidth="1"/>
    <col min="11274" max="11274" width="9.5703125" style="997" customWidth="1"/>
    <col min="11275" max="11275" width="11.28515625" style="997" customWidth="1"/>
    <col min="11276" max="11276" width="10.7109375" style="997" customWidth="1"/>
    <col min="11277" max="11277" width="8.7109375" style="997" customWidth="1"/>
    <col min="11278" max="11278" width="9.42578125" style="997" customWidth="1"/>
    <col min="11279" max="11279" width="10" style="997" customWidth="1"/>
    <col min="11280" max="11280" width="9.140625" style="997" customWidth="1"/>
    <col min="11281" max="11281" width="9.7109375" style="997" customWidth="1"/>
    <col min="11282" max="11317" width="5.5703125" style="997" customWidth="1"/>
    <col min="11318" max="11519" width="21.85546875" style="997"/>
    <col min="11520" max="11520" width="3" style="997" customWidth="1"/>
    <col min="11521" max="11521" width="31.5703125" style="997" customWidth="1"/>
    <col min="11522" max="11523" width="13.5703125" style="997" customWidth="1"/>
    <col min="11524" max="11524" width="12.5703125" style="997" customWidth="1"/>
    <col min="11525" max="11525" width="13.5703125" style="997" customWidth="1"/>
    <col min="11526" max="11526" width="15.5703125" style="997" customWidth="1"/>
    <col min="11527" max="11527" width="12.7109375" style="997" customWidth="1"/>
    <col min="11528" max="11528" width="16.5703125" style="997" customWidth="1"/>
    <col min="11529" max="11529" width="8" style="997" customWidth="1"/>
    <col min="11530" max="11530" width="9.5703125" style="997" customWidth="1"/>
    <col min="11531" max="11531" width="11.28515625" style="997" customWidth="1"/>
    <col min="11532" max="11532" width="10.7109375" style="997" customWidth="1"/>
    <col min="11533" max="11533" width="8.7109375" style="997" customWidth="1"/>
    <col min="11534" max="11534" width="9.42578125" style="997" customWidth="1"/>
    <col min="11535" max="11535" width="10" style="997" customWidth="1"/>
    <col min="11536" max="11536" width="9.140625" style="997" customWidth="1"/>
    <col min="11537" max="11537" width="9.7109375" style="997" customWidth="1"/>
    <col min="11538" max="11573" width="5.5703125" style="997" customWidth="1"/>
    <col min="11574" max="11775" width="21.85546875" style="997"/>
    <col min="11776" max="11776" width="3" style="997" customWidth="1"/>
    <col min="11777" max="11777" width="31.5703125" style="997" customWidth="1"/>
    <col min="11778" max="11779" width="13.5703125" style="997" customWidth="1"/>
    <col min="11780" max="11780" width="12.5703125" style="997" customWidth="1"/>
    <col min="11781" max="11781" width="13.5703125" style="997" customWidth="1"/>
    <col min="11782" max="11782" width="15.5703125" style="997" customWidth="1"/>
    <col min="11783" max="11783" width="12.7109375" style="997" customWidth="1"/>
    <col min="11784" max="11784" width="16.5703125" style="997" customWidth="1"/>
    <col min="11785" max="11785" width="8" style="997" customWidth="1"/>
    <col min="11786" max="11786" width="9.5703125" style="997" customWidth="1"/>
    <col min="11787" max="11787" width="11.28515625" style="997" customWidth="1"/>
    <col min="11788" max="11788" width="10.7109375" style="997" customWidth="1"/>
    <col min="11789" max="11789" width="8.7109375" style="997" customWidth="1"/>
    <col min="11790" max="11790" width="9.42578125" style="997" customWidth="1"/>
    <col min="11791" max="11791" width="10" style="997" customWidth="1"/>
    <col min="11792" max="11792" width="9.140625" style="997" customWidth="1"/>
    <col min="11793" max="11793" width="9.7109375" style="997" customWidth="1"/>
    <col min="11794" max="11829" width="5.5703125" style="997" customWidth="1"/>
    <col min="11830" max="12031" width="21.85546875" style="997"/>
    <col min="12032" max="12032" width="3" style="997" customWidth="1"/>
    <col min="12033" max="12033" width="31.5703125" style="997" customWidth="1"/>
    <col min="12034" max="12035" width="13.5703125" style="997" customWidth="1"/>
    <col min="12036" max="12036" width="12.5703125" style="997" customWidth="1"/>
    <col min="12037" max="12037" width="13.5703125" style="997" customWidth="1"/>
    <col min="12038" max="12038" width="15.5703125" style="997" customWidth="1"/>
    <col min="12039" max="12039" width="12.7109375" style="997" customWidth="1"/>
    <col min="12040" max="12040" width="16.5703125" style="997" customWidth="1"/>
    <col min="12041" max="12041" width="8" style="997" customWidth="1"/>
    <col min="12042" max="12042" width="9.5703125" style="997" customWidth="1"/>
    <col min="12043" max="12043" width="11.28515625" style="997" customWidth="1"/>
    <col min="12044" max="12044" width="10.7109375" style="997" customWidth="1"/>
    <col min="12045" max="12045" width="8.7109375" style="997" customWidth="1"/>
    <col min="12046" max="12046" width="9.42578125" style="997" customWidth="1"/>
    <col min="12047" max="12047" width="10" style="997" customWidth="1"/>
    <col min="12048" max="12048" width="9.140625" style="997" customWidth="1"/>
    <col min="12049" max="12049" width="9.7109375" style="997" customWidth="1"/>
    <col min="12050" max="12085" width="5.5703125" style="997" customWidth="1"/>
    <col min="12086" max="12287" width="21.85546875" style="997"/>
    <col min="12288" max="12288" width="3" style="997" customWidth="1"/>
    <col min="12289" max="12289" width="31.5703125" style="997" customWidth="1"/>
    <col min="12290" max="12291" width="13.5703125" style="997" customWidth="1"/>
    <col min="12292" max="12292" width="12.5703125" style="997" customWidth="1"/>
    <col min="12293" max="12293" width="13.5703125" style="997" customWidth="1"/>
    <col min="12294" max="12294" width="15.5703125" style="997" customWidth="1"/>
    <col min="12295" max="12295" width="12.7109375" style="997" customWidth="1"/>
    <col min="12296" max="12296" width="16.5703125" style="997" customWidth="1"/>
    <col min="12297" max="12297" width="8" style="997" customWidth="1"/>
    <col min="12298" max="12298" width="9.5703125" style="997" customWidth="1"/>
    <col min="12299" max="12299" width="11.28515625" style="997" customWidth="1"/>
    <col min="12300" max="12300" width="10.7109375" style="997" customWidth="1"/>
    <col min="12301" max="12301" width="8.7109375" style="997" customWidth="1"/>
    <col min="12302" max="12302" width="9.42578125" style="997" customWidth="1"/>
    <col min="12303" max="12303" width="10" style="997" customWidth="1"/>
    <col min="12304" max="12304" width="9.140625" style="997" customWidth="1"/>
    <col min="12305" max="12305" width="9.7109375" style="997" customWidth="1"/>
    <col min="12306" max="12341" width="5.5703125" style="997" customWidth="1"/>
    <col min="12342" max="12543" width="21.85546875" style="997"/>
    <col min="12544" max="12544" width="3" style="997" customWidth="1"/>
    <col min="12545" max="12545" width="31.5703125" style="997" customWidth="1"/>
    <col min="12546" max="12547" width="13.5703125" style="997" customWidth="1"/>
    <col min="12548" max="12548" width="12.5703125" style="997" customWidth="1"/>
    <col min="12549" max="12549" width="13.5703125" style="997" customWidth="1"/>
    <col min="12550" max="12550" width="15.5703125" style="997" customWidth="1"/>
    <col min="12551" max="12551" width="12.7109375" style="997" customWidth="1"/>
    <col min="12552" max="12552" width="16.5703125" style="997" customWidth="1"/>
    <col min="12553" max="12553" width="8" style="997" customWidth="1"/>
    <col min="12554" max="12554" width="9.5703125" style="997" customWidth="1"/>
    <col min="12555" max="12555" width="11.28515625" style="997" customWidth="1"/>
    <col min="12556" max="12556" width="10.7109375" style="997" customWidth="1"/>
    <col min="12557" max="12557" width="8.7109375" style="997" customWidth="1"/>
    <col min="12558" max="12558" width="9.42578125" style="997" customWidth="1"/>
    <col min="12559" max="12559" width="10" style="997" customWidth="1"/>
    <col min="12560" max="12560" width="9.140625" style="997" customWidth="1"/>
    <col min="12561" max="12561" width="9.7109375" style="997" customWidth="1"/>
    <col min="12562" max="12597" width="5.5703125" style="997" customWidth="1"/>
    <col min="12598" max="12799" width="21.85546875" style="997"/>
    <col min="12800" max="12800" width="3" style="997" customWidth="1"/>
    <col min="12801" max="12801" width="31.5703125" style="997" customWidth="1"/>
    <col min="12802" max="12803" width="13.5703125" style="997" customWidth="1"/>
    <col min="12804" max="12804" width="12.5703125" style="997" customWidth="1"/>
    <col min="12805" max="12805" width="13.5703125" style="997" customWidth="1"/>
    <col min="12806" max="12806" width="15.5703125" style="997" customWidth="1"/>
    <col min="12807" max="12807" width="12.7109375" style="997" customWidth="1"/>
    <col min="12808" max="12808" width="16.5703125" style="997" customWidth="1"/>
    <col min="12809" max="12809" width="8" style="997" customWidth="1"/>
    <col min="12810" max="12810" width="9.5703125" style="997" customWidth="1"/>
    <col min="12811" max="12811" width="11.28515625" style="997" customWidth="1"/>
    <col min="12812" max="12812" width="10.7109375" style="997" customWidth="1"/>
    <col min="12813" max="12813" width="8.7109375" style="997" customWidth="1"/>
    <col min="12814" max="12814" width="9.42578125" style="997" customWidth="1"/>
    <col min="12815" max="12815" width="10" style="997" customWidth="1"/>
    <col min="12816" max="12816" width="9.140625" style="997" customWidth="1"/>
    <col min="12817" max="12817" width="9.7109375" style="997" customWidth="1"/>
    <col min="12818" max="12853" width="5.5703125" style="997" customWidth="1"/>
    <col min="12854" max="13055" width="21.85546875" style="997"/>
    <col min="13056" max="13056" width="3" style="997" customWidth="1"/>
    <col min="13057" max="13057" width="31.5703125" style="997" customWidth="1"/>
    <col min="13058" max="13059" width="13.5703125" style="997" customWidth="1"/>
    <col min="13060" max="13060" width="12.5703125" style="997" customWidth="1"/>
    <col min="13061" max="13061" width="13.5703125" style="997" customWidth="1"/>
    <col min="13062" max="13062" width="15.5703125" style="997" customWidth="1"/>
    <col min="13063" max="13063" width="12.7109375" style="997" customWidth="1"/>
    <col min="13064" max="13064" width="16.5703125" style="997" customWidth="1"/>
    <col min="13065" max="13065" width="8" style="997" customWidth="1"/>
    <col min="13066" max="13066" width="9.5703125" style="997" customWidth="1"/>
    <col min="13067" max="13067" width="11.28515625" style="997" customWidth="1"/>
    <col min="13068" max="13068" width="10.7109375" style="997" customWidth="1"/>
    <col min="13069" max="13069" width="8.7109375" style="997" customWidth="1"/>
    <col min="13070" max="13070" width="9.42578125" style="997" customWidth="1"/>
    <col min="13071" max="13071" width="10" style="997" customWidth="1"/>
    <col min="13072" max="13072" width="9.140625" style="997" customWidth="1"/>
    <col min="13073" max="13073" width="9.7109375" style="997" customWidth="1"/>
    <col min="13074" max="13109" width="5.5703125" style="997" customWidth="1"/>
    <col min="13110" max="13311" width="21.85546875" style="997"/>
    <col min="13312" max="13312" width="3" style="997" customWidth="1"/>
    <col min="13313" max="13313" width="31.5703125" style="997" customWidth="1"/>
    <col min="13314" max="13315" width="13.5703125" style="997" customWidth="1"/>
    <col min="13316" max="13316" width="12.5703125" style="997" customWidth="1"/>
    <col min="13317" max="13317" width="13.5703125" style="997" customWidth="1"/>
    <col min="13318" max="13318" width="15.5703125" style="997" customWidth="1"/>
    <col min="13319" max="13319" width="12.7109375" style="997" customWidth="1"/>
    <col min="13320" max="13320" width="16.5703125" style="997" customWidth="1"/>
    <col min="13321" max="13321" width="8" style="997" customWidth="1"/>
    <col min="13322" max="13322" width="9.5703125" style="997" customWidth="1"/>
    <col min="13323" max="13323" width="11.28515625" style="997" customWidth="1"/>
    <col min="13324" max="13324" width="10.7109375" style="997" customWidth="1"/>
    <col min="13325" max="13325" width="8.7109375" style="997" customWidth="1"/>
    <col min="13326" max="13326" width="9.42578125" style="997" customWidth="1"/>
    <col min="13327" max="13327" width="10" style="997" customWidth="1"/>
    <col min="13328" max="13328" width="9.140625" style="997" customWidth="1"/>
    <col min="13329" max="13329" width="9.7109375" style="997" customWidth="1"/>
    <col min="13330" max="13365" width="5.5703125" style="997" customWidth="1"/>
    <col min="13366" max="13567" width="21.85546875" style="997"/>
    <col min="13568" max="13568" width="3" style="997" customWidth="1"/>
    <col min="13569" max="13569" width="31.5703125" style="997" customWidth="1"/>
    <col min="13570" max="13571" width="13.5703125" style="997" customWidth="1"/>
    <col min="13572" max="13572" width="12.5703125" style="997" customWidth="1"/>
    <col min="13573" max="13573" width="13.5703125" style="997" customWidth="1"/>
    <col min="13574" max="13574" width="15.5703125" style="997" customWidth="1"/>
    <col min="13575" max="13575" width="12.7109375" style="997" customWidth="1"/>
    <col min="13576" max="13576" width="16.5703125" style="997" customWidth="1"/>
    <col min="13577" max="13577" width="8" style="997" customWidth="1"/>
    <col min="13578" max="13578" width="9.5703125" style="997" customWidth="1"/>
    <col min="13579" max="13579" width="11.28515625" style="997" customWidth="1"/>
    <col min="13580" max="13580" width="10.7109375" style="997" customWidth="1"/>
    <col min="13581" max="13581" width="8.7109375" style="997" customWidth="1"/>
    <col min="13582" max="13582" width="9.42578125" style="997" customWidth="1"/>
    <col min="13583" max="13583" width="10" style="997" customWidth="1"/>
    <col min="13584" max="13584" width="9.140625" style="997" customWidth="1"/>
    <col min="13585" max="13585" width="9.7109375" style="997" customWidth="1"/>
    <col min="13586" max="13621" width="5.5703125" style="997" customWidth="1"/>
    <col min="13622" max="13823" width="21.85546875" style="997"/>
    <col min="13824" max="13824" width="3" style="997" customWidth="1"/>
    <col min="13825" max="13825" width="31.5703125" style="997" customWidth="1"/>
    <col min="13826" max="13827" width="13.5703125" style="997" customWidth="1"/>
    <col min="13828" max="13828" width="12.5703125" style="997" customWidth="1"/>
    <col min="13829" max="13829" width="13.5703125" style="997" customWidth="1"/>
    <col min="13830" max="13830" width="15.5703125" style="997" customWidth="1"/>
    <col min="13831" max="13831" width="12.7109375" style="997" customWidth="1"/>
    <col min="13832" max="13832" width="16.5703125" style="997" customWidth="1"/>
    <col min="13833" max="13833" width="8" style="997" customWidth="1"/>
    <col min="13834" max="13834" width="9.5703125" style="997" customWidth="1"/>
    <col min="13835" max="13835" width="11.28515625" style="997" customWidth="1"/>
    <col min="13836" max="13836" width="10.7109375" style="997" customWidth="1"/>
    <col min="13837" max="13837" width="8.7109375" style="997" customWidth="1"/>
    <col min="13838" max="13838" width="9.42578125" style="997" customWidth="1"/>
    <col min="13839" max="13839" width="10" style="997" customWidth="1"/>
    <col min="13840" max="13840" width="9.140625" style="997" customWidth="1"/>
    <col min="13841" max="13841" width="9.7109375" style="997" customWidth="1"/>
    <col min="13842" max="13877" width="5.5703125" style="997" customWidth="1"/>
    <col min="13878" max="14079" width="21.85546875" style="997"/>
    <col min="14080" max="14080" width="3" style="997" customWidth="1"/>
    <col min="14081" max="14081" width="31.5703125" style="997" customWidth="1"/>
    <col min="14082" max="14083" width="13.5703125" style="997" customWidth="1"/>
    <col min="14084" max="14084" width="12.5703125" style="997" customWidth="1"/>
    <col min="14085" max="14085" width="13.5703125" style="997" customWidth="1"/>
    <col min="14086" max="14086" width="15.5703125" style="997" customWidth="1"/>
    <col min="14087" max="14087" width="12.7109375" style="997" customWidth="1"/>
    <col min="14088" max="14088" width="16.5703125" style="997" customWidth="1"/>
    <col min="14089" max="14089" width="8" style="997" customWidth="1"/>
    <col min="14090" max="14090" width="9.5703125" style="997" customWidth="1"/>
    <col min="14091" max="14091" width="11.28515625" style="997" customWidth="1"/>
    <col min="14092" max="14092" width="10.7109375" style="997" customWidth="1"/>
    <col min="14093" max="14093" width="8.7109375" style="997" customWidth="1"/>
    <col min="14094" max="14094" width="9.42578125" style="997" customWidth="1"/>
    <col min="14095" max="14095" width="10" style="997" customWidth="1"/>
    <col min="14096" max="14096" width="9.140625" style="997" customWidth="1"/>
    <col min="14097" max="14097" width="9.7109375" style="997" customWidth="1"/>
    <col min="14098" max="14133" width="5.5703125" style="997" customWidth="1"/>
    <col min="14134" max="14335" width="21.85546875" style="997"/>
    <col min="14336" max="14336" width="3" style="997" customWidth="1"/>
    <col min="14337" max="14337" width="31.5703125" style="997" customWidth="1"/>
    <col min="14338" max="14339" width="13.5703125" style="997" customWidth="1"/>
    <col min="14340" max="14340" width="12.5703125" style="997" customWidth="1"/>
    <col min="14341" max="14341" width="13.5703125" style="997" customWidth="1"/>
    <col min="14342" max="14342" width="15.5703125" style="997" customWidth="1"/>
    <col min="14343" max="14343" width="12.7109375" style="997" customWidth="1"/>
    <col min="14344" max="14344" width="16.5703125" style="997" customWidth="1"/>
    <col min="14345" max="14345" width="8" style="997" customWidth="1"/>
    <col min="14346" max="14346" width="9.5703125" style="997" customWidth="1"/>
    <col min="14347" max="14347" width="11.28515625" style="997" customWidth="1"/>
    <col min="14348" max="14348" width="10.7109375" style="997" customWidth="1"/>
    <col min="14349" max="14349" width="8.7109375" style="997" customWidth="1"/>
    <col min="14350" max="14350" width="9.42578125" style="997" customWidth="1"/>
    <col min="14351" max="14351" width="10" style="997" customWidth="1"/>
    <col min="14352" max="14352" width="9.140625" style="997" customWidth="1"/>
    <col min="14353" max="14353" width="9.7109375" style="997" customWidth="1"/>
    <col min="14354" max="14389" width="5.5703125" style="997" customWidth="1"/>
    <col min="14390" max="14591" width="21.85546875" style="997"/>
    <col min="14592" max="14592" width="3" style="997" customWidth="1"/>
    <col min="14593" max="14593" width="31.5703125" style="997" customWidth="1"/>
    <col min="14594" max="14595" width="13.5703125" style="997" customWidth="1"/>
    <col min="14596" max="14596" width="12.5703125" style="997" customWidth="1"/>
    <col min="14597" max="14597" width="13.5703125" style="997" customWidth="1"/>
    <col min="14598" max="14598" width="15.5703125" style="997" customWidth="1"/>
    <col min="14599" max="14599" width="12.7109375" style="997" customWidth="1"/>
    <col min="14600" max="14600" width="16.5703125" style="997" customWidth="1"/>
    <col min="14601" max="14601" width="8" style="997" customWidth="1"/>
    <col min="14602" max="14602" width="9.5703125" style="997" customWidth="1"/>
    <col min="14603" max="14603" width="11.28515625" style="997" customWidth="1"/>
    <col min="14604" max="14604" width="10.7109375" style="997" customWidth="1"/>
    <col min="14605" max="14605" width="8.7109375" style="997" customWidth="1"/>
    <col min="14606" max="14606" width="9.42578125" style="997" customWidth="1"/>
    <col min="14607" max="14607" width="10" style="997" customWidth="1"/>
    <col min="14608" max="14608" width="9.140625" style="997" customWidth="1"/>
    <col min="14609" max="14609" width="9.7109375" style="997" customWidth="1"/>
    <col min="14610" max="14645" width="5.5703125" style="997" customWidth="1"/>
    <col min="14646" max="14847" width="21.85546875" style="997"/>
    <col min="14848" max="14848" width="3" style="997" customWidth="1"/>
    <col min="14849" max="14849" width="31.5703125" style="997" customWidth="1"/>
    <col min="14850" max="14851" width="13.5703125" style="997" customWidth="1"/>
    <col min="14852" max="14852" width="12.5703125" style="997" customWidth="1"/>
    <col min="14853" max="14853" width="13.5703125" style="997" customWidth="1"/>
    <col min="14854" max="14854" width="15.5703125" style="997" customWidth="1"/>
    <col min="14855" max="14855" width="12.7109375" style="997" customWidth="1"/>
    <col min="14856" max="14856" width="16.5703125" style="997" customWidth="1"/>
    <col min="14857" max="14857" width="8" style="997" customWidth="1"/>
    <col min="14858" max="14858" width="9.5703125" style="997" customWidth="1"/>
    <col min="14859" max="14859" width="11.28515625" style="997" customWidth="1"/>
    <col min="14860" max="14860" width="10.7109375" style="997" customWidth="1"/>
    <col min="14861" max="14861" width="8.7109375" style="997" customWidth="1"/>
    <col min="14862" max="14862" width="9.42578125" style="997" customWidth="1"/>
    <col min="14863" max="14863" width="10" style="997" customWidth="1"/>
    <col min="14864" max="14864" width="9.140625" style="997" customWidth="1"/>
    <col min="14865" max="14865" width="9.7109375" style="997" customWidth="1"/>
    <col min="14866" max="14901" width="5.5703125" style="997" customWidth="1"/>
    <col min="14902" max="15103" width="21.85546875" style="997"/>
    <col min="15104" max="15104" width="3" style="997" customWidth="1"/>
    <col min="15105" max="15105" width="31.5703125" style="997" customWidth="1"/>
    <col min="15106" max="15107" width="13.5703125" style="997" customWidth="1"/>
    <col min="15108" max="15108" width="12.5703125" style="997" customWidth="1"/>
    <col min="15109" max="15109" width="13.5703125" style="997" customWidth="1"/>
    <col min="15110" max="15110" width="15.5703125" style="997" customWidth="1"/>
    <col min="15111" max="15111" width="12.7109375" style="997" customWidth="1"/>
    <col min="15112" max="15112" width="16.5703125" style="997" customWidth="1"/>
    <col min="15113" max="15113" width="8" style="997" customWidth="1"/>
    <col min="15114" max="15114" width="9.5703125" style="997" customWidth="1"/>
    <col min="15115" max="15115" width="11.28515625" style="997" customWidth="1"/>
    <col min="15116" max="15116" width="10.7109375" style="997" customWidth="1"/>
    <col min="15117" max="15117" width="8.7109375" style="997" customWidth="1"/>
    <col min="15118" max="15118" width="9.42578125" style="997" customWidth="1"/>
    <col min="15119" max="15119" width="10" style="997" customWidth="1"/>
    <col min="15120" max="15120" width="9.140625" style="997" customWidth="1"/>
    <col min="15121" max="15121" width="9.7109375" style="997" customWidth="1"/>
    <col min="15122" max="15157" width="5.5703125" style="997" customWidth="1"/>
    <col min="15158" max="15359" width="21.85546875" style="997"/>
    <col min="15360" max="15360" width="3" style="997" customWidth="1"/>
    <col min="15361" max="15361" width="31.5703125" style="997" customWidth="1"/>
    <col min="15362" max="15363" width="13.5703125" style="997" customWidth="1"/>
    <col min="15364" max="15364" width="12.5703125" style="997" customWidth="1"/>
    <col min="15365" max="15365" width="13.5703125" style="997" customWidth="1"/>
    <col min="15366" max="15366" width="15.5703125" style="997" customWidth="1"/>
    <col min="15367" max="15367" width="12.7109375" style="997" customWidth="1"/>
    <col min="15368" max="15368" width="16.5703125" style="997" customWidth="1"/>
    <col min="15369" max="15369" width="8" style="997" customWidth="1"/>
    <col min="15370" max="15370" width="9.5703125" style="997" customWidth="1"/>
    <col min="15371" max="15371" width="11.28515625" style="997" customWidth="1"/>
    <col min="15372" max="15372" width="10.7109375" style="997" customWidth="1"/>
    <col min="15373" max="15373" width="8.7109375" style="997" customWidth="1"/>
    <col min="15374" max="15374" width="9.42578125" style="997" customWidth="1"/>
    <col min="15375" max="15375" width="10" style="997" customWidth="1"/>
    <col min="15376" max="15376" width="9.140625" style="997" customWidth="1"/>
    <col min="15377" max="15377" width="9.7109375" style="997" customWidth="1"/>
    <col min="15378" max="15413" width="5.5703125" style="997" customWidth="1"/>
    <col min="15414" max="15615" width="21.85546875" style="997"/>
    <col min="15616" max="15616" width="3" style="997" customWidth="1"/>
    <col min="15617" max="15617" width="31.5703125" style="997" customWidth="1"/>
    <col min="15618" max="15619" width="13.5703125" style="997" customWidth="1"/>
    <col min="15620" max="15620" width="12.5703125" style="997" customWidth="1"/>
    <col min="15621" max="15621" width="13.5703125" style="997" customWidth="1"/>
    <col min="15622" max="15622" width="15.5703125" style="997" customWidth="1"/>
    <col min="15623" max="15623" width="12.7109375" style="997" customWidth="1"/>
    <col min="15624" max="15624" width="16.5703125" style="997" customWidth="1"/>
    <col min="15625" max="15625" width="8" style="997" customWidth="1"/>
    <col min="15626" max="15626" width="9.5703125" style="997" customWidth="1"/>
    <col min="15627" max="15627" width="11.28515625" style="997" customWidth="1"/>
    <col min="15628" max="15628" width="10.7109375" style="997" customWidth="1"/>
    <col min="15629" max="15629" width="8.7109375" style="997" customWidth="1"/>
    <col min="15630" max="15630" width="9.42578125" style="997" customWidth="1"/>
    <col min="15631" max="15631" width="10" style="997" customWidth="1"/>
    <col min="15632" max="15632" width="9.140625" style="997" customWidth="1"/>
    <col min="15633" max="15633" width="9.7109375" style="997" customWidth="1"/>
    <col min="15634" max="15669" width="5.5703125" style="997" customWidth="1"/>
    <col min="15670" max="15871" width="21.85546875" style="997"/>
    <col min="15872" max="15872" width="3" style="997" customWidth="1"/>
    <col min="15873" max="15873" width="31.5703125" style="997" customWidth="1"/>
    <col min="15874" max="15875" width="13.5703125" style="997" customWidth="1"/>
    <col min="15876" max="15876" width="12.5703125" style="997" customWidth="1"/>
    <col min="15877" max="15877" width="13.5703125" style="997" customWidth="1"/>
    <col min="15878" max="15878" width="15.5703125" style="997" customWidth="1"/>
    <col min="15879" max="15879" width="12.7109375" style="997" customWidth="1"/>
    <col min="15880" max="15880" width="16.5703125" style="997" customWidth="1"/>
    <col min="15881" max="15881" width="8" style="997" customWidth="1"/>
    <col min="15882" max="15882" width="9.5703125" style="997" customWidth="1"/>
    <col min="15883" max="15883" width="11.28515625" style="997" customWidth="1"/>
    <col min="15884" max="15884" width="10.7109375" style="997" customWidth="1"/>
    <col min="15885" max="15885" width="8.7109375" style="997" customWidth="1"/>
    <col min="15886" max="15886" width="9.42578125" style="997" customWidth="1"/>
    <col min="15887" max="15887" width="10" style="997" customWidth="1"/>
    <col min="15888" max="15888" width="9.140625" style="997" customWidth="1"/>
    <col min="15889" max="15889" width="9.7109375" style="997" customWidth="1"/>
    <col min="15890" max="15925" width="5.5703125" style="997" customWidth="1"/>
    <col min="15926" max="16127" width="21.85546875" style="997"/>
    <col min="16128" max="16128" width="3" style="997" customWidth="1"/>
    <col min="16129" max="16129" width="31.5703125" style="997" customWidth="1"/>
    <col min="16130" max="16131" width="13.5703125" style="997" customWidth="1"/>
    <col min="16132" max="16132" width="12.5703125" style="997" customWidth="1"/>
    <col min="16133" max="16133" width="13.5703125" style="997" customWidth="1"/>
    <col min="16134" max="16134" width="15.5703125" style="997" customWidth="1"/>
    <col min="16135" max="16135" width="12.7109375" style="997" customWidth="1"/>
    <col min="16136" max="16136" width="16.5703125" style="997" customWidth="1"/>
    <col min="16137" max="16137" width="8" style="997" customWidth="1"/>
    <col min="16138" max="16138" width="9.5703125" style="997" customWidth="1"/>
    <col min="16139" max="16139" width="11.28515625" style="997" customWidth="1"/>
    <col min="16140" max="16140" width="10.7109375" style="997" customWidth="1"/>
    <col min="16141" max="16141" width="8.7109375" style="997" customWidth="1"/>
    <col min="16142" max="16142" width="9.42578125" style="997" customWidth="1"/>
    <col min="16143" max="16143" width="10" style="997" customWidth="1"/>
    <col min="16144" max="16144" width="9.140625" style="997" customWidth="1"/>
    <col min="16145" max="16145" width="9.7109375" style="997" customWidth="1"/>
    <col min="16146" max="16181" width="5.5703125" style="997" customWidth="1"/>
    <col min="16182" max="16384" width="21.85546875" style="997"/>
  </cols>
  <sheetData>
    <row r="1" spans="1:24" x14ac:dyDescent="0.25">
      <c r="A1" s="1972" t="s">
        <v>966</v>
      </c>
    </row>
    <row r="2" spans="1:24" ht="9.75" customHeight="1" x14ac:dyDescent="0.25"/>
    <row r="3" spans="1:24" s="891" customFormat="1" ht="18.95" customHeight="1" x14ac:dyDescent="0.25">
      <c r="A3" s="2186" t="s">
        <v>564</v>
      </c>
      <c r="B3" s="2186"/>
      <c r="C3" s="2186"/>
      <c r="D3" s="2186"/>
      <c r="E3" s="2186"/>
      <c r="F3" s="2186"/>
      <c r="G3" s="2186"/>
      <c r="H3" s="2186"/>
      <c r="I3" s="992"/>
      <c r="J3" s="993"/>
      <c r="K3" s="993"/>
      <c r="L3" s="993"/>
      <c r="M3" s="994"/>
      <c r="N3" s="994"/>
      <c r="O3" s="994"/>
      <c r="P3" s="994"/>
      <c r="Q3" s="995"/>
      <c r="R3" s="995"/>
      <c r="S3" s="995"/>
    </row>
    <row r="4" spans="1:24" ht="15" customHeight="1" x14ac:dyDescent="0.25">
      <c r="A4" s="996"/>
      <c r="Q4" s="995"/>
      <c r="R4" s="995"/>
      <c r="S4" s="995"/>
    </row>
    <row r="5" spans="1:24" s="891" customFormat="1" x14ac:dyDescent="0.25">
      <c r="A5" s="2187" t="s">
        <v>565</v>
      </c>
      <c r="B5" s="2146" t="s">
        <v>566</v>
      </c>
      <c r="C5" s="2146" t="s">
        <v>333</v>
      </c>
      <c r="D5" s="2146"/>
      <c r="E5" s="2146"/>
      <c r="F5" s="2146"/>
      <c r="G5" s="2146"/>
      <c r="H5" s="2146"/>
      <c r="I5" s="999"/>
      <c r="J5" s="993"/>
      <c r="K5" s="993"/>
      <c r="L5" s="993"/>
      <c r="M5" s="994"/>
      <c r="N5" s="994"/>
      <c r="O5" s="994"/>
      <c r="P5" s="994"/>
      <c r="Q5" s="1000"/>
      <c r="R5" s="1000"/>
      <c r="S5" s="1000"/>
    </row>
    <row r="6" spans="1:24" s="891" customFormat="1" x14ac:dyDescent="0.25">
      <c r="A6" s="2188"/>
      <c r="B6" s="2146"/>
      <c r="C6" s="2146" t="s">
        <v>335</v>
      </c>
      <c r="D6" s="2146" t="s">
        <v>239</v>
      </c>
      <c r="E6" s="2146"/>
      <c r="F6" s="2146" t="s">
        <v>567</v>
      </c>
      <c r="G6" s="2146" t="s">
        <v>239</v>
      </c>
      <c r="H6" s="2146"/>
      <c r="I6" s="999"/>
      <c r="J6" s="993"/>
      <c r="K6" s="993"/>
      <c r="L6" s="993"/>
      <c r="M6" s="994"/>
      <c r="N6" s="994"/>
      <c r="O6" s="994"/>
      <c r="P6" s="994"/>
      <c r="Q6" s="1000"/>
      <c r="R6" s="1000"/>
      <c r="S6" s="1000"/>
    </row>
    <row r="7" spans="1:24" s="891" customFormat="1" ht="32.25" customHeight="1" x14ac:dyDescent="0.25">
      <c r="A7" s="2189"/>
      <c r="B7" s="2146"/>
      <c r="C7" s="2146"/>
      <c r="D7" s="701" t="s">
        <v>337</v>
      </c>
      <c r="E7" s="701" t="s">
        <v>338</v>
      </c>
      <c r="F7" s="2146"/>
      <c r="G7" s="701" t="s">
        <v>568</v>
      </c>
      <c r="H7" s="701" t="s">
        <v>340</v>
      </c>
      <c r="I7" s="999"/>
      <c r="K7" s="993"/>
      <c r="L7" s="993"/>
      <c r="M7" s="994"/>
      <c r="N7" s="994"/>
      <c r="O7" s="994"/>
      <c r="P7" s="994"/>
      <c r="Q7" s="1000"/>
      <c r="R7" s="1000"/>
      <c r="S7" s="1000"/>
    </row>
    <row r="8" spans="1:24" s="1000" customFormat="1" ht="20.100000000000001" customHeight="1" x14ac:dyDescent="0.25">
      <c r="A8" s="1001" t="s">
        <v>569</v>
      </c>
      <c r="B8" s="1002">
        <v>4911566</v>
      </c>
      <c r="C8" s="1002">
        <v>4345881</v>
      </c>
      <c r="D8" s="1003">
        <v>2061251</v>
      </c>
      <c r="E8" s="1004">
        <v>2284630</v>
      </c>
      <c r="F8" s="1002">
        <v>565685</v>
      </c>
      <c r="G8" s="1003">
        <v>510994</v>
      </c>
      <c r="H8" s="1004">
        <v>54691</v>
      </c>
      <c r="J8" s="1005"/>
      <c r="K8" s="1005"/>
      <c r="L8" s="1005"/>
      <c r="M8" s="1005"/>
      <c r="N8" s="1005"/>
      <c r="O8" s="994"/>
      <c r="P8" s="994"/>
      <c r="Q8" s="994"/>
      <c r="R8" s="994"/>
      <c r="S8" s="994"/>
      <c r="T8" s="994"/>
      <c r="U8" s="994"/>
      <c r="V8" s="994"/>
      <c r="W8" s="994"/>
      <c r="X8" s="994"/>
    </row>
    <row r="9" spans="1:24" s="891" customFormat="1" x14ac:dyDescent="0.25">
      <c r="A9" s="1006" t="s">
        <v>570</v>
      </c>
      <c r="B9" s="1007"/>
      <c r="C9" s="1007"/>
      <c r="D9" s="1008"/>
      <c r="E9" s="1009"/>
      <c r="F9" s="1007"/>
      <c r="G9" s="1008"/>
      <c r="H9" s="1009"/>
      <c r="J9" s="1005"/>
      <c r="K9" s="1005"/>
      <c r="L9" s="1005"/>
      <c r="M9" s="1005"/>
      <c r="N9" s="1005"/>
      <c r="O9" s="994"/>
      <c r="P9" s="994"/>
      <c r="Q9" s="994"/>
      <c r="R9" s="994"/>
      <c r="S9" s="994"/>
      <c r="T9" s="994"/>
      <c r="U9" s="994"/>
      <c r="V9" s="994"/>
      <c r="W9" s="994"/>
      <c r="X9" s="994"/>
    </row>
    <row r="10" spans="1:24" s="891" customFormat="1" ht="17.100000000000001" customHeight="1" x14ac:dyDescent="0.25">
      <c r="A10" s="1010" t="s">
        <v>571</v>
      </c>
      <c r="B10" s="1011">
        <v>914183</v>
      </c>
      <c r="C10" s="1011">
        <v>852867</v>
      </c>
      <c r="D10" s="1012">
        <v>439271</v>
      </c>
      <c r="E10" s="1013">
        <v>413596</v>
      </c>
      <c r="F10" s="1011">
        <v>61316</v>
      </c>
      <c r="G10" s="1012">
        <v>57072</v>
      </c>
      <c r="H10" s="1013">
        <v>4244</v>
      </c>
      <c r="J10" s="1005"/>
      <c r="K10" s="1005"/>
      <c r="L10" s="1005"/>
      <c r="M10" s="1005"/>
      <c r="N10" s="1005"/>
      <c r="O10" s="994"/>
      <c r="P10" s="994"/>
      <c r="Q10" s="994"/>
      <c r="R10" s="994"/>
      <c r="S10" s="994"/>
      <c r="T10" s="994"/>
      <c r="U10" s="994"/>
      <c r="V10" s="994"/>
      <c r="W10" s="994"/>
      <c r="X10" s="994"/>
    </row>
    <row r="11" spans="1:24" s="891" customFormat="1" ht="17.100000000000001" customHeight="1" x14ac:dyDescent="0.25">
      <c r="A11" s="1014" t="s">
        <v>572</v>
      </c>
      <c r="B11" s="1015">
        <v>3465809</v>
      </c>
      <c r="C11" s="1015">
        <v>3020908</v>
      </c>
      <c r="D11" s="1016">
        <v>1395244</v>
      </c>
      <c r="E11" s="1017">
        <v>1625664</v>
      </c>
      <c r="F11" s="1015">
        <v>444901</v>
      </c>
      <c r="G11" s="1016">
        <v>399129</v>
      </c>
      <c r="H11" s="1017">
        <v>45772</v>
      </c>
      <c r="J11" s="1005"/>
      <c r="K11" s="1005"/>
      <c r="L11" s="1005"/>
      <c r="M11" s="1005"/>
      <c r="N11" s="1005"/>
      <c r="O11" s="994"/>
      <c r="P11" s="994"/>
      <c r="Q11" s="994"/>
      <c r="R11" s="994"/>
      <c r="S11" s="994"/>
      <c r="T11" s="994"/>
      <c r="U11" s="994"/>
      <c r="V11" s="994"/>
      <c r="W11" s="994"/>
      <c r="X11" s="994"/>
    </row>
    <row r="12" spans="1:24" s="891" customFormat="1" ht="17.100000000000001" customHeight="1" x14ac:dyDescent="0.25">
      <c r="A12" s="1014" t="s">
        <v>573</v>
      </c>
      <c r="B12" s="1015">
        <v>531574</v>
      </c>
      <c r="C12" s="1015">
        <v>472106</v>
      </c>
      <c r="D12" s="1016">
        <v>226736</v>
      </c>
      <c r="E12" s="1017">
        <v>245370</v>
      </c>
      <c r="F12" s="1015">
        <v>59468</v>
      </c>
      <c r="G12" s="1016">
        <v>54793</v>
      </c>
      <c r="H12" s="1017">
        <v>4675</v>
      </c>
      <c r="J12" s="1005"/>
      <c r="K12" s="1005"/>
      <c r="L12" s="1005"/>
      <c r="M12" s="1005"/>
      <c r="N12" s="1005"/>
      <c r="O12" s="994"/>
      <c r="P12" s="994"/>
      <c r="Q12" s="994"/>
      <c r="R12" s="994"/>
      <c r="S12" s="994"/>
      <c r="T12" s="994"/>
      <c r="U12" s="994"/>
      <c r="V12" s="994"/>
      <c r="W12" s="994"/>
      <c r="X12" s="994"/>
    </row>
    <row r="13" spans="1:24" s="891" customFormat="1" ht="15" customHeight="1" x14ac:dyDescent="0.25">
      <c r="A13" s="1018" t="s">
        <v>574</v>
      </c>
      <c r="B13" s="1007"/>
      <c r="C13" s="1007"/>
      <c r="D13" s="1008"/>
      <c r="E13" s="1009"/>
      <c r="F13" s="1007"/>
      <c r="G13" s="1008"/>
      <c r="H13" s="1009"/>
      <c r="J13" s="1005"/>
      <c r="K13" s="1005"/>
      <c r="L13" s="1005"/>
      <c r="M13" s="1005"/>
      <c r="N13" s="1005"/>
      <c r="O13" s="994"/>
      <c r="P13" s="994"/>
      <c r="Q13" s="994"/>
      <c r="R13" s="994"/>
      <c r="S13" s="994"/>
      <c r="T13" s="994"/>
      <c r="U13" s="994"/>
      <c r="V13" s="994"/>
      <c r="W13" s="994"/>
      <c r="X13" s="994"/>
    </row>
    <row r="14" spans="1:24" s="891" customFormat="1" ht="17.100000000000001" customHeight="1" x14ac:dyDescent="0.25">
      <c r="A14" s="1010" t="s">
        <v>575</v>
      </c>
      <c r="B14" s="1011">
        <v>327371</v>
      </c>
      <c r="C14" s="1011">
        <v>312188</v>
      </c>
      <c r="D14" s="1012">
        <v>166532</v>
      </c>
      <c r="E14" s="1013">
        <v>145656</v>
      </c>
      <c r="F14" s="1011">
        <v>15183</v>
      </c>
      <c r="G14" s="1012">
        <v>13043</v>
      </c>
      <c r="H14" s="1013">
        <v>2140</v>
      </c>
      <c r="J14" s="1005"/>
      <c r="K14" s="1005"/>
      <c r="L14" s="1005"/>
      <c r="M14" s="1005"/>
      <c r="N14" s="1005"/>
      <c r="O14" s="994"/>
      <c r="P14" s="994"/>
      <c r="Q14" s="994"/>
      <c r="R14" s="994"/>
      <c r="S14" s="994"/>
      <c r="T14" s="994"/>
      <c r="U14" s="994"/>
      <c r="V14" s="994"/>
      <c r="W14" s="994"/>
      <c r="X14" s="994"/>
    </row>
    <row r="15" spans="1:24" s="891" customFormat="1" ht="17.100000000000001" customHeight="1" x14ac:dyDescent="0.25">
      <c r="A15" s="1014" t="s">
        <v>576</v>
      </c>
      <c r="B15" s="1015">
        <v>334710</v>
      </c>
      <c r="C15" s="1015">
        <v>311842</v>
      </c>
      <c r="D15" s="1016">
        <v>159771</v>
      </c>
      <c r="E15" s="1017">
        <v>152071</v>
      </c>
      <c r="F15" s="1015">
        <v>22868</v>
      </c>
      <c r="G15" s="1016">
        <v>21761</v>
      </c>
      <c r="H15" s="1017">
        <v>1107</v>
      </c>
      <c r="J15" s="1005"/>
      <c r="K15" s="1005"/>
      <c r="L15" s="1005"/>
      <c r="M15" s="1005"/>
      <c r="N15" s="1005"/>
      <c r="O15" s="994"/>
      <c r="P15" s="994"/>
      <c r="Q15" s="994"/>
      <c r="R15" s="994"/>
      <c r="S15" s="994"/>
      <c r="T15" s="994"/>
      <c r="U15" s="994"/>
      <c r="V15" s="994"/>
      <c r="W15" s="994"/>
      <c r="X15" s="994"/>
    </row>
    <row r="16" spans="1:24" s="891" customFormat="1" ht="17.100000000000001" customHeight="1" x14ac:dyDescent="0.25">
      <c r="A16" s="1014" t="s">
        <v>577</v>
      </c>
      <c r="B16" s="1015">
        <v>203737</v>
      </c>
      <c r="C16" s="1015">
        <v>184191</v>
      </c>
      <c r="D16" s="1016">
        <v>88733</v>
      </c>
      <c r="E16" s="1017">
        <v>95458</v>
      </c>
      <c r="F16" s="1015">
        <v>19546</v>
      </c>
      <c r="G16" s="1016">
        <v>18723</v>
      </c>
      <c r="H16" s="1017">
        <v>823</v>
      </c>
      <c r="J16" s="1005"/>
      <c r="K16" s="1005"/>
      <c r="L16" s="1005"/>
      <c r="M16" s="1005"/>
      <c r="N16" s="1005"/>
      <c r="O16" s="994"/>
      <c r="P16" s="994"/>
      <c r="Q16" s="994"/>
      <c r="R16" s="994"/>
      <c r="S16" s="994"/>
      <c r="T16" s="994"/>
      <c r="U16" s="994"/>
      <c r="V16" s="994"/>
      <c r="W16" s="994"/>
      <c r="X16" s="994"/>
    </row>
    <row r="17" spans="1:24" s="891" customFormat="1" ht="17.100000000000001" customHeight="1" x14ac:dyDescent="0.25">
      <c r="A17" s="1014" t="s">
        <v>578</v>
      </c>
      <c r="B17" s="1015">
        <v>499243</v>
      </c>
      <c r="C17" s="1015">
        <v>463748</v>
      </c>
      <c r="D17" s="1016">
        <v>256901</v>
      </c>
      <c r="E17" s="1017">
        <v>206847</v>
      </c>
      <c r="F17" s="1015">
        <v>35495</v>
      </c>
      <c r="G17" s="1016">
        <v>30295</v>
      </c>
      <c r="H17" s="1017">
        <v>5200</v>
      </c>
      <c r="J17" s="1005"/>
      <c r="K17" s="1005"/>
      <c r="L17" s="1005"/>
      <c r="M17" s="1005"/>
      <c r="N17" s="1005"/>
      <c r="O17" s="994"/>
      <c r="P17" s="994"/>
      <c r="Q17" s="994"/>
      <c r="R17" s="994"/>
      <c r="S17" s="994"/>
      <c r="T17" s="994"/>
      <c r="U17" s="994"/>
      <c r="V17" s="994"/>
      <c r="W17" s="994"/>
      <c r="X17" s="994"/>
    </row>
    <row r="18" spans="1:24" s="891" customFormat="1" ht="17.100000000000001" customHeight="1" x14ac:dyDescent="0.25">
      <c r="A18" s="1014" t="s">
        <v>579</v>
      </c>
      <c r="B18" s="1015">
        <v>588941</v>
      </c>
      <c r="C18" s="1015">
        <v>516456</v>
      </c>
      <c r="D18" s="1016">
        <v>232218</v>
      </c>
      <c r="E18" s="1017">
        <v>284238</v>
      </c>
      <c r="F18" s="1015">
        <v>72485</v>
      </c>
      <c r="G18" s="1016">
        <v>60989</v>
      </c>
      <c r="H18" s="1017">
        <v>11496</v>
      </c>
      <c r="J18" s="1005"/>
      <c r="K18" s="1005"/>
      <c r="L18" s="1005"/>
      <c r="M18" s="1005"/>
      <c r="N18" s="1005"/>
      <c r="O18" s="994"/>
      <c r="P18" s="994"/>
      <c r="Q18" s="994"/>
      <c r="R18" s="994"/>
      <c r="S18" s="994"/>
      <c r="T18" s="994"/>
      <c r="U18" s="994"/>
      <c r="V18" s="994"/>
      <c r="W18" s="994"/>
      <c r="X18" s="994"/>
    </row>
    <row r="19" spans="1:24" s="891" customFormat="1" ht="17.100000000000001" customHeight="1" x14ac:dyDescent="0.25">
      <c r="A19" s="1014" t="s">
        <v>580</v>
      </c>
      <c r="B19" s="1015">
        <v>580524</v>
      </c>
      <c r="C19" s="1015">
        <v>501830</v>
      </c>
      <c r="D19" s="1016">
        <v>227365</v>
      </c>
      <c r="E19" s="1017">
        <v>274465</v>
      </c>
      <c r="F19" s="1015">
        <v>78694</v>
      </c>
      <c r="G19" s="1016">
        <v>72472</v>
      </c>
      <c r="H19" s="1017">
        <v>6222</v>
      </c>
      <c r="J19" s="1005"/>
      <c r="K19" s="1005"/>
      <c r="L19" s="1005"/>
      <c r="M19" s="1005"/>
      <c r="N19" s="1005"/>
      <c r="O19" s="994"/>
      <c r="P19" s="994"/>
      <c r="Q19" s="994"/>
      <c r="R19" s="994"/>
      <c r="S19" s="994"/>
      <c r="T19" s="994"/>
      <c r="U19" s="994"/>
      <c r="V19" s="994"/>
      <c r="W19" s="994"/>
      <c r="X19" s="994"/>
    </row>
    <row r="20" spans="1:24" s="891" customFormat="1" ht="17.100000000000001" customHeight="1" x14ac:dyDescent="0.25">
      <c r="A20" s="1014" t="s">
        <v>581</v>
      </c>
      <c r="B20" s="1015">
        <v>610419</v>
      </c>
      <c r="C20" s="1015">
        <v>531971</v>
      </c>
      <c r="D20" s="1016">
        <v>241594</v>
      </c>
      <c r="E20" s="1017">
        <v>290377</v>
      </c>
      <c r="F20" s="1015">
        <v>78448</v>
      </c>
      <c r="G20" s="1016">
        <v>73116</v>
      </c>
      <c r="H20" s="1017">
        <v>5332</v>
      </c>
      <c r="J20" s="1005"/>
      <c r="K20" s="1005"/>
      <c r="L20" s="1005"/>
      <c r="M20" s="1005"/>
      <c r="N20" s="1005"/>
      <c r="O20" s="994"/>
      <c r="P20" s="994"/>
      <c r="Q20" s="994"/>
      <c r="R20" s="994"/>
      <c r="S20" s="994"/>
      <c r="T20" s="994"/>
      <c r="U20" s="994"/>
      <c r="V20" s="994"/>
      <c r="W20" s="994"/>
      <c r="X20" s="994"/>
    </row>
    <row r="21" spans="1:24" s="891" customFormat="1" ht="17.100000000000001" customHeight="1" x14ac:dyDescent="0.25">
      <c r="A21" s="1014" t="s">
        <v>582</v>
      </c>
      <c r="B21" s="1015">
        <v>435822</v>
      </c>
      <c r="C21" s="1015">
        <v>374906</v>
      </c>
      <c r="D21" s="1016">
        <v>164340</v>
      </c>
      <c r="E21" s="1017">
        <v>210566</v>
      </c>
      <c r="F21" s="1015">
        <v>60916</v>
      </c>
      <c r="G21" s="1016">
        <v>56176</v>
      </c>
      <c r="H21" s="1017">
        <v>4740</v>
      </c>
      <c r="J21" s="1005"/>
      <c r="K21" s="1005"/>
      <c r="L21" s="1005"/>
      <c r="M21" s="1005"/>
      <c r="N21" s="1005"/>
      <c r="O21" s="994"/>
      <c r="P21" s="994"/>
      <c r="Q21" s="994"/>
      <c r="R21" s="994"/>
      <c r="S21" s="994"/>
      <c r="T21" s="994"/>
      <c r="U21" s="994"/>
      <c r="V21" s="994"/>
      <c r="W21" s="994"/>
      <c r="X21" s="994"/>
    </row>
    <row r="22" spans="1:24" s="891" customFormat="1" ht="17.100000000000001" customHeight="1" x14ac:dyDescent="0.25">
      <c r="A22" s="1014" t="s">
        <v>583</v>
      </c>
      <c r="B22" s="1015">
        <v>301108</v>
      </c>
      <c r="C22" s="1015">
        <v>255579</v>
      </c>
      <c r="D22" s="1016">
        <v>110621</v>
      </c>
      <c r="E22" s="1017">
        <v>144958</v>
      </c>
      <c r="F22" s="1015">
        <v>45529</v>
      </c>
      <c r="G22" s="1016">
        <v>41450</v>
      </c>
      <c r="H22" s="1017">
        <v>4079</v>
      </c>
      <c r="J22" s="1005"/>
      <c r="K22" s="1005"/>
      <c r="L22" s="1005"/>
      <c r="M22" s="1005"/>
      <c r="N22" s="1005"/>
      <c r="O22" s="994"/>
      <c r="P22" s="994"/>
      <c r="Q22" s="994"/>
      <c r="R22" s="994"/>
      <c r="S22" s="994"/>
      <c r="T22" s="994"/>
      <c r="U22" s="994"/>
      <c r="V22" s="994"/>
      <c r="W22" s="994"/>
      <c r="X22" s="994"/>
    </row>
    <row r="23" spans="1:24" s="891" customFormat="1" ht="17.100000000000001" customHeight="1" x14ac:dyDescent="0.25">
      <c r="A23" s="1014" t="s">
        <v>584</v>
      </c>
      <c r="B23" s="1015">
        <v>221462</v>
      </c>
      <c r="C23" s="1015">
        <v>185165</v>
      </c>
      <c r="D23" s="1016">
        <v>81247</v>
      </c>
      <c r="E23" s="1017">
        <v>103918</v>
      </c>
      <c r="F23" s="1015">
        <v>36297</v>
      </c>
      <c r="G23" s="1016">
        <v>32185</v>
      </c>
      <c r="H23" s="1017">
        <v>4112</v>
      </c>
      <c r="J23" s="1005"/>
      <c r="K23" s="1005"/>
      <c r="L23" s="1005"/>
      <c r="M23" s="1005"/>
      <c r="N23" s="1005"/>
      <c r="O23" s="994"/>
      <c r="P23" s="994"/>
      <c r="Q23" s="994"/>
      <c r="R23" s="994"/>
      <c r="S23" s="994"/>
      <c r="T23" s="994"/>
      <c r="U23" s="994"/>
      <c r="V23" s="994"/>
      <c r="W23" s="994"/>
      <c r="X23" s="994"/>
    </row>
    <row r="24" spans="1:24" s="891" customFormat="1" ht="17.100000000000001" customHeight="1" x14ac:dyDescent="0.25">
      <c r="A24" s="1014" t="s">
        <v>585</v>
      </c>
      <c r="B24" s="1015">
        <v>183735</v>
      </c>
      <c r="C24" s="1015">
        <v>155231</v>
      </c>
      <c r="D24" s="1016">
        <v>68224</v>
      </c>
      <c r="E24" s="1017">
        <v>87007</v>
      </c>
      <c r="F24" s="1015">
        <v>28504</v>
      </c>
      <c r="G24" s="1016">
        <v>25203</v>
      </c>
      <c r="H24" s="1017">
        <v>3301</v>
      </c>
      <c r="J24" s="1005"/>
      <c r="K24" s="1005"/>
      <c r="L24" s="1005"/>
      <c r="M24" s="1005"/>
      <c r="N24" s="1005"/>
      <c r="O24" s="994"/>
      <c r="P24" s="994"/>
      <c r="Q24" s="994"/>
      <c r="R24" s="994"/>
      <c r="S24" s="994"/>
      <c r="T24" s="994"/>
      <c r="U24" s="994"/>
      <c r="V24" s="994"/>
      <c r="W24" s="994"/>
      <c r="X24" s="994"/>
    </row>
    <row r="25" spans="1:24" s="891" customFormat="1" ht="17.100000000000001" customHeight="1" x14ac:dyDescent="0.25">
      <c r="A25" s="1014" t="s">
        <v>586</v>
      </c>
      <c r="B25" s="1015">
        <v>197316</v>
      </c>
      <c r="C25" s="1015">
        <v>171442</v>
      </c>
      <c r="D25" s="1016">
        <v>77768</v>
      </c>
      <c r="E25" s="1017">
        <v>93674</v>
      </c>
      <c r="F25" s="1015">
        <v>25874</v>
      </c>
      <c r="G25" s="1016">
        <v>23349</v>
      </c>
      <c r="H25" s="1017">
        <v>2525</v>
      </c>
      <c r="J25" s="1005"/>
      <c r="K25" s="1005"/>
      <c r="L25" s="1005"/>
      <c r="M25" s="1005"/>
      <c r="N25" s="1005"/>
      <c r="O25" s="994"/>
      <c r="P25" s="994"/>
      <c r="Q25" s="994"/>
      <c r="R25" s="994"/>
      <c r="S25" s="994"/>
      <c r="T25" s="994"/>
      <c r="U25" s="994"/>
      <c r="V25" s="994"/>
      <c r="W25" s="994"/>
      <c r="X25" s="994"/>
    </row>
    <row r="26" spans="1:24" s="891" customFormat="1" ht="17.100000000000001" customHeight="1" x14ac:dyDescent="0.25">
      <c r="A26" s="1014" t="s">
        <v>587</v>
      </c>
      <c r="B26" s="1015">
        <v>157657</v>
      </c>
      <c r="C26" s="1015">
        <v>140269</v>
      </c>
      <c r="D26" s="1016">
        <v>65712</v>
      </c>
      <c r="E26" s="1017">
        <v>74557</v>
      </c>
      <c r="F26" s="1015">
        <v>17388</v>
      </c>
      <c r="G26" s="1016">
        <v>15905</v>
      </c>
      <c r="H26" s="1017">
        <v>1483</v>
      </c>
      <c r="J26" s="1005"/>
      <c r="K26" s="1005"/>
      <c r="L26" s="1005"/>
      <c r="M26" s="1005"/>
      <c r="N26" s="1005"/>
      <c r="O26" s="994"/>
      <c r="P26" s="994"/>
      <c r="Q26" s="994"/>
      <c r="R26" s="994"/>
      <c r="S26" s="994"/>
      <c r="T26" s="994"/>
      <c r="U26" s="994"/>
      <c r="V26" s="994"/>
      <c r="W26" s="994"/>
      <c r="X26" s="994"/>
    </row>
    <row r="27" spans="1:24" s="891" customFormat="1" ht="17.100000000000001" customHeight="1" x14ac:dyDescent="0.25">
      <c r="A27" s="1014" t="s">
        <v>588</v>
      </c>
      <c r="B27" s="1015">
        <v>110156</v>
      </c>
      <c r="C27" s="1015">
        <v>98139</v>
      </c>
      <c r="D27" s="1016">
        <v>47096</v>
      </c>
      <c r="E27" s="1017">
        <v>51043</v>
      </c>
      <c r="F27" s="1015">
        <v>12017</v>
      </c>
      <c r="G27" s="1016">
        <v>11032</v>
      </c>
      <c r="H27" s="1017">
        <v>985</v>
      </c>
      <c r="J27" s="1005"/>
      <c r="K27" s="1005"/>
      <c r="L27" s="1005"/>
      <c r="M27" s="1005"/>
      <c r="N27" s="1005"/>
      <c r="O27" s="994"/>
      <c r="P27" s="994"/>
      <c r="Q27" s="994"/>
      <c r="R27" s="994"/>
      <c r="S27" s="994"/>
      <c r="T27" s="994"/>
      <c r="U27" s="994"/>
      <c r="V27" s="994"/>
      <c r="W27" s="994"/>
      <c r="X27" s="994"/>
    </row>
    <row r="28" spans="1:24" s="891" customFormat="1" ht="17.100000000000001" customHeight="1" x14ac:dyDescent="0.25">
      <c r="A28" s="1014" t="s">
        <v>589</v>
      </c>
      <c r="B28" s="1015">
        <v>50863</v>
      </c>
      <c r="C28" s="1015">
        <v>45177</v>
      </c>
      <c r="D28" s="1016">
        <v>21674</v>
      </c>
      <c r="E28" s="1017">
        <v>23503</v>
      </c>
      <c r="F28" s="1015">
        <v>5686</v>
      </c>
      <c r="G28" s="1016">
        <v>5250</v>
      </c>
      <c r="H28" s="1017">
        <v>436</v>
      </c>
      <c r="J28" s="1005"/>
      <c r="K28" s="1005"/>
      <c r="L28" s="1005"/>
      <c r="M28" s="1005"/>
      <c r="N28" s="1005"/>
      <c r="O28" s="994"/>
      <c r="P28" s="994"/>
      <c r="Q28" s="994"/>
      <c r="R28" s="994"/>
      <c r="S28" s="994"/>
      <c r="T28" s="994"/>
      <c r="U28" s="994"/>
      <c r="V28" s="994"/>
      <c r="W28" s="994"/>
      <c r="X28" s="994"/>
    </row>
    <row r="29" spans="1:24" s="891" customFormat="1" ht="17.100000000000001" customHeight="1" x14ac:dyDescent="0.25">
      <c r="A29" s="1014" t="s">
        <v>590</v>
      </c>
      <c r="B29" s="1015">
        <v>47169</v>
      </c>
      <c r="C29" s="1015">
        <v>41837</v>
      </c>
      <c r="D29" s="1016">
        <v>21344</v>
      </c>
      <c r="E29" s="1017">
        <v>20493</v>
      </c>
      <c r="F29" s="1015">
        <v>5332</v>
      </c>
      <c r="G29" s="1016">
        <v>4985</v>
      </c>
      <c r="H29" s="1017">
        <v>347</v>
      </c>
      <c r="J29" s="1005"/>
      <c r="K29" s="1005"/>
      <c r="L29" s="1005"/>
      <c r="M29" s="1005"/>
      <c r="N29" s="1005"/>
      <c r="O29" s="994"/>
      <c r="P29" s="994"/>
      <c r="Q29" s="994"/>
      <c r="R29" s="994"/>
      <c r="S29" s="994"/>
      <c r="T29" s="994"/>
      <c r="U29" s="994"/>
      <c r="V29" s="994"/>
      <c r="W29" s="994"/>
      <c r="X29" s="994"/>
    </row>
    <row r="30" spans="1:24" s="891" customFormat="1" ht="17.100000000000001" customHeight="1" x14ac:dyDescent="0.25">
      <c r="A30" s="1019" t="s">
        <v>591</v>
      </c>
      <c r="B30" s="1020">
        <v>61333</v>
      </c>
      <c r="C30" s="1020">
        <v>55910</v>
      </c>
      <c r="D30" s="1021">
        <v>30111</v>
      </c>
      <c r="E30" s="1022">
        <v>25799</v>
      </c>
      <c r="F30" s="1020">
        <v>5423</v>
      </c>
      <c r="G30" s="1021">
        <v>5060</v>
      </c>
      <c r="H30" s="1022">
        <v>363</v>
      </c>
      <c r="J30" s="1005"/>
      <c r="K30" s="1005"/>
      <c r="L30" s="1005"/>
      <c r="M30" s="1005"/>
      <c r="N30" s="1005"/>
      <c r="O30" s="994"/>
      <c r="P30" s="994"/>
      <c r="Q30" s="994"/>
      <c r="R30" s="994"/>
      <c r="S30" s="994"/>
      <c r="T30" s="994"/>
      <c r="U30" s="994"/>
      <c r="V30" s="994"/>
      <c r="W30" s="994"/>
      <c r="X30" s="994"/>
    </row>
    <row r="31" spans="1:24" s="995" customFormat="1" ht="20.100000000000001" customHeight="1" x14ac:dyDescent="0.25">
      <c r="A31" s="1001" t="s">
        <v>592</v>
      </c>
      <c r="B31" s="1002">
        <v>2336039</v>
      </c>
      <c r="C31" s="1002">
        <v>2020475</v>
      </c>
      <c r="D31" s="1003">
        <v>937556</v>
      </c>
      <c r="E31" s="1004">
        <v>1082919</v>
      </c>
      <c r="F31" s="1002">
        <v>315564</v>
      </c>
      <c r="G31" s="1003">
        <v>280107</v>
      </c>
      <c r="H31" s="1004">
        <v>35457</v>
      </c>
      <c r="I31" s="1023"/>
      <c r="J31" s="1005"/>
      <c r="K31" s="1005"/>
      <c r="L31" s="1005"/>
      <c r="M31" s="1005"/>
      <c r="N31" s="994"/>
      <c r="O31" s="994"/>
      <c r="P31" s="994"/>
      <c r="Q31" s="1024"/>
      <c r="R31" s="994"/>
      <c r="S31" s="994"/>
      <c r="T31" s="994"/>
      <c r="U31" s="994"/>
      <c r="V31" s="994"/>
      <c r="W31" s="994"/>
      <c r="X31" s="994"/>
    </row>
    <row r="32" spans="1:24" x14ac:dyDescent="0.25">
      <c r="A32" s="1006" t="s">
        <v>570</v>
      </c>
      <c r="B32" s="1007"/>
      <c r="C32" s="1007"/>
      <c r="D32" s="1008"/>
      <c r="E32" s="1009"/>
      <c r="F32" s="1007"/>
      <c r="G32" s="1008"/>
      <c r="H32" s="1009"/>
      <c r="I32" s="1023"/>
      <c r="J32" s="1005"/>
      <c r="K32" s="1005"/>
      <c r="L32" s="1005"/>
      <c r="M32" s="1005"/>
      <c r="Q32" s="1024"/>
      <c r="R32" s="994"/>
      <c r="S32" s="994"/>
      <c r="T32" s="994"/>
      <c r="U32" s="994"/>
      <c r="V32" s="994"/>
      <c r="W32" s="994"/>
      <c r="X32" s="994"/>
    </row>
    <row r="33" spans="1:24" ht="17.100000000000001" customHeight="1" x14ac:dyDescent="0.25">
      <c r="A33" s="1010" t="s">
        <v>571</v>
      </c>
      <c r="B33" s="1011">
        <v>470482</v>
      </c>
      <c r="C33" s="1011">
        <v>438158</v>
      </c>
      <c r="D33" s="1012">
        <v>224997</v>
      </c>
      <c r="E33" s="1013">
        <v>213161</v>
      </c>
      <c r="F33" s="1011">
        <v>32324</v>
      </c>
      <c r="G33" s="1012">
        <v>30129</v>
      </c>
      <c r="H33" s="1013">
        <v>2195</v>
      </c>
      <c r="I33" s="1023"/>
      <c r="J33" s="1005"/>
      <c r="K33" s="1005"/>
      <c r="L33" s="1005"/>
      <c r="Q33" s="1024"/>
      <c r="R33" s="994"/>
      <c r="S33" s="994"/>
      <c r="T33" s="994"/>
      <c r="U33" s="994"/>
      <c r="V33" s="994"/>
      <c r="W33" s="994"/>
      <c r="X33" s="994"/>
    </row>
    <row r="34" spans="1:24" ht="17.100000000000001" customHeight="1" x14ac:dyDescent="0.25">
      <c r="A34" s="1014" t="s">
        <v>572</v>
      </c>
      <c r="B34" s="1015">
        <v>1700820</v>
      </c>
      <c r="C34" s="1015">
        <v>1433990</v>
      </c>
      <c r="D34" s="1016">
        <v>639739</v>
      </c>
      <c r="E34" s="1017">
        <v>794251</v>
      </c>
      <c r="F34" s="1015">
        <v>266830</v>
      </c>
      <c r="G34" s="1016">
        <v>235403</v>
      </c>
      <c r="H34" s="1017">
        <v>31427</v>
      </c>
      <c r="I34" s="1023"/>
      <c r="J34" s="1005"/>
      <c r="K34" s="1005"/>
      <c r="L34" s="1005"/>
      <c r="Q34" s="1024"/>
      <c r="R34" s="994"/>
      <c r="S34" s="994"/>
      <c r="T34" s="994"/>
      <c r="U34" s="994"/>
      <c r="V34" s="994"/>
      <c r="W34" s="994"/>
      <c r="X34" s="994"/>
    </row>
    <row r="35" spans="1:24" ht="17.100000000000001" customHeight="1" x14ac:dyDescent="0.25">
      <c r="A35" s="1014" t="s">
        <v>573</v>
      </c>
      <c r="B35" s="1015">
        <v>164737</v>
      </c>
      <c r="C35" s="1015">
        <v>148327</v>
      </c>
      <c r="D35" s="1016">
        <v>72820</v>
      </c>
      <c r="E35" s="1017">
        <v>75507</v>
      </c>
      <c r="F35" s="1015">
        <v>16410</v>
      </c>
      <c r="G35" s="1016">
        <v>14575</v>
      </c>
      <c r="H35" s="1017">
        <v>1835</v>
      </c>
      <c r="I35" s="1023"/>
      <c r="J35" s="1005"/>
      <c r="K35" s="1005"/>
      <c r="L35" s="1005"/>
      <c r="Q35" s="1024"/>
      <c r="R35" s="994"/>
      <c r="S35" s="994"/>
      <c r="T35" s="994"/>
      <c r="U35" s="994"/>
      <c r="V35" s="994"/>
      <c r="W35" s="994"/>
      <c r="X35" s="994"/>
    </row>
    <row r="36" spans="1:24" ht="15" customHeight="1" x14ac:dyDescent="0.25">
      <c r="A36" s="1018" t="s">
        <v>574</v>
      </c>
      <c r="B36" s="1007"/>
      <c r="C36" s="1007"/>
      <c r="D36" s="1008"/>
      <c r="E36" s="1009"/>
      <c r="F36" s="1007"/>
      <c r="G36" s="1008"/>
      <c r="H36" s="1009"/>
      <c r="I36" s="1023"/>
      <c r="J36" s="1005"/>
      <c r="K36" s="1005"/>
      <c r="L36" s="1005"/>
      <c r="Q36" s="1024"/>
      <c r="R36" s="994"/>
      <c r="S36" s="994"/>
      <c r="T36" s="994"/>
      <c r="U36" s="994"/>
      <c r="V36" s="994"/>
      <c r="W36" s="994"/>
      <c r="X36" s="994"/>
    </row>
    <row r="37" spans="1:24" ht="17.100000000000001" customHeight="1" x14ac:dyDescent="0.25">
      <c r="A37" s="1010" t="s">
        <v>575</v>
      </c>
      <c r="B37" s="1011">
        <v>168474</v>
      </c>
      <c r="C37" s="1011">
        <v>160482</v>
      </c>
      <c r="D37" s="1012">
        <v>85411</v>
      </c>
      <c r="E37" s="1013">
        <v>75071</v>
      </c>
      <c r="F37" s="1011">
        <v>7992</v>
      </c>
      <c r="G37" s="1012">
        <v>6876</v>
      </c>
      <c r="H37" s="1013">
        <v>1116</v>
      </c>
      <c r="I37" s="1023"/>
      <c r="J37" s="1005"/>
      <c r="K37" s="1005"/>
      <c r="L37" s="1005"/>
      <c r="Q37" s="1024"/>
      <c r="R37" s="994"/>
      <c r="S37" s="994"/>
      <c r="T37" s="994"/>
      <c r="U37" s="994"/>
      <c r="V37" s="994"/>
      <c r="W37" s="994"/>
      <c r="X37" s="994"/>
    </row>
    <row r="38" spans="1:24" ht="17.100000000000001" customHeight="1" x14ac:dyDescent="0.25">
      <c r="A38" s="1014" t="s">
        <v>576</v>
      </c>
      <c r="B38" s="1015">
        <v>171639</v>
      </c>
      <c r="C38" s="1015">
        <v>159611</v>
      </c>
      <c r="D38" s="1016">
        <v>81674</v>
      </c>
      <c r="E38" s="1017">
        <v>77937</v>
      </c>
      <c r="F38" s="1015">
        <v>12028</v>
      </c>
      <c r="G38" s="1016">
        <v>11443</v>
      </c>
      <c r="H38" s="1017">
        <v>585</v>
      </c>
      <c r="I38" s="1023"/>
      <c r="J38" s="1005"/>
      <c r="K38" s="1005"/>
      <c r="L38" s="1005"/>
      <c r="Q38" s="1024"/>
      <c r="R38" s="994"/>
      <c r="S38" s="994"/>
      <c r="T38" s="994"/>
      <c r="U38" s="994"/>
      <c r="V38" s="994"/>
      <c r="W38" s="994"/>
      <c r="X38" s="994"/>
    </row>
    <row r="39" spans="1:24" ht="17.100000000000001" customHeight="1" x14ac:dyDescent="0.25">
      <c r="A39" s="1014" t="s">
        <v>577</v>
      </c>
      <c r="B39" s="1015">
        <v>105442</v>
      </c>
      <c r="C39" s="1015">
        <v>95110</v>
      </c>
      <c r="D39" s="1016">
        <v>45580</v>
      </c>
      <c r="E39" s="1017">
        <v>49530</v>
      </c>
      <c r="F39" s="1015">
        <v>10332</v>
      </c>
      <c r="G39" s="1016">
        <v>9924</v>
      </c>
      <c r="H39" s="1017">
        <v>408</v>
      </c>
      <c r="I39" s="1023"/>
      <c r="J39" s="1005"/>
      <c r="K39" s="1005"/>
      <c r="L39" s="1005"/>
      <c r="Q39" s="1024"/>
      <c r="R39" s="994"/>
      <c r="S39" s="994"/>
      <c r="T39" s="994"/>
      <c r="U39" s="994"/>
      <c r="V39" s="994"/>
      <c r="W39" s="994"/>
      <c r="X39" s="994"/>
    </row>
    <row r="40" spans="1:24" ht="17.100000000000001" customHeight="1" x14ac:dyDescent="0.25">
      <c r="A40" s="1014" t="s">
        <v>578</v>
      </c>
      <c r="B40" s="1015">
        <v>250574</v>
      </c>
      <c r="C40" s="1015">
        <v>229315</v>
      </c>
      <c r="D40" s="1016">
        <v>124726</v>
      </c>
      <c r="E40" s="1017">
        <v>104589</v>
      </c>
      <c r="F40" s="1015">
        <v>21259</v>
      </c>
      <c r="G40" s="1016">
        <v>18109</v>
      </c>
      <c r="H40" s="1017">
        <v>3150</v>
      </c>
      <c r="I40" s="1023"/>
      <c r="J40" s="1005"/>
      <c r="K40" s="1005"/>
      <c r="L40" s="1005"/>
      <c r="Q40" s="1024"/>
      <c r="R40" s="994"/>
      <c r="S40" s="994"/>
      <c r="T40" s="994"/>
      <c r="U40" s="994"/>
      <c r="V40" s="994"/>
      <c r="W40" s="994"/>
      <c r="X40" s="994"/>
    </row>
    <row r="41" spans="1:24" ht="17.100000000000001" customHeight="1" x14ac:dyDescent="0.25">
      <c r="A41" s="1014" t="s">
        <v>579</v>
      </c>
      <c r="B41" s="1015">
        <v>276635</v>
      </c>
      <c r="C41" s="1015">
        <v>232116</v>
      </c>
      <c r="D41" s="1016">
        <v>93900</v>
      </c>
      <c r="E41" s="1017">
        <v>138216</v>
      </c>
      <c r="F41" s="1015">
        <v>44519</v>
      </c>
      <c r="G41" s="1016">
        <v>36923</v>
      </c>
      <c r="H41" s="1017">
        <v>7596</v>
      </c>
      <c r="I41" s="1023"/>
      <c r="J41" s="1005"/>
      <c r="K41" s="1005"/>
      <c r="L41" s="1005"/>
      <c r="Q41" s="1024"/>
      <c r="R41" s="994"/>
      <c r="S41" s="994"/>
      <c r="T41" s="994"/>
      <c r="U41" s="994"/>
      <c r="V41" s="994"/>
      <c r="W41" s="994"/>
      <c r="X41" s="994"/>
    </row>
    <row r="42" spans="1:24" ht="17.100000000000001" customHeight="1" x14ac:dyDescent="0.25">
      <c r="A42" s="1014" t="s">
        <v>580</v>
      </c>
      <c r="B42" s="1015">
        <v>258926</v>
      </c>
      <c r="C42" s="1015">
        <v>211859</v>
      </c>
      <c r="D42" s="1016">
        <v>88230</v>
      </c>
      <c r="E42" s="1017">
        <v>123629</v>
      </c>
      <c r="F42" s="1015">
        <v>47067</v>
      </c>
      <c r="G42" s="1016">
        <v>42653</v>
      </c>
      <c r="H42" s="1017">
        <v>4414</v>
      </c>
      <c r="I42" s="1023"/>
      <c r="J42" s="1005"/>
      <c r="K42" s="1005"/>
      <c r="L42" s="1005"/>
      <c r="Q42" s="1024"/>
      <c r="R42" s="994"/>
      <c r="S42" s="994"/>
      <c r="T42" s="994"/>
      <c r="U42" s="994"/>
      <c r="V42" s="994"/>
      <c r="W42" s="994"/>
      <c r="X42" s="994"/>
    </row>
    <row r="43" spans="1:24" ht="17.100000000000001" customHeight="1" x14ac:dyDescent="0.25">
      <c r="A43" s="1014" t="s">
        <v>581</v>
      </c>
      <c r="B43" s="1015">
        <v>279199</v>
      </c>
      <c r="C43" s="1015">
        <v>232944</v>
      </c>
      <c r="D43" s="1016">
        <v>102602</v>
      </c>
      <c r="E43" s="1017">
        <v>130342</v>
      </c>
      <c r="F43" s="1015">
        <v>46255</v>
      </c>
      <c r="G43" s="1016">
        <v>42567</v>
      </c>
      <c r="H43" s="1017">
        <v>3688</v>
      </c>
      <c r="I43" s="1023"/>
      <c r="J43" s="1005"/>
      <c r="K43" s="1005"/>
      <c r="L43" s="1005"/>
      <c r="Q43" s="1024"/>
      <c r="R43" s="994"/>
      <c r="S43" s="994"/>
      <c r="T43" s="994"/>
      <c r="U43" s="994"/>
      <c r="V43" s="994"/>
      <c r="W43" s="994"/>
      <c r="X43" s="994"/>
    </row>
    <row r="44" spans="1:24" ht="17.100000000000001" customHeight="1" x14ac:dyDescent="0.25">
      <c r="A44" s="1014" t="s">
        <v>582</v>
      </c>
      <c r="B44" s="1015">
        <v>209848</v>
      </c>
      <c r="C44" s="1015">
        <v>174281</v>
      </c>
      <c r="D44" s="1016">
        <v>75607</v>
      </c>
      <c r="E44" s="1017">
        <v>98674</v>
      </c>
      <c r="F44" s="1015">
        <v>35567</v>
      </c>
      <c r="G44" s="1016">
        <v>32193</v>
      </c>
      <c r="H44" s="1017">
        <v>3374</v>
      </c>
      <c r="I44" s="1023"/>
      <c r="J44" s="1005"/>
      <c r="K44" s="1005"/>
      <c r="L44" s="1005"/>
      <c r="Q44" s="1024"/>
      <c r="R44" s="994"/>
      <c r="S44" s="994"/>
      <c r="T44" s="994"/>
      <c r="U44" s="994"/>
      <c r="V44" s="994"/>
      <c r="W44" s="994"/>
      <c r="X44" s="994"/>
    </row>
    <row r="45" spans="1:24" ht="17.100000000000001" customHeight="1" x14ac:dyDescent="0.25">
      <c r="A45" s="1014" t="s">
        <v>583</v>
      </c>
      <c r="B45" s="1015">
        <v>152319</v>
      </c>
      <c r="C45" s="1015">
        <v>126254</v>
      </c>
      <c r="D45" s="1016">
        <v>54548</v>
      </c>
      <c r="E45" s="1017">
        <v>71706</v>
      </c>
      <c r="F45" s="1015">
        <v>26065</v>
      </c>
      <c r="G45" s="1016">
        <v>23200</v>
      </c>
      <c r="H45" s="1017">
        <v>2865</v>
      </c>
      <c r="I45" s="1023"/>
      <c r="J45" s="1005"/>
      <c r="K45" s="1005"/>
      <c r="L45" s="1005"/>
      <c r="Q45" s="1024"/>
      <c r="R45" s="994"/>
      <c r="S45" s="994"/>
      <c r="T45" s="994"/>
      <c r="U45" s="994"/>
      <c r="V45" s="994"/>
      <c r="W45" s="994"/>
      <c r="X45" s="994"/>
    </row>
    <row r="46" spans="1:24" ht="17.100000000000001" customHeight="1" x14ac:dyDescent="0.25">
      <c r="A46" s="1014" t="s">
        <v>584</v>
      </c>
      <c r="B46" s="1015">
        <v>114729</v>
      </c>
      <c r="C46" s="1015">
        <v>93985</v>
      </c>
      <c r="D46" s="1016">
        <v>41630</v>
      </c>
      <c r="E46" s="1017">
        <v>52355</v>
      </c>
      <c r="F46" s="1015">
        <v>20744</v>
      </c>
      <c r="G46" s="1016">
        <v>17911</v>
      </c>
      <c r="H46" s="1017">
        <v>2833</v>
      </c>
      <c r="I46" s="1023"/>
      <c r="J46" s="1005"/>
      <c r="K46" s="1005"/>
      <c r="L46" s="1005"/>
      <c r="Q46" s="1024"/>
      <c r="R46" s="994"/>
      <c r="S46" s="994"/>
      <c r="T46" s="994"/>
      <c r="U46" s="994"/>
      <c r="V46" s="994"/>
      <c r="W46" s="994"/>
      <c r="X46" s="994"/>
    </row>
    <row r="47" spans="1:24" ht="17.100000000000001" customHeight="1" x14ac:dyDescent="0.25">
      <c r="A47" s="1014" t="s">
        <v>585</v>
      </c>
      <c r="B47" s="1015">
        <v>90597</v>
      </c>
      <c r="C47" s="1015">
        <v>75523</v>
      </c>
      <c r="D47" s="1016">
        <v>33859</v>
      </c>
      <c r="E47" s="1017">
        <v>41664</v>
      </c>
      <c r="F47" s="1015">
        <v>15074</v>
      </c>
      <c r="G47" s="1016">
        <v>12945</v>
      </c>
      <c r="H47" s="1017">
        <v>2129</v>
      </c>
      <c r="I47" s="1023"/>
      <c r="J47" s="1005"/>
      <c r="K47" s="1005"/>
      <c r="L47" s="1005"/>
      <c r="Q47" s="1024"/>
      <c r="R47" s="994"/>
      <c r="S47" s="994"/>
      <c r="T47" s="994"/>
      <c r="U47" s="994"/>
      <c r="V47" s="994"/>
      <c r="W47" s="994"/>
      <c r="X47" s="994"/>
    </row>
    <row r="48" spans="1:24" ht="17.100000000000001" customHeight="1" x14ac:dyDescent="0.25">
      <c r="A48" s="1014" t="s">
        <v>586</v>
      </c>
      <c r="B48" s="1015">
        <v>92920</v>
      </c>
      <c r="C48" s="1015">
        <v>80668</v>
      </c>
      <c r="D48" s="1016">
        <v>36969</v>
      </c>
      <c r="E48" s="1017">
        <v>43699</v>
      </c>
      <c r="F48" s="1015">
        <v>12252</v>
      </c>
      <c r="G48" s="1016">
        <v>10788</v>
      </c>
      <c r="H48" s="1017">
        <v>1464</v>
      </c>
      <c r="I48" s="1023"/>
      <c r="J48" s="1005"/>
      <c r="K48" s="1005"/>
      <c r="L48" s="1005"/>
      <c r="Q48" s="1024"/>
      <c r="R48" s="994"/>
      <c r="S48" s="994"/>
      <c r="T48" s="994"/>
      <c r="U48" s="994"/>
      <c r="V48" s="994"/>
      <c r="W48" s="994"/>
      <c r="X48" s="994"/>
    </row>
    <row r="49" spans="1:24" ht="17.100000000000001" customHeight="1" x14ac:dyDescent="0.25">
      <c r="A49" s="1014" t="s">
        <v>587</v>
      </c>
      <c r="B49" s="1015">
        <v>71490</v>
      </c>
      <c r="C49" s="1015">
        <v>64089</v>
      </c>
      <c r="D49" s="1016">
        <v>30604</v>
      </c>
      <c r="E49" s="1017">
        <v>33485</v>
      </c>
      <c r="F49" s="1015">
        <v>7401</v>
      </c>
      <c r="G49" s="1016">
        <v>6533</v>
      </c>
      <c r="H49" s="1017">
        <v>868</v>
      </c>
      <c r="I49" s="1023"/>
      <c r="J49" s="1005"/>
      <c r="K49" s="1005"/>
      <c r="L49" s="1005"/>
      <c r="Q49" s="1024"/>
      <c r="R49" s="994"/>
      <c r="S49" s="994"/>
      <c r="T49" s="994"/>
      <c r="U49" s="994"/>
      <c r="V49" s="994"/>
      <c r="W49" s="994"/>
      <c r="X49" s="994"/>
    </row>
    <row r="50" spans="1:24" ht="17.100000000000001" customHeight="1" x14ac:dyDescent="0.25">
      <c r="A50" s="1014" t="s">
        <v>588</v>
      </c>
      <c r="B50" s="1015">
        <v>45486</v>
      </c>
      <c r="C50" s="1015">
        <v>40979</v>
      </c>
      <c r="D50" s="1016">
        <v>20149</v>
      </c>
      <c r="E50" s="1017">
        <v>20830</v>
      </c>
      <c r="F50" s="1015">
        <v>4507</v>
      </c>
      <c r="G50" s="1016">
        <v>3993</v>
      </c>
      <c r="H50" s="1017">
        <v>514</v>
      </c>
      <c r="I50" s="1023"/>
      <c r="J50" s="1005"/>
      <c r="K50" s="1005"/>
      <c r="L50" s="1005"/>
      <c r="Q50" s="1024"/>
      <c r="R50" s="994"/>
      <c r="S50" s="994"/>
      <c r="T50" s="994"/>
      <c r="U50" s="994"/>
      <c r="V50" s="994"/>
      <c r="W50" s="994"/>
      <c r="X50" s="994"/>
    </row>
    <row r="51" spans="1:24" ht="17.100000000000001" customHeight="1" x14ac:dyDescent="0.25">
      <c r="A51" s="1014" t="s">
        <v>589</v>
      </c>
      <c r="B51" s="1015">
        <v>19001</v>
      </c>
      <c r="C51" s="1015">
        <v>17203</v>
      </c>
      <c r="D51" s="1016">
        <v>8406</v>
      </c>
      <c r="E51" s="1017">
        <v>8797</v>
      </c>
      <c r="F51" s="1015">
        <v>1798</v>
      </c>
      <c r="G51" s="1016">
        <v>1596</v>
      </c>
      <c r="H51" s="1017">
        <v>202</v>
      </c>
      <c r="I51" s="1023"/>
      <c r="J51" s="1005"/>
      <c r="K51" s="1005"/>
      <c r="L51" s="1005"/>
      <c r="Q51" s="1024"/>
      <c r="R51" s="994"/>
      <c r="S51" s="994"/>
      <c r="T51" s="994"/>
      <c r="U51" s="994"/>
      <c r="V51" s="994"/>
      <c r="W51" s="994"/>
      <c r="X51" s="994"/>
    </row>
    <row r="52" spans="1:24" ht="17.100000000000001" customHeight="1" x14ac:dyDescent="0.25">
      <c r="A52" s="1014" t="s">
        <v>590</v>
      </c>
      <c r="B52" s="1015">
        <v>14076</v>
      </c>
      <c r="C52" s="1015">
        <v>12743</v>
      </c>
      <c r="D52" s="1016">
        <v>6614</v>
      </c>
      <c r="E52" s="1017">
        <v>6129</v>
      </c>
      <c r="F52" s="1015">
        <v>1333</v>
      </c>
      <c r="G52" s="1016">
        <v>1211</v>
      </c>
      <c r="H52" s="1017">
        <v>122</v>
      </c>
      <c r="I52" s="1023"/>
      <c r="J52" s="1005"/>
      <c r="K52" s="1005"/>
      <c r="L52" s="1005"/>
      <c r="Q52" s="1024"/>
      <c r="R52" s="994"/>
      <c r="S52" s="994"/>
      <c r="T52" s="994"/>
      <c r="U52" s="994"/>
      <c r="V52" s="994"/>
      <c r="W52" s="994"/>
      <c r="X52" s="994"/>
    </row>
    <row r="53" spans="1:24" ht="17.100000000000001" customHeight="1" x14ac:dyDescent="0.25">
      <c r="A53" s="1019" t="s">
        <v>591</v>
      </c>
      <c r="B53" s="1020">
        <v>14684</v>
      </c>
      <c r="C53" s="1020">
        <v>13313</v>
      </c>
      <c r="D53" s="1021">
        <v>7047</v>
      </c>
      <c r="E53" s="1022">
        <v>6266</v>
      </c>
      <c r="F53" s="1020">
        <v>1371</v>
      </c>
      <c r="G53" s="1021">
        <v>1242</v>
      </c>
      <c r="H53" s="1022">
        <v>129</v>
      </c>
      <c r="I53" s="1023"/>
      <c r="J53" s="1005"/>
      <c r="K53" s="1005"/>
      <c r="L53" s="1005"/>
      <c r="Q53" s="1024"/>
      <c r="R53" s="994"/>
      <c r="S53" s="994"/>
      <c r="T53" s="994"/>
      <c r="U53" s="994"/>
      <c r="V53" s="994"/>
      <c r="W53" s="994"/>
      <c r="X53" s="994"/>
    </row>
    <row r="54" spans="1:24" s="1000" customFormat="1" ht="20.100000000000001" customHeight="1" x14ac:dyDescent="0.25">
      <c r="A54" s="1001" t="s">
        <v>593</v>
      </c>
      <c r="B54" s="1002">
        <v>2575527</v>
      </c>
      <c r="C54" s="1002">
        <v>2325406</v>
      </c>
      <c r="D54" s="1003">
        <v>1123695</v>
      </c>
      <c r="E54" s="1004">
        <v>1201711</v>
      </c>
      <c r="F54" s="1002">
        <v>250121</v>
      </c>
      <c r="G54" s="1003">
        <v>230887</v>
      </c>
      <c r="H54" s="1004">
        <v>19234</v>
      </c>
      <c r="I54" s="1025"/>
      <c r="J54" s="1005"/>
      <c r="K54" s="1005"/>
      <c r="L54" s="1005"/>
      <c r="M54" s="1005"/>
      <c r="N54" s="994"/>
      <c r="O54" s="994"/>
      <c r="P54" s="994"/>
      <c r="Q54" s="1024"/>
      <c r="R54" s="994"/>
      <c r="S54" s="994"/>
      <c r="T54" s="994"/>
      <c r="U54" s="994"/>
      <c r="V54" s="994"/>
      <c r="W54" s="994"/>
      <c r="X54" s="994"/>
    </row>
    <row r="55" spans="1:24" s="891" customFormat="1" x14ac:dyDescent="0.25">
      <c r="A55" s="1006" t="s">
        <v>570</v>
      </c>
      <c r="B55" s="1007"/>
      <c r="C55" s="1007"/>
      <c r="D55" s="1008"/>
      <c r="E55" s="1009"/>
      <c r="F55" s="1007"/>
      <c r="G55" s="1008"/>
      <c r="H55" s="1009"/>
      <c r="I55" s="1025"/>
      <c r="J55" s="1005"/>
      <c r="K55" s="1005"/>
      <c r="L55" s="1005"/>
      <c r="M55" s="1005"/>
      <c r="N55" s="994"/>
      <c r="O55" s="994"/>
      <c r="P55" s="994"/>
      <c r="Q55" s="1024"/>
      <c r="R55" s="994"/>
      <c r="S55" s="994"/>
      <c r="T55" s="994"/>
      <c r="U55" s="994"/>
      <c r="V55" s="994"/>
      <c r="W55" s="994"/>
      <c r="X55" s="994"/>
    </row>
    <row r="56" spans="1:24" s="891" customFormat="1" ht="17.100000000000001" customHeight="1" x14ac:dyDescent="0.25">
      <c r="A56" s="1010" t="s">
        <v>571</v>
      </c>
      <c r="B56" s="1011">
        <v>443701</v>
      </c>
      <c r="C56" s="1011">
        <v>414709</v>
      </c>
      <c r="D56" s="1012">
        <v>214274</v>
      </c>
      <c r="E56" s="1013">
        <v>200435</v>
      </c>
      <c r="F56" s="1011">
        <v>28992</v>
      </c>
      <c r="G56" s="1012">
        <v>26943</v>
      </c>
      <c r="H56" s="1013">
        <v>2049</v>
      </c>
      <c r="I56" s="1025"/>
      <c r="J56" s="1005"/>
      <c r="K56" s="1005"/>
      <c r="L56" s="1005"/>
      <c r="M56" s="994"/>
      <c r="N56" s="994"/>
      <c r="O56" s="994"/>
      <c r="P56" s="994"/>
      <c r="Q56" s="1024"/>
      <c r="R56" s="994"/>
      <c r="S56" s="994"/>
      <c r="T56" s="994"/>
      <c r="U56" s="994"/>
      <c r="V56" s="994"/>
      <c r="W56" s="994"/>
      <c r="X56" s="994"/>
    </row>
    <row r="57" spans="1:24" s="891" customFormat="1" ht="17.100000000000001" customHeight="1" x14ac:dyDescent="0.25">
      <c r="A57" s="1014" t="s">
        <v>572</v>
      </c>
      <c r="B57" s="1015">
        <v>1764989</v>
      </c>
      <c r="C57" s="1015">
        <v>1586918</v>
      </c>
      <c r="D57" s="1016">
        <v>755505</v>
      </c>
      <c r="E57" s="1017">
        <v>831413</v>
      </c>
      <c r="F57" s="1015">
        <v>178071</v>
      </c>
      <c r="G57" s="1016">
        <v>163726</v>
      </c>
      <c r="H57" s="1017">
        <v>14345</v>
      </c>
      <c r="I57" s="1025"/>
      <c r="J57" s="1005"/>
      <c r="K57" s="1005"/>
      <c r="L57" s="1005"/>
      <c r="M57" s="994"/>
      <c r="N57" s="994"/>
      <c r="O57" s="994"/>
      <c r="P57" s="994"/>
      <c r="Q57" s="1024"/>
      <c r="R57" s="994"/>
      <c r="S57" s="994"/>
      <c r="T57" s="994"/>
      <c r="U57" s="994"/>
      <c r="V57" s="994"/>
      <c r="W57" s="994"/>
      <c r="X57" s="994"/>
    </row>
    <row r="58" spans="1:24" s="891" customFormat="1" ht="17.100000000000001" customHeight="1" x14ac:dyDescent="0.25">
      <c r="A58" s="1014" t="s">
        <v>573</v>
      </c>
      <c r="B58" s="1015">
        <v>366837</v>
      </c>
      <c r="C58" s="1015">
        <v>323779</v>
      </c>
      <c r="D58" s="1016">
        <v>153916</v>
      </c>
      <c r="E58" s="1017">
        <v>169863</v>
      </c>
      <c r="F58" s="1015">
        <v>43058</v>
      </c>
      <c r="G58" s="1016">
        <v>40218</v>
      </c>
      <c r="H58" s="1017">
        <v>2840</v>
      </c>
      <c r="I58" s="1025"/>
      <c r="J58" s="1005"/>
      <c r="K58" s="1005"/>
      <c r="L58" s="1005"/>
      <c r="M58" s="994"/>
      <c r="N58" s="994"/>
      <c r="O58" s="994"/>
      <c r="P58" s="994"/>
      <c r="Q58" s="1024"/>
      <c r="R58" s="994"/>
      <c r="S58" s="994"/>
      <c r="T58" s="994"/>
      <c r="U58" s="994"/>
      <c r="V58" s="994"/>
      <c r="W58" s="994"/>
      <c r="X58" s="994"/>
    </row>
    <row r="59" spans="1:24" s="891" customFormat="1" ht="15" customHeight="1" x14ac:dyDescent="0.25">
      <c r="A59" s="1018" t="s">
        <v>574</v>
      </c>
      <c r="B59" s="1007"/>
      <c r="C59" s="1007"/>
      <c r="D59" s="1008"/>
      <c r="E59" s="1009"/>
      <c r="F59" s="1007"/>
      <c r="G59" s="1008"/>
      <c r="H59" s="1009"/>
      <c r="I59" s="1025"/>
      <c r="J59" s="1005"/>
      <c r="K59" s="1005"/>
      <c r="L59" s="1005"/>
      <c r="M59" s="994"/>
      <c r="N59" s="994"/>
      <c r="O59" s="994"/>
      <c r="P59" s="994"/>
      <c r="Q59" s="1024"/>
      <c r="R59" s="994"/>
      <c r="S59" s="994"/>
      <c r="T59" s="994"/>
      <c r="U59" s="994"/>
      <c r="V59" s="994"/>
      <c r="W59" s="994"/>
      <c r="X59" s="994"/>
    </row>
    <row r="60" spans="1:24" s="891" customFormat="1" ht="17.100000000000001" customHeight="1" x14ac:dyDescent="0.25">
      <c r="A60" s="1010" t="s">
        <v>575</v>
      </c>
      <c r="B60" s="1011">
        <v>158897</v>
      </c>
      <c r="C60" s="1011">
        <v>151706</v>
      </c>
      <c r="D60" s="1012">
        <v>81121</v>
      </c>
      <c r="E60" s="1013">
        <v>70585</v>
      </c>
      <c r="F60" s="1011">
        <v>7191</v>
      </c>
      <c r="G60" s="1012">
        <v>6167</v>
      </c>
      <c r="H60" s="1013">
        <v>1024</v>
      </c>
      <c r="I60" s="1025"/>
      <c r="J60" s="1005"/>
      <c r="K60" s="1005"/>
      <c r="L60" s="1005"/>
      <c r="M60" s="994"/>
      <c r="N60" s="994"/>
      <c r="O60" s="994"/>
      <c r="P60" s="994"/>
      <c r="Q60" s="1024"/>
      <c r="R60" s="994"/>
      <c r="S60" s="994"/>
      <c r="T60" s="994"/>
      <c r="U60" s="994"/>
      <c r="V60" s="994"/>
      <c r="W60" s="994"/>
      <c r="X60" s="994"/>
    </row>
    <row r="61" spans="1:24" s="891" customFormat="1" ht="17.100000000000001" customHeight="1" x14ac:dyDescent="0.25">
      <c r="A61" s="1014" t="s">
        <v>576</v>
      </c>
      <c r="B61" s="1015">
        <v>163071</v>
      </c>
      <c r="C61" s="1015">
        <v>152231</v>
      </c>
      <c r="D61" s="1016">
        <v>78097</v>
      </c>
      <c r="E61" s="1017">
        <v>74134</v>
      </c>
      <c r="F61" s="1015">
        <v>10840</v>
      </c>
      <c r="G61" s="1016">
        <v>10318</v>
      </c>
      <c r="H61" s="1017">
        <v>522</v>
      </c>
      <c r="I61" s="1025"/>
      <c r="J61" s="1005"/>
      <c r="K61" s="1005"/>
      <c r="L61" s="1005"/>
      <c r="M61" s="994"/>
      <c r="N61" s="994"/>
      <c r="O61" s="994"/>
      <c r="P61" s="994"/>
      <c r="Q61" s="1024"/>
      <c r="R61" s="994"/>
      <c r="S61" s="994"/>
      <c r="T61" s="994"/>
      <c r="U61" s="994"/>
      <c r="V61" s="994"/>
      <c r="W61" s="994"/>
      <c r="X61" s="994"/>
    </row>
    <row r="62" spans="1:24" s="891" customFormat="1" ht="17.100000000000001" customHeight="1" x14ac:dyDescent="0.25">
      <c r="A62" s="1014" t="s">
        <v>577</v>
      </c>
      <c r="B62" s="1015">
        <v>98295</v>
      </c>
      <c r="C62" s="1015">
        <v>89081</v>
      </c>
      <c r="D62" s="1016">
        <v>43153</v>
      </c>
      <c r="E62" s="1017">
        <v>45928</v>
      </c>
      <c r="F62" s="1015">
        <v>9214</v>
      </c>
      <c r="G62" s="1016">
        <v>8799</v>
      </c>
      <c r="H62" s="1017">
        <v>415</v>
      </c>
      <c r="I62" s="1025"/>
      <c r="J62" s="1005"/>
      <c r="K62" s="1005"/>
      <c r="L62" s="1005"/>
      <c r="M62" s="994"/>
      <c r="N62" s="994"/>
      <c r="O62" s="994"/>
      <c r="P62" s="994"/>
      <c r="Q62" s="1024"/>
      <c r="R62" s="994"/>
      <c r="S62" s="994"/>
      <c r="T62" s="994"/>
      <c r="U62" s="994"/>
      <c r="V62" s="994"/>
      <c r="W62" s="994"/>
      <c r="X62" s="994"/>
    </row>
    <row r="63" spans="1:24" s="891" customFormat="1" ht="17.100000000000001" customHeight="1" x14ac:dyDescent="0.25">
      <c r="A63" s="1014" t="s">
        <v>578</v>
      </c>
      <c r="B63" s="1015">
        <v>248669</v>
      </c>
      <c r="C63" s="1015">
        <v>234433</v>
      </c>
      <c r="D63" s="1016">
        <v>132175</v>
      </c>
      <c r="E63" s="1017">
        <v>102258</v>
      </c>
      <c r="F63" s="1015">
        <v>14236</v>
      </c>
      <c r="G63" s="1016">
        <v>12186</v>
      </c>
      <c r="H63" s="1017">
        <v>2050</v>
      </c>
      <c r="I63" s="1025"/>
      <c r="J63" s="1005"/>
      <c r="K63" s="1005"/>
      <c r="L63" s="1005"/>
      <c r="M63" s="994"/>
      <c r="N63" s="994"/>
      <c r="O63" s="994"/>
      <c r="P63" s="994"/>
      <c r="Q63" s="1024"/>
      <c r="R63" s="994"/>
      <c r="S63" s="994"/>
      <c r="T63" s="994"/>
      <c r="U63" s="994"/>
      <c r="V63" s="994"/>
      <c r="W63" s="994"/>
      <c r="X63" s="994"/>
    </row>
    <row r="64" spans="1:24" s="891" customFormat="1" ht="17.100000000000001" customHeight="1" x14ac:dyDescent="0.25">
      <c r="A64" s="1014" t="s">
        <v>579</v>
      </c>
      <c r="B64" s="1015">
        <v>312306</v>
      </c>
      <c r="C64" s="1015">
        <v>284340</v>
      </c>
      <c r="D64" s="1016">
        <v>138318</v>
      </c>
      <c r="E64" s="1017">
        <v>146022</v>
      </c>
      <c r="F64" s="1015">
        <v>27966</v>
      </c>
      <c r="G64" s="1016">
        <v>24066</v>
      </c>
      <c r="H64" s="1017">
        <v>3900</v>
      </c>
      <c r="I64" s="1025"/>
      <c r="J64" s="1005"/>
      <c r="K64" s="1005"/>
      <c r="L64" s="1005"/>
      <c r="M64" s="994"/>
      <c r="N64" s="994"/>
      <c r="O64" s="994"/>
      <c r="P64" s="994"/>
      <c r="Q64" s="1024"/>
      <c r="R64" s="994"/>
      <c r="S64" s="994"/>
      <c r="T64" s="994"/>
      <c r="U64" s="994"/>
      <c r="V64" s="994"/>
      <c r="W64" s="994"/>
      <c r="X64" s="994"/>
    </row>
    <row r="65" spans="1:24" s="891" customFormat="1" ht="17.100000000000001" customHeight="1" x14ac:dyDescent="0.25">
      <c r="A65" s="1014" t="s">
        <v>580</v>
      </c>
      <c r="B65" s="1015">
        <v>321598</v>
      </c>
      <c r="C65" s="1015">
        <v>289971</v>
      </c>
      <c r="D65" s="1016">
        <v>139135</v>
      </c>
      <c r="E65" s="1017">
        <v>150836</v>
      </c>
      <c r="F65" s="1015">
        <v>31627</v>
      </c>
      <c r="G65" s="1016">
        <v>29819</v>
      </c>
      <c r="H65" s="1017">
        <v>1808</v>
      </c>
      <c r="I65" s="1025"/>
      <c r="J65" s="1005"/>
      <c r="K65" s="1005"/>
      <c r="L65" s="1005"/>
      <c r="M65" s="994"/>
      <c r="N65" s="994"/>
      <c r="O65" s="994"/>
      <c r="P65" s="994"/>
      <c r="Q65" s="1024"/>
      <c r="R65" s="994"/>
      <c r="S65" s="994"/>
      <c r="T65" s="994"/>
      <c r="U65" s="994"/>
      <c r="V65" s="994"/>
      <c r="W65" s="994"/>
      <c r="X65" s="994"/>
    </row>
    <row r="66" spans="1:24" s="891" customFormat="1" ht="17.100000000000001" customHeight="1" x14ac:dyDescent="0.25">
      <c r="A66" s="1014" t="s">
        <v>581</v>
      </c>
      <c r="B66" s="1015">
        <v>331220</v>
      </c>
      <c r="C66" s="1015">
        <v>299027</v>
      </c>
      <c r="D66" s="1016">
        <v>138992</v>
      </c>
      <c r="E66" s="1017">
        <v>160035</v>
      </c>
      <c r="F66" s="1015">
        <v>32193</v>
      </c>
      <c r="G66" s="1016">
        <v>30549</v>
      </c>
      <c r="H66" s="1017">
        <v>1644</v>
      </c>
      <c r="I66" s="1025"/>
      <c r="J66" s="1005"/>
      <c r="K66" s="1005"/>
      <c r="L66" s="1005"/>
      <c r="M66" s="994"/>
      <c r="N66" s="994"/>
      <c r="O66" s="994"/>
      <c r="P66" s="994"/>
      <c r="Q66" s="1024"/>
      <c r="R66" s="994"/>
      <c r="S66" s="994"/>
      <c r="T66" s="994"/>
      <c r="U66" s="994"/>
      <c r="V66" s="994"/>
      <c r="W66" s="994"/>
      <c r="X66" s="994"/>
    </row>
    <row r="67" spans="1:24" s="891" customFormat="1" ht="17.100000000000001" customHeight="1" x14ac:dyDescent="0.25">
      <c r="A67" s="1014" t="s">
        <v>582</v>
      </c>
      <c r="B67" s="1015">
        <v>225974</v>
      </c>
      <c r="C67" s="1015">
        <v>200625</v>
      </c>
      <c r="D67" s="1016">
        <v>88733</v>
      </c>
      <c r="E67" s="1017">
        <v>111892</v>
      </c>
      <c r="F67" s="1015">
        <v>25349</v>
      </c>
      <c r="G67" s="1016">
        <v>23983</v>
      </c>
      <c r="H67" s="1017">
        <v>1366</v>
      </c>
      <c r="I67" s="1025"/>
      <c r="J67" s="1005"/>
      <c r="K67" s="1005"/>
      <c r="L67" s="1005"/>
      <c r="M67" s="994"/>
      <c r="N67" s="994"/>
      <c r="O67" s="994"/>
      <c r="P67" s="994"/>
      <c r="Q67" s="1024"/>
      <c r="R67" s="994"/>
      <c r="S67" s="994"/>
      <c r="T67" s="994"/>
      <c r="U67" s="994"/>
      <c r="V67" s="994"/>
      <c r="W67" s="994"/>
      <c r="X67" s="994"/>
    </row>
    <row r="68" spans="1:24" s="891" customFormat="1" ht="17.100000000000001" customHeight="1" x14ac:dyDescent="0.25">
      <c r="A68" s="1014" t="s">
        <v>583</v>
      </c>
      <c r="B68" s="1015">
        <v>148789</v>
      </c>
      <c r="C68" s="1015">
        <v>129325</v>
      </c>
      <c r="D68" s="1016">
        <v>56073</v>
      </c>
      <c r="E68" s="1017">
        <v>73252</v>
      </c>
      <c r="F68" s="1015">
        <v>19464</v>
      </c>
      <c r="G68" s="1016">
        <v>18250</v>
      </c>
      <c r="H68" s="1017">
        <v>1214</v>
      </c>
      <c r="I68" s="1025"/>
      <c r="J68" s="1005"/>
      <c r="K68" s="1005"/>
      <c r="L68" s="1005"/>
      <c r="M68" s="994"/>
      <c r="N68" s="994"/>
      <c r="O68" s="994"/>
      <c r="P68" s="994"/>
      <c r="Q68" s="1024"/>
      <c r="R68" s="994"/>
      <c r="S68" s="994"/>
      <c r="T68" s="994"/>
      <c r="U68" s="994"/>
      <c r="V68" s="994"/>
      <c r="W68" s="994"/>
      <c r="X68" s="994"/>
    </row>
    <row r="69" spans="1:24" s="891" customFormat="1" ht="17.100000000000001" customHeight="1" x14ac:dyDescent="0.25">
      <c r="A69" s="1014" t="s">
        <v>584</v>
      </c>
      <c r="B69" s="1015">
        <v>106733</v>
      </c>
      <c r="C69" s="1015">
        <v>91180</v>
      </c>
      <c r="D69" s="1016">
        <v>39617</v>
      </c>
      <c r="E69" s="1017">
        <v>51563</v>
      </c>
      <c r="F69" s="1015">
        <v>15553</v>
      </c>
      <c r="G69" s="1016">
        <v>14274</v>
      </c>
      <c r="H69" s="1017">
        <v>1279</v>
      </c>
      <c r="I69" s="1025"/>
      <c r="J69" s="1005"/>
      <c r="K69" s="1005"/>
      <c r="L69" s="1005"/>
      <c r="M69" s="994"/>
      <c r="N69" s="994"/>
      <c r="O69" s="994"/>
      <c r="P69" s="994"/>
      <c r="Q69" s="1024"/>
      <c r="R69" s="994"/>
      <c r="S69" s="994"/>
      <c r="T69" s="994"/>
      <c r="U69" s="994"/>
      <c r="V69" s="994"/>
      <c r="W69" s="994"/>
      <c r="X69" s="994"/>
    </row>
    <row r="70" spans="1:24" s="891" customFormat="1" ht="17.100000000000001" customHeight="1" x14ac:dyDescent="0.25">
      <c r="A70" s="1014" t="s">
        <v>585</v>
      </c>
      <c r="B70" s="1015">
        <v>93138</v>
      </c>
      <c r="C70" s="1015">
        <v>79708</v>
      </c>
      <c r="D70" s="1016">
        <v>34365</v>
      </c>
      <c r="E70" s="1017">
        <v>45343</v>
      </c>
      <c r="F70" s="1015">
        <v>13430</v>
      </c>
      <c r="G70" s="1016">
        <v>12258</v>
      </c>
      <c r="H70" s="1017">
        <v>1172</v>
      </c>
      <c r="I70" s="1025"/>
      <c r="J70" s="1005"/>
      <c r="K70" s="1005"/>
      <c r="L70" s="1005"/>
      <c r="M70" s="994"/>
      <c r="N70" s="994"/>
      <c r="O70" s="994"/>
      <c r="P70" s="994"/>
      <c r="Q70" s="1024"/>
      <c r="R70" s="994"/>
      <c r="S70" s="994"/>
      <c r="T70" s="994"/>
      <c r="U70" s="994"/>
      <c r="V70" s="994"/>
      <c r="W70" s="994"/>
      <c r="X70" s="994"/>
    </row>
    <row r="71" spans="1:24" s="891" customFormat="1" ht="17.100000000000001" customHeight="1" x14ac:dyDescent="0.25">
      <c r="A71" s="1014" t="s">
        <v>586</v>
      </c>
      <c r="B71" s="1015">
        <v>104396</v>
      </c>
      <c r="C71" s="1015">
        <v>90774</v>
      </c>
      <c r="D71" s="1016">
        <v>40799</v>
      </c>
      <c r="E71" s="1017">
        <v>49975</v>
      </c>
      <c r="F71" s="1015">
        <v>13622</v>
      </c>
      <c r="G71" s="1016">
        <v>12561</v>
      </c>
      <c r="H71" s="1017">
        <v>1061</v>
      </c>
      <c r="I71" s="1025"/>
      <c r="J71" s="1005"/>
      <c r="K71" s="1005"/>
      <c r="L71" s="1005"/>
      <c r="M71" s="994"/>
      <c r="N71" s="994"/>
      <c r="O71" s="994"/>
      <c r="P71" s="994"/>
      <c r="Q71" s="1024"/>
      <c r="R71" s="994"/>
      <c r="S71" s="994"/>
      <c r="T71" s="994"/>
      <c r="U71" s="994"/>
      <c r="V71" s="994"/>
      <c r="W71" s="994"/>
      <c r="X71" s="994"/>
    </row>
    <row r="72" spans="1:24" s="891" customFormat="1" ht="17.100000000000001" customHeight="1" x14ac:dyDescent="0.25">
      <c r="A72" s="1014" t="s">
        <v>587</v>
      </c>
      <c r="B72" s="1015">
        <v>86167</v>
      </c>
      <c r="C72" s="1015">
        <v>76180</v>
      </c>
      <c r="D72" s="1016">
        <v>35108</v>
      </c>
      <c r="E72" s="1017">
        <v>41072</v>
      </c>
      <c r="F72" s="1015">
        <v>9987</v>
      </c>
      <c r="G72" s="1016">
        <v>9372</v>
      </c>
      <c r="H72" s="1017">
        <v>615</v>
      </c>
      <c r="I72" s="1025"/>
      <c r="J72" s="1005"/>
      <c r="K72" s="1005"/>
      <c r="L72" s="1005"/>
      <c r="M72" s="994"/>
      <c r="N72" s="994"/>
      <c r="O72" s="994"/>
      <c r="P72" s="994"/>
      <c r="Q72" s="1024"/>
      <c r="R72" s="994"/>
      <c r="S72" s="994"/>
      <c r="T72" s="994"/>
      <c r="U72" s="994"/>
      <c r="V72" s="994"/>
      <c r="W72" s="994"/>
      <c r="X72" s="994"/>
    </row>
    <row r="73" spans="1:24" s="891" customFormat="1" ht="17.100000000000001" customHeight="1" x14ac:dyDescent="0.25">
      <c r="A73" s="1014" t="s">
        <v>588</v>
      </c>
      <c r="B73" s="1015">
        <v>64670</v>
      </c>
      <c r="C73" s="1015">
        <v>57160</v>
      </c>
      <c r="D73" s="1016">
        <v>26947</v>
      </c>
      <c r="E73" s="1017">
        <v>30213</v>
      </c>
      <c r="F73" s="1015">
        <v>7510</v>
      </c>
      <c r="G73" s="1016">
        <v>7039</v>
      </c>
      <c r="H73" s="1017">
        <v>471</v>
      </c>
      <c r="I73" s="1025"/>
      <c r="J73" s="1005"/>
      <c r="K73" s="1005"/>
      <c r="L73" s="1005"/>
      <c r="M73" s="994"/>
      <c r="N73" s="994"/>
      <c r="O73" s="994"/>
      <c r="P73" s="994"/>
      <c r="Q73" s="1024"/>
      <c r="R73" s="994"/>
      <c r="S73" s="994"/>
      <c r="T73" s="994"/>
      <c r="U73" s="994"/>
      <c r="V73" s="994"/>
      <c r="W73" s="994"/>
      <c r="X73" s="994"/>
    </row>
    <row r="74" spans="1:24" s="891" customFormat="1" ht="17.100000000000001" customHeight="1" x14ac:dyDescent="0.25">
      <c r="A74" s="1014" t="s">
        <v>589</v>
      </c>
      <c r="B74" s="1015">
        <v>31862</v>
      </c>
      <c r="C74" s="1015">
        <v>27974</v>
      </c>
      <c r="D74" s="1016">
        <v>13268</v>
      </c>
      <c r="E74" s="1017">
        <v>14706</v>
      </c>
      <c r="F74" s="1015">
        <v>3888</v>
      </c>
      <c r="G74" s="1016">
        <v>3654</v>
      </c>
      <c r="H74" s="1017">
        <v>234</v>
      </c>
      <c r="I74" s="1025"/>
      <c r="J74" s="1005"/>
      <c r="K74" s="1005"/>
      <c r="L74" s="1005"/>
      <c r="M74" s="994"/>
      <c r="N74" s="994"/>
      <c r="O74" s="994"/>
      <c r="P74" s="994"/>
      <c r="Q74" s="1024"/>
      <c r="R74" s="994"/>
      <c r="S74" s="994"/>
      <c r="T74" s="994"/>
      <c r="U74" s="994"/>
      <c r="V74" s="994"/>
      <c r="W74" s="994"/>
      <c r="X74" s="994"/>
    </row>
    <row r="75" spans="1:24" s="891" customFormat="1" ht="17.100000000000001" customHeight="1" x14ac:dyDescent="0.25">
      <c r="A75" s="1014" t="s">
        <v>590</v>
      </c>
      <c r="B75" s="1015">
        <v>33093</v>
      </c>
      <c r="C75" s="1015">
        <v>29094</v>
      </c>
      <c r="D75" s="1016">
        <v>14730</v>
      </c>
      <c r="E75" s="1017">
        <v>14364</v>
      </c>
      <c r="F75" s="1015">
        <v>3999</v>
      </c>
      <c r="G75" s="1016">
        <v>3774</v>
      </c>
      <c r="H75" s="1017">
        <v>225</v>
      </c>
      <c r="I75" s="1025"/>
      <c r="J75" s="1005"/>
      <c r="K75" s="1005"/>
      <c r="L75" s="1005"/>
      <c r="M75" s="994"/>
      <c r="N75" s="994"/>
      <c r="O75" s="994"/>
      <c r="P75" s="994"/>
      <c r="Q75" s="1024"/>
      <c r="R75" s="994"/>
      <c r="S75" s="994"/>
      <c r="T75" s="994"/>
      <c r="U75" s="994"/>
      <c r="V75" s="994"/>
      <c r="W75" s="994"/>
      <c r="X75" s="994"/>
    </row>
    <row r="76" spans="1:24" s="891" customFormat="1" ht="17.100000000000001" customHeight="1" x14ac:dyDescent="0.25">
      <c r="A76" s="1019" t="s">
        <v>591</v>
      </c>
      <c r="B76" s="1020">
        <v>46649</v>
      </c>
      <c r="C76" s="1020">
        <v>42597</v>
      </c>
      <c r="D76" s="1021">
        <v>23064</v>
      </c>
      <c r="E76" s="1022">
        <v>19533</v>
      </c>
      <c r="F76" s="1020">
        <v>4052</v>
      </c>
      <c r="G76" s="1021">
        <v>3818</v>
      </c>
      <c r="H76" s="1022">
        <v>234</v>
      </c>
      <c r="I76" s="1025"/>
      <c r="J76" s="1005"/>
      <c r="K76" s="1005"/>
      <c r="L76" s="1005"/>
      <c r="M76" s="994"/>
      <c r="N76" s="994"/>
      <c r="O76" s="994"/>
      <c r="P76" s="994"/>
      <c r="Q76" s="1024"/>
      <c r="R76" s="994"/>
      <c r="S76" s="994"/>
      <c r="T76" s="994"/>
      <c r="U76" s="994"/>
      <c r="V76" s="994"/>
      <c r="W76" s="994"/>
      <c r="X76" s="994"/>
    </row>
    <row r="79" spans="1:24" x14ac:dyDescent="0.25">
      <c r="B79" s="1026"/>
      <c r="C79" s="1026"/>
      <c r="D79" s="1026"/>
      <c r="E79" s="1026"/>
      <c r="F79" s="1026"/>
      <c r="G79" s="1026"/>
      <c r="H79" s="1026"/>
    </row>
    <row r="80" spans="1:24" x14ac:dyDescent="0.25">
      <c r="B80" s="1026"/>
      <c r="C80" s="1026"/>
      <c r="D80" s="1026"/>
      <c r="E80" s="1026"/>
      <c r="F80" s="1026"/>
      <c r="G80" s="1026"/>
      <c r="H80" s="1026"/>
    </row>
    <row r="81" spans="2:8" x14ac:dyDescent="0.25">
      <c r="B81" s="1026"/>
      <c r="C81" s="1026"/>
      <c r="D81" s="1026"/>
      <c r="E81" s="1026"/>
      <c r="F81" s="1026"/>
      <c r="G81" s="1026"/>
      <c r="H81" s="1026"/>
    </row>
    <row r="82" spans="2:8" x14ac:dyDescent="0.25">
      <c r="B82" s="1026"/>
      <c r="C82" s="1026"/>
      <c r="D82" s="1026"/>
      <c r="E82" s="1026"/>
      <c r="F82" s="1026"/>
      <c r="G82" s="1026"/>
      <c r="H82" s="1026"/>
    </row>
    <row r="83" spans="2:8" x14ac:dyDescent="0.25">
      <c r="B83" s="1026"/>
      <c r="C83" s="1026"/>
      <c r="D83" s="1026"/>
      <c r="E83" s="1026"/>
      <c r="F83" s="1026"/>
      <c r="G83" s="1026"/>
      <c r="H83" s="1026"/>
    </row>
    <row r="84" spans="2:8" x14ac:dyDescent="0.25">
      <c r="B84" s="1026"/>
      <c r="C84" s="1026"/>
      <c r="D84" s="1026"/>
      <c r="E84" s="1026"/>
      <c r="F84" s="1026"/>
      <c r="G84" s="1026"/>
      <c r="H84" s="1026"/>
    </row>
    <row r="85" spans="2:8" x14ac:dyDescent="0.25">
      <c r="B85" s="1026"/>
      <c r="C85" s="1026"/>
      <c r="D85" s="1026"/>
      <c r="E85" s="1026"/>
      <c r="F85" s="1026"/>
      <c r="G85" s="1026"/>
      <c r="H85" s="1026"/>
    </row>
    <row r="86" spans="2:8" x14ac:dyDescent="0.25">
      <c r="B86" s="1026"/>
      <c r="C86" s="1026"/>
      <c r="D86" s="1026"/>
      <c r="E86" s="1026"/>
      <c r="F86" s="1026"/>
      <c r="G86" s="1026"/>
      <c r="H86" s="1026"/>
    </row>
    <row r="87" spans="2:8" x14ac:dyDescent="0.25">
      <c r="B87" s="1026"/>
      <c r="C87" s="1026"/>
      <c r="D87" s="1026"/>
      <c r="E87" s="1026"/>
      <c r="F87" s="1026"/>
      <c r="G87" s="1026"/>
      <c r="H87" s="1026"/>
    </row>
    <row r="88" spans="2:8" x14ac:dyDescent="0.25">
      <c r="B88" s="1026"/>
      <c r="C88" s="1026"/>
      <c r="D88" s="1026"/>
      <c r="E88" s="1026"/>
      <c r="F88" s="1026"/>
      <c r="G88" s="1026"/>
      <c r="H88" s="1026"/>
    </row>
    <row r="89" spans="2:8" x14ac:dyDescent="0.25">
      <c r="B89" s="1026"/>
      <c r="C89" s="1026"/>
      <c r="D89" s="1026"/>
      <c r="E89" s="1026"/>
      <c r="F89" s="1026"/>
      <c r="G89" s="1026"/>
      <c r="H89" s="1026"/>
    </row>
    <row r="90" spans="2:8" x14ac:dyDescent="0.25">
      <c r="B90" s="1026"/>
      <c r="C90" s="1026"/>
      <c r="D90" s="1026"/>
      <c r="E90" s="1026"/>
      <c r="F90" s="1026"/>
      <c r="G90" s="1026"/>
      <c r="H90" s="1026"/>
    </row>
    <row r="91" spans="2:8" x14ac:dyDescent="0.25">
      <c r="B91" s="1026"/>
      <c r="C91" s="1026"/>
      <c r="D91" s="1026"/>
      <c r="E91" s="1026"/>
      <c r="F91" s="1026"/>
      <c r="G91" s="1026"/>
      <c r="H91" s="1026"/>
    </row>
    <row r="92" spans="2:8" x14ac:dyDescent="0.25">
      <c r="B92" s="1026"/>
      <c r="C92" s="1026"/>
      <c r="D92" s="1026"/>
      <c r="E92" s="1026"/>
      <c r="F92" s="1026"/>
      <c r="G92" s="1026"/>
      <c r="H92" s="1026"/>
    </row>
    <row r="93" spans="2:8" x14ac:dyDescent="0.25">
      <c r="B93" s="1026"/>
      <c r="C93" s="1026"/>
      <c r="D93" s="1026"/>
      <c r="E93" s="1026"/>
      <c r="F93" s="1026"/>
      <c r="G93" s="1026"/>
      <c r="H93" s="1026"/>
    </row>
    <row r="94" spans="2:8" x14ac:dyDescent="0.25">
      <c r="B94" s="1026"/>
      <c r="C94" s="1026"/>
      <c r="D94" s="1026"/>
      <c r="E94" s="1026"/>
      <c r="F94" s="1026"/>
      <c r="G94" s="1026"/>
      <c r="H94" s="1026"/>
    </row>
    <row r="95" spans="2:8" x14ac:dyDescent="0.25">
      <c r="B95" s="1026"/>
      <c r="C95" s="1026"/>
      <c r="D95" s="1026"/>
      <c r="E95" s="1026"/>
      <c r="F95" s="1026"/>
      <c r="G95" s="1026"/>
      <c r="H95" s="1026"/>
    </row>
    <row r="96" spans="2:8" x14ac:dyDescent="0.25">
      <c r="B96" s="1026"/>
      <c r="C96" s="1026"/>
      <c r="D96" s="1026"/>
      <c r="E96" s="1026"/>
      <c r="F96" s="1026"/>
      <c r="G96" s="1026"/>
      <c r="H96" s="1026"/>
    </row>
    <row r="97" spans="2:8" x14ac:dyDescent="0.25">
      <c r="B97" s="1026"/>
      <c r="C97" s="1026"/>
      <c r="D97" s="1026"/>
      <c r="E97" s="1026"/>
      <c r="F97" s="1026"/>
      <c r="G97" s="1026"/>
      <c r="H97" s="1026"/>
    </row>
    <row r="98" spans="2:8" x14ac:dyDescent="0.25">
      <c r="B98" s="1026"/>
      <c r="C98" s="1026"/>
      <c r="D98" s="1026"/>
      <c r="E98" s="1026"/>
      <c r="F98" s="1026"/>
      <c r="G98" s="1026"/>
      <c r="H98" s="1026"/>
    </row>
    <row r="99" spans="2:8" x14ac:dyDescent="0.25">
      <c r="B99" s="1026"/>
      <c r="C99" s="1026"/>
      <c r="D99" s="1026"/>
      <c r="E99" s="1026"/>
      <c r="F99" s="1026"/>
      <c r="G99" s="1026"/>
      <c r="H99" s="1026"/>
    </row>
    <row r="100" spans="2:8" x14ac:dyDescent="0.25">
      <c r="B100" s="1026"/>
      <c r="C100" s="1026"/>
      <c r="D100" s="1026"/>
      <c r="E100" s="1026"/>
      <c r="F100" s="1026"/>
      <c r="G100" s="1026"/>
      <c r="H100" s="1026"/>
    </row>
    <row r="101" spans="2:8" x14ac:dyDescent="0.25">
      <c r="B101" s="1026"/>
      <c r="C101" s="1026"/>
      <c r="D101" s="1026"/>
      <c r="E101" s="1026"/>
      <c r="F101" s="1026"/>
      <c r="G101" s="1026"/>
      <c r="H101" s="1026"/>
    </row>
    <row r="102" spans="2:8" x14ac:dyDescent="0.25">
      <c r="B102" s="1027"/>
      <c r="C102" s="1027"/>
      <c r="D102" s="1027"/>
      <c r="E102" s="1027"/>
      <c r="F102" s="1027"/>
      <c r="G102" s="1027"/>
      <c r="H102" s="1027"/>
    </row>
    <row r="103" spans="2:8" x14ac:dyDescent="0.25">
      <c r="B103" s="1027"/>
      <c r="C103" s="1027"/>
      <c r="D103" s="1027"/>
      <c r="E103" s="1027"/>
      <c r="F103" s="1027"/>
      <c r="G103" s="1027"/>
      <c r="H103" s="1027"/>
    </row>
    <row r="104" spans="2:8" x14ac:dyDescent="0.25">
      <c r="B104" s="1027"/>
      <c r="C104" s="1027"/>
      <c r="D104" s="1027"/>
      <c r="E104" s="1027"/>
      <c r="F104" s="1027"/>
      <c r="G104" s="1027"/>
      <c r="H104" s="1027"/>
    </row>
    <row r="105" spans="2:8" x14ac:dyDescent="0.25">
      <c r="B105" s="1027"/>
      <c r="C105" s="1027"/>
      <c r="D105" s="1027"/>
      <c r="E105" s="1027"/>
      <c r="F105" s="1027"/>
      <c r="G105" s="1027"/>
      <c r="H105" s="1027"/>
    </row>
    <row r="106" spans="2:8" x14ac:dyDescent="0.25">
      <c r="B106" s="1027"/>
      <c r="C106" s="1027"/>
      <c r="D106" s="1027"/>
      <c r="E106" s="1027"/>
      <c r="F106" s="1027"/>
      <c r="G106" s="1027"/>
      <c r="H106" s="1027"/>
    </row>
    <row r="107" spans="2:8" x14ac:dyDescent="0.25">
      <c r="B107" s="1027"/>
      <c r="C107" s="1027"/>
      <c r="D107" s="1027"/>
      <c r="E107" s="1027"/>
      <c r="F107" s="1027"/>
      <c r="G107" s="1027"/>
      <c r="H107" s="1027"/>
    </row>
    <row r="108" spans="2:8" x14ac:dyDescent="0.25">
      <c r="B108" s="1027"/>
      <c r="C108" s="1027"/>
      <c r="D108" s="1027"/>
      <c r="E108" s="1027"/>
      <c r="F108" s="1027"/>
      <c r="G108" s="1027"/>
      <c r="H108" s="1027"/>
    </row>
    <row r="109" spans="2:8" x14ac:dyDescent="0.25">
      <c r="B109" s="1027"/>
      <c r="C109" s="1027"/>
      <c r="D109" s="1027"/>
      <c r="E109" s="1027"/>
      <c r="F109" s="1027"/>
      <c r="G109" s="1027"/>
      <c r="H109" s="1027"/>
    </row>
    <row r="110" spans="2:8" x14ac:dyDescent="0.25">
      <c r="B110" s="1027"/>
      <c r="C110" s="1027"/>
      <c r="D110" s="1027"/>
      <c r="E110" s="1027"/>
      <c r="F110" s="1027"/>
      <c r="G110" s="1027"/>
      <c r="H110" s="1027"/>
    </row>
    <row r="111" spans="2:8" x14ac:dyDescent="0.25">
      <c r="B111" s="1027"/>
      <c r="C111" s="1027"/>
      <c r="D111" s="1027"/>
      <c r="E111" s="1027"/>
      <c r="F111" s="1027"/>
      <c r="G111" s="1027"/>
      <c r="H111" s="1027"/>
    </row>
    <row r="112" spans="2:8" x14ac:dyDescent="0.25">
      <c r="B112" s="1027"/>
      <c r="C112" s="1027"/>
      <c r="D112" s="1027"/>
      <c r="E112" s="1027"/>
      <c r="F112" s="1027"/>
      <c r="G112" s="1027"/>
      <c r="H112" s="1027"/>
    </row>
    <row r="113" spans="2:8" x14ac:dyDescent="0.25">
      <c r="B113" s="1027"/>
      <c r="C113" s="1027"/>
      <c r="D113" s="1027"/>
      <c r="E113" s="1027"/>
      <c r="F113" s="1027"/>
      <c r="G113" s="1027"/>
      <c r="H113" s="1027"/>
    </row>
    <row r="114" spans="2:8" x14ac:dyDescent="0.25">
      <c r="B114" s="1027"/>
      <c r="C114" s="1027"/>
      <c r="D114" s="1027"/>
      <c r="E114" s="1027"/>
      <c r="F114" s="1027"/>
      <c r="G114" s="1027"/>
      <c r="H114" s="1027"/>
    </row>
    <row r="115" spans="2:8" x14ac:dyDescent="0.25">
      <c r="B115" s="1027"/>
      <c r="C115" s="1027"/>
      <c r="D115" s="1027"/>
      <c r="E115" s="1027"/>
      <c r="F115" s="1027"/>
      <c r="G115" s="1027"/>
      <c r="H115" s="1027"/>
    </row>
    <row r="116" spans="2:8" x14ac:dyDescent="0.25">
      <c r="B116" s="1027"/>
      <c r="C116" s="1027"/>
      <c r="D116" s="1027"/>
      <c r="E116" s="1027"/>
      <c r="F116" s="1027"/>
      <c r="G116" s="1027"/>
      <c r="H116" s="1027"/>
    </row>
    <row r="117" spans="2:8" x14ac:dyDescent="0.25">
      <c r="B117" s="1027"/>
      <c r="C117" s="1027"/>
      <c r="D117" s="1027"/>
      <c r="E117" s="1027"/>
      <c r="F117" s="1027"/>
      <c r="G117" s="1027"/>
      <c r="H117" s="1027"/>
    </row>
    <row r="118" spans="2:8" x14ac:dyDescent="0.25">
      <c r="B118" s="1027"/>
      <c r="C118" s="1027"/>
      <c r="D118" s="1027"/>
      <c r="E118" s="1027"/>
      <c r="F118" s="1027"/>
      <c r="G118" s="1027"/>
      <c r="H118" s="1027"/>
    </row>
    <row r="119" spans="2:8" x14ac:dyDescent="0.25">
      <c r="B119" s="1027"/>
      <c r="C119" s="1027"/>
      <c r="D119" s="1027"/>
      <c r="E119" s="1027"/>
      <c r="F119" s="1027"/>
      <c r="G119" s="1027"/>
      <c r="H119" s="1027"/>
    </row>
    <row r="120" spans="2:8" x14ac:dyDescent="0.25">
      <c r="B120" s="1027"/>
      <c r="C120" s="1027"/>
      <c r="D120" s="1027"/>
      <c r="E120" s="1027"/>
      <c r="F120" s="1027"/>
      <c r="G120" s="1027"/>
      <c r="H120" s="1027"/>
    </row>
    <row r="121" spans="2:8" x14ac:dyDescent="0.25">
      <c r="B121" s="1027"/>
      <c r="C121" s="1027"/>
      <c r="D121" s="1027"/>
      <c r="E121" s="1027"/>
      <c r="F121" s="1027"/>
      <c r="G121" s="1027"/>
      <c r="H121" s="1027"/>
    </row>
    <row r="122" spans="2:8" x14ac:dyDescent="0.25">
      <c r="B122" s="1027"/>
      <c r="C122" s="1027"/>
      <c r="D122" s="1027"/>
      <c r="E122" s="1027"/>
      <c r="F122" s="1027"/>
      <c r="G122" s="1027"/>
      <c r="H122" s="1027"/>
    </row>
    <row r="123" spans="2:8" x14ac:dyDescent="0.25">
      <c r="B123" s="1027"/>
      <c r="C123" s="1027"/>
      <c r="D123" s="1027"/>
      <c r="E123" s="1027"/>
      <c r="F123" s="1027"/>
      <c r="G123" s="1027"/>
      <c r="H123" s="1027"/>
    </row>
    <row r="124" spans="2:8" x14ac:dyDescent="0.25">
      <c r="B124" s="1027"/>
      <c r="C124" s="1027"/>
      <c r="D124" s="1027"/>
      <c r="E124" s="1027"/>
      <c r="F124" s="1027"/>
      <c r="G124" s="1027"/>
      <c r="H124" s="1027"/>
    </row>
    <row r="125" spans="2:8" x14ac:dyDescent="0.25">
      <c r="B125" s="1027"/>
      <c r="C125" s="1027"/>
      <c r="D125" s="1027"/>
      <c r="E125" s="1027"/>
      <c r="F125" s="1027"/>
      <c r="G125" s="1027"/>
      <c r="H125" s="1027"/>
    </row>
    <row r="126" spans="2:8" x14ac:dyDescent="0.25">
      <c r="B126" s="1027"/>
      <c r="C126" s="1027"/>
      <c r="D126" s="1027"/>
      <c r="E126" s="1027"/>
      <c r="F126" s="1027"/>
      <c r="G126" s="1027"/>
      <c r="H126" s="1027"/>
    </row>
    <row r="127" spans="2:8" x14ac:dyDescent="0.25">
      <c r="B127" s="1027"/>
      <c r="C127" s="1027"/>
      <c r="D127" s="1027"/>
      <c r="E127" s="1027"/>
      <c r="F127" s="1027"/>
      <c r="G127" s="1027"/>
      <c r="H127" s="1027"/>
    </row>
    <row r="128" spans="2:8" x14ac:dyDescent="0.25">
      <c r="B128" s="1027"/>
      <c r="C128" s="1027"/>
      <c r="D128" s="1027"/>
      <c r="E128" s="1027"/>
      <c r="F128" s="1027"/>
      <c r="G128" s="1027"/>
      <c r="H128" s="1027"/>
    </row>
    <row r="129" spans="2:8" x14ac:dyDescent="0.25">
      <c r="B129" s="1027"/>
      <c r="C129" s="1027"/>
      <c r="D129" s="1027"/>
      <c r="E129" s="1027"/>
      <c r="F129" s="1027"/>
      <c r="G129" s="1027"/>
      <c r="H129" s="1027"/>
    </row>
    <row r="130" spans="2:8" x14ac:dyDescent="0.25">
      <c r="B130" s="1027"/>
      <c r="C130" s="1027"/>
      <c r="D130" s="1027"/>
      <c r="E130" s="1027"/>
      <c r="F130" s="1027"/>
      <c r="G130" s="1027"/>
      <c r="H130" s="1027"/>
    </row>
    <row r="131" spans="2:8" x14ac:dyDescent="0.25">
      <c r="B131" s="1027"/>
      <c r="C131" s="1027"/>
      <c r="D131" s="1027"/>
      <c r="E131" s="1027"/>
      <c r="F131" s="1027"/>
      <c r="G131" s="1027"/>
      <c r="H131" s="1027"/>
    </row>
    <row r="132" spans="2:8" x14ac:dyDescent="0.25">
      <c r="B132" s="1027"/>
      <c r="C132" s="1027"/>
      <c r="D132" s="1027"/>
      <c r="E132" s="1027"/>
      <c r="F132" s="1027"/>
      <c r="G132" s="1027"/>
      <c r="H132" s="1027"/>
    </row>
    <row r="133" spans="2:8" x14ac:dyDescent="0.25">
      <c r="B133" s="1027"/>
      <c r="C133" s="1027"/>
      <c r="D133" s="1027"/>
      <c r="E133" s="1027"/>
      <c r="F133" s="1027"/>
      <c r="G133" s="1027"/>
      <c r="H133" s="1027"/>
    </row>
    <row r="134" spans="2:8" x14ac:dyDescent="0.25">
      <c r="B134" s="1027"/>
      <c r="C134" s="1027"/>
      <c r="D134" s="1027"/>
      <c r="E134" s="1027"/>
      <c r="F134" s="1027"/>
      <c r="G134" s="1027"/>
      <c r="H134" s="1027"/>
    </row>
    <row r="135" spans="2:8" x14ac:dyDescent="0.25">
      <c r="B135" s="1027"/>
      <c r="C135" s="1027"/>
      <c r="D135" s="1027"/>
      <c r="E135" s="1027"/>
      <c r="F135" s="1027"/>
      <c r="G135" s="1027"/>
      <c r="H135" s="1027"/>
    </row>
    <row r="136" spans="2:8" x14ac:dyDescent="0.25">
      <c r="B136" s="1027"/>
      <c r="C136" s="1027"/>
      <c r="D136" s="1027"/>
      <c r="E136" s="1027"/>
      <c r="F136" s="1027"/>
      <c r="G136" s="1027"/>
      <c r="H136" s="1027"/>
    </row>
    <row r="137" spans="2:8" x14ac:dyDescent="0.25">
      <c r="B137" s="1027"/>
      <c r="C137" s="1027"/>
      <c r="D137" s="1027"/>
      <c r="E137" s="1027"/>
      <c r="F137" s="1027"/>
      <c r="G137" s="1027"/>
      <c r="H137" s="1027"/>
    </row>
    <row r="138" spans="2:8" x14ac:dyDescent="0.25">
      <c r="B138" s="1027"/>
      <c r="C138" s="1027"/>
      <c r="D138" s="1027"/>
      <c r="E138" s="1027"/>
      <c r="F138" s="1027"/>
      <c r="G138" s="1027"/>
      <c r="H138" s="1027"/>
    </row>
    <row r="139" spans="2:8" x14ac:dyDescent="0.25">
      <c r="B139" s="1027"/>
      <c r="C139" s="1027"/>
      <c r="D139" s="1027"/>
      <c r="E139" s="1027"/>
      <c r="F139" s="1027"/>
      <c r="G139" s="1027"/>
      <c r="H139" s="1027"/>
    </row>
    <row r="140" spans="2:8" x14ac:dyDescent="0.25">
      <c r="B140" s="1027"/>
      <c r="C140" s="1027"/>
      <c r="D140" s="1027"/>
      <c r="E140" s="1027"/>
      <c r="F140" s="1027"/>
      <c r="G140" s="1027"/>
      <c r="H140" s="1027"/>
    </row>
    <row r="141" spans="2:8" x14ac:dyDescent="0.25">
      <c r="B141" s="1027"/>
      <c r="C141" s="1027"/>
      <c r="D141" s="1027"/>
      <c r="E141" s="1027"/>
      <c r="F141" s="1027"/>
      <c r="G141" s="1027"/>
      <c r="H141" s="1027"/>
    </row>
    <row r="142" spans="2:8" x14ac:dyDescent="0.25">
      <c r="B142" s="1027"/>
      <c r="C142" s="1027"/>
      <c r="D142" s="1027"/>
      <c r="E142" s="1027"/>
      <c r="F142" s="1027"/>
      <c r="G142" s="1027"/>
      <c r="H142" s="1027"/>
    </row>
    <row r="143" spans="2:8" x14ac:dyDescent="0.25">
      <c r="B143" s="1027"/>
      <c r="C143" s="1027"/>
      <c r="D143" s="1027"/>
      <c r="E143" s="1027"/>
      <c r="F143" s="1027"/>
      <c r="G143" s="1027"/>
      <c r="H143" s="1027"/>
    </row>
    <row r="144" spans="2:8" x14ac:dyDescent="0.25">
      <c r="B144" s="1027"/>
      <c r="C144" s="1027"/>
      <c r="D144" s="1027"/>
      <c r="E144" s="1027"/>
      <c r="F144" s="1027"/>
      <c r="G144" s="1027"/>
      <c r="H144" s="1027"/>
    </row>
    <row r="145" spans="2:8" x14ac:dyDescent="0.25">
      <c r="B145" s="1027"/>
      <c r="C145" s="1027"/>
      <c r="D145" s="1027"/>
      <c r="E145" s="1027"/>
      <c r="F145" s="1027"/>
      <c r="G145" s="1027"/>
      <c r="H145" s="1027"/>
    </row>
    <row r="146" spans="2:8" x14ac:dyDescent="0.25">
      <c r="B146" s="1027"/>
      <c r="C146" s="1027"/>
      <c r="D146" s="1027"/>
      <c r="E146" s="1027"/>
      <c r="F146" s="1027"/>
      <c r="G146" s="1027"/>
      <c r="H146" s="1027"/>
    </row>
    <row r="147" spans="2:8" x14ac:dyDescent="0.25">
      <c r="B147" s="1027"/>
      <c r="C147" s="1027"/>
      <c r="D147" s="1027"/>
      <c r="E147" s="1027"/>
      <c r="F147" s="1027"/>
      <c r="G147" s="1027"/>
      <c r="H147" s="1027"/>
    </row>
    <row r="148" spans="2:8" x14ac:dyDescent="0.25">
      <c r="B148" s="1027"/>
      <c r="C148" s="1027"/>
      <c r="D148" s="1027"/>
      <c r="E148" s="1027"/>
      <c r="F148" s="1027"/>
      <c r="G148" s="1027"/>
      <c r="H148" s="1027"/>
    </row>
    <row r="149" spans="2:8" x14ac:dyDescent="0.25">
      <c r="B149" s="1027"/>
      <c r="C149" s="1027"/>
      <c r="D149" s="1027"/>
      <c r="E149" s="1027"/>
      <c r="F149" s="1027"/>
      <c r="G149" s="1027"/>
      <c r="H149" s="1027"/>
    </row>
    <row r="150" spans="2:8" x14ac:dyDescent="0.25">
      <c r="B150" s="1027"/>
      <c r="C150" s="1027"/>
      <c r="D150" s="1027"/>
      <c r="E150" s="1027"/>
      <c r="F150" s="1027"/>
      <c r="G150" s="1027"/>
      <c r="H150" s="1027"/>
    </row>
    <row r="151" spans="2:8" x14ac:dyDescent="0.25">
      <c r="B151" s="1027"/>
      <c r="C151" s="1027"/>
      <c r="D151" s="1027"/>
      <c r="E151" s="1027"/>
      <c r="F151" s="1027"/>
      <c r="G151" s="1027"/>
      <c r="H151" s="1027"/>
    </row>
  </sheetData>
  <mergeCells count="8">
    <mergeCell ref="A3:H3"/>
    <mergeCell ref="A5:A7"/>
    <mergeCell ref="B5:B7"/>
    <mergeCell ref="C5:H5"/>
    <mergeCell ref="C6:C7"/>
    <mergeCell ref="D6:E6"/>
    <mergeCell ref="F6:F7"/>
    <mergeCell ref="G6:H6"/>
  </mergeCells>
  <hyperlinks>
    <hyperlink ref="A1" location="Содержание!A44" display="Содержание"/>
  </hyperlinks>
  <pageMargins left="0.70866141732283472" right="0.70866141732283472" top="0.74803149606299213" bottom="0.74803149606299213" header="0.39370078740157483" footer="0.31496062992125984"/>
  <pageSetup paperSize="9" firstPageNumber="89" orientation="landscape" useFirstPageNumber="1" r:id="rId1"/>
  <headerFooter>
    <oddHeader>&amp;C&amp;9&amp;P</oddHeader>
  </headerFooter>
  <rowBreaks count="2" manualBreakCount="2">
    <brk id="30" max="16383" man="1"/>
    <brk id="53"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9"/>
  <sheetViews>
    <sheetView workbookViewId="0">
      <pane xSplit="1" ySplit="5" topLeftCell="B6" activePane="bottomRight" state="frozen"/>
      <selection pane="topRight" activeCell="B1" sqref="B1"/>
      <selection pane="bottomLeft" activeCell="A6" sqref="A6"/>
      <selection pane="bottomRight"/>
    </sheetView>
  </sheetViews>
  <sheetFormatPr defaultColWidth="21.85546875" defaultRowHeight="15" x14ac:dyDescent="0.25"/>
  <cols>
    <col min="1" max="1" width="31.5703125" style="891" customWidth="1"/>
    <col min="2" max="3" width="13.5703125" style="891" customWidth="1"/>
    <col min="4" max="4" width="12.5703125" style="891" customWidth="1"/>
    <col min="5" max="5" width="13.5703125" style="891" customWidth="1"/>
    <col min="6" max="6" width="15.5703125" style="891" customWidth="1"/>
    <col min="7" max="7" width="11.5703125" style="891" customWidth="1"/>
    <col min="8" max="8" width="16.5703125" style="891" customWidth="1"/>
    <col min="9" max="9" width="5.5703125" style="993" customWidth="1"/>
    <col min="10" max="10" width="9.28515625" style="993" customWidth="1"/>
    <col min="11" max="19" width="5.5703125" style="993" customWidth="1"/>
    <col min="20" max="57" width="5.5703125" style="891" customWidth="1"/>
    <col min="58" max="256" width="21.85546875" style="891"/>
    <col min="257" max="257" width="31.5703125" style="891" customWidth="1"/>
    <col min="258" max="259" width="13.5703125" style="891" customWidth="1"/>
    <col min="260" max="260" width="12.5703125" style="891" customWidth="1"/>
    <col min="261" max="261" width="13.5703125" style="891" customWidth="1"/>
    <col min="262" max="262" width="15.5703125" style="891" customWidth="1"/>
    <col min="263" max="263" width="11.5703125" style="891" customWidth="1"/>
    <col min="264" max="264" width="16.5703125" style="891" customWidth="1"/>
    <col min="265" max="265" width="5.5703125" style="891" customWidth="1"/>
    <col min="266" max="266" width="9.28515625" style="891" customWidth="1"/>
    <col min="267" max="313" width="5.5703125" style="891" customWidth="1"/>
    <col min="314" max="512" width="21.85546875" style="891"/>
    <col min="513" max="513" width="31.5703125" style="891" customWidth="1"/>
    <col min="514" max="515" width="13.5703125" style="891" customWidth="1"/>
    <col min="516" max="516" width="12.5703125" style="891" customWidth="1"/>
    <col min="517" max="517" width="13.5703125" style="891" customWidth="1"/>
    <col min="518" max="518" width="15.5703125" style="891" customWidth="1"/>
    <col min="519" max="519" width="11.5703125" style="891" customWidth="1"/>
    <col min="520" max="520" width="16.5703125" style="891" customWidth="1"/>
    <col min="521" max="521" width="5.5703125" style="891" customWidth="1"/>
    <col min="522" max="522" width="9.28515625" style="891" customWidth="1"/>
    <col min="523" max="569" width="5.5703125" style="891" customWidth="1"/>
    <col min="570" max="768" width="21.85546875" style="891"/>
    <col min="769" max="769" width="31.5703125" style="891" customWidth="1"/>
    <col min="770" max="771" width="13.5703125" style="891" customWidth="1"/>
    <col min="772" max="772" width="12.5703125" style="891" customWidth="1"/>
    <col min="773" max="773" width="13.5703125" style="891" customWidth="1"/>
    <col min="774" max="774" width="15.5703125" style="891" customWidth="1"/>
    <col min="775" max="775" width="11.5703125" style="891" customWidth="1"/>
    <col min="776" max="776" width="16.5703125" style="891" customWidth="1"/>
    <col min="777" max="777" width="5.5703125" style="891" customWidth="1"/>
    <col min="778" max="778" width="9.28515625" style="891" customWidth="1"/>
    <col min="779" max="825" width="5.5703125" style="891" customWidth="1"/>
    <col min="826" max="1024" width="21.85546875" style="891"/>
    <col min="1025" max="1025" width="31.5703125" style="891" customWidth="1"/>
    <col min="1026" max="1027" width="13.5703125" style="891" customWidth="1"/>
    <col min="1028" max="1028" width="12.5703125" style="891" customWidth="1"/>
    <col min="1029" max="1029" width="13.5703125" style="891" customWidth="1"/>
    <col min="1030" max="1030" width="15.5703125" style="891" customWidth="1"/>
    <col min="1031" max="1031" width="11.5703125" style="891" customWidth="1"/>
    <col min="1032" max="1032" width="16.5703125" style="891" customWidth="1"/>
    <col min="1033" max="1033" width="5.5703125" style="891" customWidth="1"/>
    <col min="1034" max="1034" width="9.28515625" style="891" customWidth="1"/>
    <col min="1035" max="1081" width="5.5703125" style="891" customWidth="1"/>
    <col min="1082" max="1280" width="21.85546875" style="891"/>
    <col min="1281" max="1281" width="31.5703125" style="891" customWidth="1"/>
    <col min="1282" max="1283" width="13.5703125" style="891" customWidth="1"/>
    <col min="1284" max="1284" width="12.5703125" style="891" customWidth="1"/>
    <col min="1285" max="1285" width="13.5703125" style="891" customWidth="1"/>
    <col min="1286" max="1286" width="15.5703125" style="891" customWidth="1"/>
    <col min="1287" max="1287" width="11.5703125" style="891" customWidth="1"/>
    <col min="1288" max="1288" width="16.5703125" style="891" customWidth="1"/>
    <col min="1289" max="1289" width="5.5703125" style="891" customWidth="1"/>
    <col min="1290" max="1290" width="9.28515625" style="891" customWidth="1"/>
    <col min="1291" max="1337" width="5.5703125" style="891" customWidth="1"/>
    <col min="1338" max="1536" width="21.85546875" style="891"/>
    <col min="1537" max="1537" width="31.5703125" style="891" customWidth="1"/>
    <col min="1538" max="1539" width="13.5703125" style="891" customWidth="1"/>
    <col min="1540" max="1540" width="12.5703125" style="891" customWidth="1"/>
    <col min="1541" max="1541" width="13.5703125" style="891" customWidth="1"/>
    <col min="1542" max="1542" width="15.5703125" style="891" customWidth="1"/>
    <col min="1543" max="1543" width="11.5703125" style="891" customWidth="1"/>
    <col min="1544" max="1544" width="16.5703125" style="891" customWidth="1"/>
    <col min="1545" max="1545" width="5.5703125" style="891" customWidth="1"/>
    <col min="1546" max="1546" width="9.28515625" style="891" customWidth="1"/>
    <col min="1547" max="1593" width="5.5703125" style="891" customWidth="1"/>
    <col min="1594" max="1792" width="21.85546875" style="891"/>
    <col min="1793" max="1793" width="31.5703125" style="891" customWidth="1"/>
    <col min="1794" max="1795" width="13.5703125" style="891" customWidth="1"/>
    <col min="1796" max="1796" width="12.5703125" style="891" customWidth="1"/>
    <col min="1797" max="1797" width="13.5703125" style="891" customWidth="1"/>
    <col min="1798" max="1798" width="15.5703125" style="891" customWidth="1"/>
    <col min="1799" max="1799" width="11.5703125" style="891" customWidth="1"/>
    <col min="1800" max="1800" width="16.5703125" style="891" customWidth="1"/>
    <col min="1801" max="1801" width="5.5703125" style="891" customWidth="1"/>
    <col min="1802" max="1802" width="9.28515625" style="891" customWidth="1"/>
    <col min="1803" max="1849" width="5.5703125" style="891" customWidth="1"/>
    <col min="1850" max="2048" width="21.85546875" style="891"/>
    <col min="2049" max="2049" width="31.5703125" style="891" customWidth="1"/>
    <col min="2050" max="2051" width="13.5703125" style="891" customWidth="1"/>
    <col min="2052" max="2052" width="12.5703125" style="891" customWidth="1"/>
    <col min="2053" max="2053" width="13.5703125" style="891" customWidth="1"/>
    <col min="2054" max="2054" width="15.5703125" style="891" customWidth="1"/>
    <col min="2055" max="2055" width="11.5703125" style="891" customWidth="1"/>
    <col min="2056" max="2056" width="16.5703125" style="891" customWidth="1"/>
    <col min="2057" max="2057" width="5.5703125" style="891" customWidth="1"/>
    <col min="2058" max="2058" width="9.28515625" style="891" customWidth="1"/>
    <col min="2059" max="2105" width="5.5703125" style="891" customWidth="1"/>
    <col min="2106" max="2304" width="21.85546875" style="891"/>
    <col min="2305" max="2305" width="31.5703125" style="891" customWidth="1"/>
    <col min="2306" max="2307" width="13.5703125" style="891" customWidth="1"/>
    <col min="2308" max="2308" width="12.5703125" style="891" customWidth="1"/>
    <col min="2309" max="2309" width="13.5703125" style="891" customWidth="1"/>
    <col min="2310" max="2310" width="15.5703125" style="891" customWidth="1"/>
    <col min="2311" max="2311" width="11.5703125" style="891" customWidth="1"/>
    <col min="2312" max="2312" width="16.5703125" style="891" customWidth="1"/>
    <col min="2313" max="2313" width="5.5703125" style="891" customWidth="1"/>
    <col min="2314" max="2314" width="9.28515625" style="891" customWidth="1"/>
    <col min="2315" max="2361" width="5.5703125" style="891" customWidth="1"/>
    <col min="2362" max="2560" width="21.85546875" style="891"/>
    <col min="2561" max="2561" width="31.5703125" style="891" customWidth="1"/>
    <col min="2562" max="2563" width="13.5703125" style="891" customWidth="1"/>
    <col min="2564" max="2564" width="12.5703125" style="891" customWidth="1"/>
    <col min="2565" max="2565" width="13.5703125" style="891" customWidth="1"/>
    <col min="2566" max="2566" width="15.5703125" style="891" customWidth="1"/>
    <col min="2567" max="2567" width="11.5703125" style="891" customWidth="1"/>
    <col min="2568" max="2568" width="16.5703125" style="891" customWidth="1"/>
    <col min="2569" max="2569" width="5.5703125" style="891" customWidth="1"/>
    <col min="2570" max="2570" width="9.28515625" style="891" customWidth="1"/>
    <col min="2571" max="2617" width="5.5703125" style="891" customWidth="1"/>
    <col min="2618" max="2816" width="21.85546875" style="891"/>
    <col min="2817" max="2817" width="31.5703125" style="891" customWidth="1"/>
    <col min="2818" max="2819" width="13.5703125" style="891" customWidth="1"/>
    <col min="2820" max="2820" width="12.5703125" style="891" customWidth="1"/>
    <col min="2821" max="2821" width="13.5703125" style="891" customWidth="1"/>
    <col min="2822" max="2822" width="15.5703125" style="891" customWidth="1"/>
    <col min="2823" max="2823" width="11.5703125" style="891" customWidth="1"/>
    <col min="2824" max="2824" width="16.5703125" style="891" customWidth="1"/>
    <col min="2825" max="2825" width="5.5703125" style="891" customWidth="1"/>
    <col min="2826" max="2826" width="9.28515625" style="891" customWidth="1"/>
    <col min="2827" max="2873" width="5.5703125" style="891" customWidth="1"/>
    <col min="2874" max="3072" width="21.85546875" style="891"/>
    <col min="3073" max="3073" width="31.5703125" style="891" customWidth="1"/>
    <col min="3074" max="3075" width="13.5703125" style="891" customWidth="1"/>
    <col min="3076" max="3076" width="12.5703125" style="891" customWidth="1"/>
    <col min="3077" max="3077" width="13.5703125" style="891" customWidth="1"/>
    <col min="3078" max="3078" width="15.5703125" style="891" customWidth="1"/>
    <col min="3079" max="3079" width="11.5703125" style="891" customWidth="1"/>
    <col min="3080" max="3080" width="16.5703125" style="891" customWidth="1"/>
    <col min="3081" max="3081" width="5.5703125" style="891" customWidth="1"/>
    <col min="3082" max="3082" width="9.28515625" style="891" customWidth="1"/>
    <col min="3083" max="3129" width="5.5703125" style="891" customWidth="1"/>
    <col min="3130" max="3328" width="21.85546875" style="891"/>
    <col min="3329" max="3329" width="31.5703125" style="891" customWidth="1"/>
    <col min="3330" max="3331" width="13.5703125" style="891" customWidth="1"/>
    <col min="3332" max="3332" width="12.5703125" style="891" customWidth="1"/>
    <col min="3333" max="3333" width="13.5703125" style="891" customWidth="1"/>
    <col min="3334" max="3334" width="15.5703125" style="891" customWidth="1"/>
    <col min="3335" max="3335" width="11.5703125" style="891" customWidth="1"/>
    <col min="3336" max="3336" width="16.5703125" style="891" customWidth="1"/>
    <col min="3337" max="3337" width="5.5703125" style="891" customWidth="1"/>
    <col min="3338" max="3338" width="9.28515625" style="891" customWidth="1"/>
    <col min="3339" max="3385" width="5.5703125" style="891" customWidth="1"/>
    <col min="3386" max="3584" width="21.85546875" style="891"/>
    <col min="3585" max="3585" width="31.5703125" style="891" customWidth="1"/>
    <col min="3586" max="3587" width="13.5703125" style="891" customWidth="1"/>
    <col min="3588" max="3588" width="12.5703125" style="891" customWidth="1"/>
    <col min="3589" max="3589" width="13.5703125" style="891" customWidth="1"/>
    <col min="3590" max="3590" width="15.5703125" style="891" customWidth="1"/>
    <col min="3591" max="3591" width="11.5703125" style="891" customWidth="1"/>
    <col min="3592" max="3592" width="16.5703125" style="891" customWidth="1"/>
    <col min="3593" max="3593" width="5.5703125" style="891" customWidth="1"/>
    <col min="3594" max="3594" width="9.28515625" style="891" customWidth="1"/>
    <col min="3595" max="3641" width="5.5703125" style="891" customWidth="1"/>
    <col min="3642" max="3840" width="21.85546875" style="891"/>
    <col min="3841" max="3841" width="31.5703125" style="891" customWidth="1"/>
    <col min="3842" max="3843" width="13.5703125" style="891" customWidth="1"/>
    <col min="3844" max="3844" width="12.5703125" style="891" customWidth="1"/>
    <col min="3845" max="3845" width="13.5703125" style="891" customWidth="1"/>
    <col min="3846" max="3846" width="15.5703125" style="891" customWidth="1"/>
    <col min="3847" max="3847" width="11.5703125" style="891" customWidth="1"/>
    <col min="3848" max="3848" width="16.5703125" style="891" customWidth="1"/>
    <col min="3849" max="3849" width="5.5703125" style="891" customWidth="1"/>
    <col min="3850" max="3850" width="9.28515625" style="891" customWidth="1"/>
    <col min="3851" max="3897" width="5.5703125" style="891" customWidth="1"/>
    <col min="3898" max="4096" width="21.85546875" style="891"/>
    <col min="4097" max="4097" width="31.5703125" style="891" customWidth="1"/>
    <col min="4098" max="4099" width="13.5703125" style="891" customWidth="1"/>
    <col min="4100" max="4100" width="12.5703125" style="891" customWidth="1"/>
    <col min="4101" max="4101" width="13.5703125" style="891" customWidth="1"/>
    <col min="4102" max="4102" width="15.5703125" style="891" customWidth="1"/>
    <col min="4103" max="4103" width="11.5703125" style="891" customWidth="1"/>
    <col min="4104" max="4104" width="16.5703125" style="891" customWidth="1"/>
    <col min="4105" max="4105" width="5.5703125" style="891" customWidth="1"/>
    <col min="4106" max="4106" width="9.28515625" style="891" customWidth="1"/>
    <col min="4107" max="4153" width="5.5703125" style="891" customWidth="1"/>
    <col min="4154" max="4352" width="21.85546875" style="891"/>
    <col min="4353" max="4353" width="31.5703125" style="891" customWidth="1"/>
    <col min="4354" max="4355" width="13.5703125" style="891" customWidth="1"/>
    <col min="4356" max="4356" width="12.5703125" style="891" customWidth="1"/>
    <col min="4357" max="4357" width="13.5703125" style="891" customWidth="1"/>
    <col min="4358" max="4358" width="15.5703125" style="891" customWidth="1"/>
    <col min="4359" max="4359" width="11.5703125" style="891" customWidth="1"/>
    <col min="4360" max="4360" width="16.5703125" style="891" customWidth="1"/>
    <col min="4361" max="4361" width="5.5703125" style="891" customWidth="1"/>
    <col min="4362" max="4362" width="9.28515625" style="891" customWidth="1"/>
    <col min="4363" max="4409" width="5.5703125" style="891" customWidth="1"/>
    <col min="4410" max="4608" width="21.85546875" style="891"/>
    <col min="4609" max="4609" width="31.5703125" style="891" customWidth="1"/>
    <col min="4610" max="4611" width="13.5703125" style="891" customWidth="1"/>
    <col min="4612" max="4612" width="12.5703125" style="891" customWidth="1"/>
    <col min="4613" max="4613" width="13.5703125" style="891" customWidth="1"/>
    <col min="4614" max="4614" width="15.5703125" style="891" customWidth="1"/>
    <col min="4615" max="4615" width="11.5703125" style="891" customWidth="1"/>
    <col min="4616" max="4616" width="16.5703125" style="891" customWidth="1"/>
    <col min="4617" max="4617" width="5.5703125" style="891" customWidth="1"/>
    <col min="4618" max="4618" width="9.28515625" style="891" customWidth="1"/>
    <col min="4619" max="4665" width="5.5703125" style="891" customWidth="1"/>
    <col min="4666" max="4864" width="21.85546875" style="891"/>
    <col min="4865" max="4865" width="31.5703125" style="891" customWidth="1"/>
    <col min="4866" max="4867" width="13.5703125" style="891" customWidth="1"/>
    <col min="4868" max="4868" width="12.5703125" style="891" customWidth="1"/>
    <col min="4869" max="4869" width="13.5703125" style="891" customWidth="1"/>
    <col min="4870" max="4870" width="15.5703125" style="891" customWidth="1"/>
    <col min="4871" max="4871" width="11.5703125" style="891" customWidth="1"/>
    <col min="4872" max="4872" width="16.5703125" style="891" customWidth="1"/>
    <col min="4873" max="4873" width="5.5703125" style="891" customWidth="1"/>
    <col min="4874" max="4874" width="9.28515625" style="891" customWidth="1"/>
    <col min="4875" max="4921" width="5.5703125" style="891" customWidth="1"/>
    <col min="4922" max="5120" width="21.85546875" style="891"/>
    <col min="5121" max="5121" width="31.5703125" style="891" customWidth="1"/>
    <col min="5122" max="5123" width="13.5703125" style="891" customWidth="1"/>
    <col min="5124" max="5124" width="12.5703125" style="891" customWidth="1"/>
    <col min="5125" max="5125" width="13.5703125" style="891" customWidth="1"/>
    <col min="5126" max="5126" width="15.5703125" style="891" customWidth="1"/>
    <col min="5127" max="5127" width="11.5703125" style="891" customWidth="1"/>
    <col min="5128" max="5128" width="16.5703125" style="891" customWidth="1"/>
    <col min="5129" max="5129" width="5.5703125" style="891" customWidth="1"/>
    <col min="5130" max="5130" width="9.28515625" style="891" customWidth="1"/>
    <col min="5131" max="5177" width="5.5703125" style="891" customWidth="1"/>
    <col min="5178" max="5376" width="21.85546875" style="891"/>
    <col min="5377" max="5377" width="31.5703125" style="891" customWidth="1"/>
    <col min="5378" max="5379" width="13.5703125" style="891" customWidth="1"/>
    <col min="5380" max="5380" width="12.5703125" style="891" customWidth="1"/>
    <col min="5381" max="5381" width="13.5703125" style="891" customWidth="1"/>
    <col min="5382" max="5382" width="15.5703125" style="891" customWidth="1"/>
    <col min="5383" max="5383" width="11.5703125" style="891" customWidth="1"/>
    <col min="5384" max="5384" width="16.5703125" style="891" customWidth="1"/>
    <col min="5385" max="5385" width="5.5703125" style="891" customWidth="1"/>
    <col min="5386" max="5386" width="9.28515625" style="891" customWidth="1"/>
    <col min="5387" max="5433" width="5.5703125" style="891" customWidth="1"/>
    <col min="5434" max="5632" width="21.85546875" style="891"/>
    <col min="5633" max="5633" width="31.5703125" style="891" customWidth="1"/>
    <col min="5634" max="5635" width="13.5703125" style="891" customWidth="1"/>
    <col min="5636" max="5636" width="12.5703125" style="891" customWidth="1"/>
    <col min="5637" max="5637" width="13.5703125" style="891" customWidth="1"/>
    <col min="5638" max="5638" width="15.5703125" style="891" customWidth="1"/>
    <col min="5639" max="5639" width="11.5703125" style="891" customWidth="1"/>
    <col min="5640" max="5640" width="16.5703125" style="891" customWidth="1"/>
    <col min="5641" max="5641" width="5.5703125" style="891" customWidth="1"/>
    <col min="5642" max="5642" width="9.28515625" style="891" customWidth="1"/>
    <col min="5643" max="5689" width="5.5703125" style="891" customWidth="1"/>
    <col min="5690" max="5888" width="21.85546875" style="891"/>
    <col min="5889" max="5889" width="31.5703125" style="891" customWidth="1"/>
    <col min="5890" max="5891" width="13.5703125" style="891" customWidth="1"/>
    <col min="5892" max="5892" width="12.5703125" style="891" customWidth="1"/>
    <col min="5893" max="5893" width="13.5703125" style="891" customWidth="1"/>
    <col min="5894" max="5894" width="15.5703125" style="891" customWidth="1"/>
    <col min="5895" max="5895" width="11.5703125" style="891" customWidth="1"/>
    <col min="5896" max="5896" width="16.5703125" style="891" customWidth="1"/>
    <col min="5897" max="5897" width="5.5703125" style="891" customWidth="1"/>
    <col min="5898" max="5898" width="9.28515625" style="891" customWidth="1"/>
    <col min="5899" max="5945" width="5.5703125" style="891" customWidth="1"/>
    <col min="5946" max="6144" width="21.85546875" style="891"/>
    <col min="6145" max="6145" width="31.5703125" style="891" customWidth="1"/>
    <col min="6146" max="6147" width="13.5703125" style="891" customWidth="1"/>
    <col min="6148" max="6148" width="12.5703125" style="891" customWidth="1"/>
    <col min="6149" max="6149" width="13.5703125" style="891" customWidth="1"/>
    <col min="6150" max="6150" width="15.5703125" style="891" customWidth="1"/>
    <col min="6151" max="6151" width="11.5703125" style="891" customWidth="1"/>
    <col min="6152" max="6152" width="16.5703125" style="891" customWidth="1"/>
    <col min="6153" max="6153" width="5.5703125" style="891" customWidth="1"/>
    <col min="6154" max="6154" width="9.28515625" style="891" customWidth="1"/>
    <col min="6155" max="6201" width="5.5703125" style="891" customWidth="1"/>
    <col min="6202" max="6400" width="21.85546875" style="891"/>
    <col min="6401" max="6401" width="31.5703125" style="891" customWidth="1"/>
    <col min="6402" max="6403" width="13.5703125" style="891" customWidth="1"/>
    <col min="6404" max="6404" width="12.5703125" style="891" customWidth="1"/>
    <col min="6405" max="6405" width="13.5703125" style="891" customWidth="1"/>
    <col min="6406" max="6406" width="15.5703125" style="891" customWidth="1"/>
    <col min="6407" max="6407" width="11.5703125" style="891" customWidth="1"/>
    <col min="6408" max="6408" width="16.5703125" style="891" customWidth="1"/>
    <col min="6409" max="6409" width="5.5703125" style="891" customWidth="1"/>
    <col min="6410" max="6410" width="9.28515625" style="891" customWidth="1"/>
    <col min="6411" max="6457" width="5.5703125" style="891" customWidth="1"/>
    <col min="6458" max="6656" width="21.85546875" style="891"/>
    <col min="6657" max="6657" width="31.5703125" style="891" customWidth="1"/>
    <col min="6658" max="6659" width="13.5703125" style="891" customWidth="1"/>
    <col min="6660" max="6660" width="12.5703125" style="891" customWidth="1"/>
    <col min="6661" max="6661" width="13.5703125" style="891" customWidth="1"/>
    <col min="6662" max="6662" width="15.5703125" style="891" customWidth="1"/>
    <col min="6663" max="6663" width="11.5703125" style="891" customWidth="1"/>
    <col min="6664" max="6664" width="16.5703125" style="891" customWidth="1"/>
    <col min="6665" max="6665" width="5.5703125" style="891" customWidth="1"/>
    <col min="6666" max="6666" width="9.28515625" style="891" customWidth="1"/>
    <col min="6667" max="6713" width="5.5703125" style="891" customWidth="1"/>
    <col min="6714" max="6912" width="21.85546875" style="891"/>
    <col min="6913" max="6913" width="31.5703125" style="891" customWidth="1"/>
    <col min="6914" max="6915" width="13.5703125" style="891" customWidth="1"/>
    <col min="6916" max="6916" width="12.5703125" style="891" customWidth="1"/>
    <col min="6917" max="6917" width="13.5703125" style="891" customWidth="1"/>
    <col min="6918" max="6918" width="15.5703125" style="891" customWidth="1"/>
    <col min="6919" max="6919" width="11.5703125" style="891" customWidth="1"/>
    <col min="6920" max="6920" width="16.5703125" style="891" customWidth="1"/>
    <col min="6921" max="6921" width="5.5703125" style="891" customWidth="1"/>
    <col min="6922" max="6922" width="9.28515625" style="891" customWidth="1"/>
    <col min="6923" max="6969" width="5.5703125" style="891" customWidth="1"/>
    <col min="6970" max="7168" width="21.85546875" style="891"/>
    <col min="7169" max="7169" width="31.5703125" style="891" customWidth="1"/>
    <col min="7170" max="7171" width="13.5703125" style="891" customWidth="1"/>
    <col min="7172" max="7172" width="12.5703125" style="891" customWidth="1"/>
    <col min="7173" max="7173" width="13.5703125" style="891" customWidth="1"/>
    <col min="7174" max="7174" width="15.5703125" style="891" customWidth="1"/>
    <col min="7175" max="7175" width="11.5703125" style="891" customWidth="1"/>
    <col min="7176" max="7176" width="16.5703125" style="891" customWidth="1"/>
    <col min="7177" max="7177" width="5.5703125" style="891" customWidth="1"/>
    <col min="7178" max="7178" width="9.28515625" style="891" customWidth="1"/>
    <col min="7179" max="7225" width="5.5703125" style="891" customWidth="1"/>
    <col min="7226" max="7424" width="21.85546875" style="891"/>
    <col min="7425" max="7425" width="31.5703125" style="891" customWidth="1"/>
    <col min="7426" max="7427" width="13.5703125" style="891" customWidth="1"/>
    <col min="7428" max="7428" width="12.5703125" style="891" customWidth="1"/>
    <col min="7429" max="7429" width="13.5703125" style="891" customWidth="1"/>
    <col min="7430" max="7430" width="15.5703125" style="891" customWidth="1"/>
    <col min="7431" max="7431" width="11.5703125" style="891" customWidth="1"/>
    <col min="7432" max="7432" width="16.5703125" style="891" customWidth="1"/>
    <col min="7433" max="7433" width="5.5703125" style="891" customWidth="1"/>
    <col min="7434" max="7434" width="9.28515625" style="891" customWidth="1"/>
    <col min="7435" max="7481" width="5.5703125" style="891" customWidth="1"/>
    <col min="7482" max="7680" width="21.85546875" style="891"/>
    <col min="7681" max="7681" width="31.5703125" style="891" customWidth="1"/>
    <col min="7682" max="7683" width="13.5703125" style="891" customWidth="1"/>
    <col min="7684" max="7684" width="12.5703125" style="891" customWidth="1"/>
    <col min="7685" max="7685" width="13.5703125" style="891" customWidth="1"/>
    <col min="7686" max="7686" width="15.5703125" style="891" customWidth="1"/>
    <col min="7687" max="7687" width="11.5703125" style="891" customWidth="1"/>
    <col min="7688" max="7688" width="16.5703125" style="891" customWidth="1"/>
    <col min="7689" max="7689" width="5.5703125" style="891" customWidth="1"/>
    <col min="7690" max="7690" width="9.28515625" style="891" customWidth="1"/>
    <col min="7691" max="7737" width="5.5703125" style="891" customWidth="1"/>
    <col min="7738" max="7936" width="21.85546875" style="891"/>
    <col min="7937" max="7937" width="31.5703125" style="891" customWidth="1"/>
    <col min="7938" max="7939" width="13.5703125" style="891" customWidth="1"/>
    <col min="7940" max="7940" width="12.5703125" style="891" customWidth="1"/>
    <col min="7941" max="7941" width="13.5703125" style="891" customWidth="1"/>
    <col min="7942" max="7942" width="15.5703125" style="891" customWidth="1"/>
    <col min="7943" max="7943" width="11.5703125" style="891" customWidth="1"/>
    <col min="7944" max="7944" width="16.5703125" style="891" customWidth="1"/>
    <col min="7945" max="7945" width="5.5703125" style="891" customWidth="1"/>
    <col min="7946" max="7946" width="9.28515625" style="891" customWidth="1"/>
    <col min="7947" max="7993" width="5.5703125" style="891" customWidth="1"/>
    <col min="7994" max="8192" width="21.85546875" style="891"/>
    <col min="8193" max="8193" width="31.5703125" style="891" customWidth="1"/>
    <col min="8194" max="8195" width="13.5703125" style="891" customWidth="1"/>
    <col min="8196" max="8196" width="12.5703125" style="891" customWidth="1"/>
    <col min="8197" max="8197" width="13.5703125" style="891" customWidth="1"/>
    <col min="8198" max="8198" width="15.5703125" style="891" customWidth="1"/>
    <col min="8199" max="8199" width="11.5703125" style="891" customWidth="1"/>
    <col min="8200" max="8200" width="16.5703125" style="891" customWidth="1"/>
    <col min="8201" max="8201" width="5.5703125" style="891" customWidth="1"/>
    <col min="8202" max="8202" width="9.28515625" style="891" customWidth="1"/>
    <col min="8203" max="8249" width="5.5703125" style="891" customWidth="1"/>
    <col min="8250" max="8448" width="21.85546875" style="891"/>
    <col min="8449" max="8449" width="31.5703125" style="891" customWidth="1"/>
    <col min="8450" max="8451" width="13.5703125" style="891" customWidth="1"/>
    <col min="8452" max="8452" width="12.5703125" style="891" customWidth="1"/>
    <col min="8453" max="8453" width="13.5703125" style="891" customWidth="1"/>
    <col min="8454" max="8454" width="15.5703125" style="891" customWidth="1"/>
    <col min="8455" max="8455" width="11.5703125" style="891" customWidth="1"/>
    <col min="8456" max="8456" width="16.5703125" style="891" customWidth="1"/>
    <col min="8457" max="8457" width="5.5703125" style="891" customWidth="1"/>
    <col min="8458" max="8458" width="9.28515625" style="891" customWidth="1"/>
    <col min="8459" max="8505" width="5.5703125" style="891" customWidth="1"/>
    <col min="8506" max="8704" width="21.85546875" style="891"/>
    <col min="8705" max="8705" width="31.5703125" style="891" customWidth="1"/>
    <col min="8706" max="8707" width="13.5703125" style="891" customWidth="1"/>
    <col min="8708" max="8708" width="12.5703125" style="891" customWidth="1"/>
    <col min="8709" max="8709" width="13.5703125" style="891" customWidth="1"/>
    <col min="8710" max="8710" width="15.5703125" style="891" customWidth="1"/>
    <col min="8711" max="8711" width="11.5703125" style="891" customWidth="1"/>
    <col min="8712" max="8712" width="16.5703125" style="891" customWidth="1"/>
    <col min="8713" max="8713" width="5.5703125" style="891" customWidth="1"/>
    <col min="8714" max="8714" width="9.28515625" style="891" customWidth="1"/>
    <col min="8715" max="8761" width="5.5703125" style="891" customWidth="1"/>
    <col min="8762" max="8960" width="21.85546875" style="891"/>
    <col min="8961" max="8961" width="31.5703125" style="891" customWidth="1"/>
    <col min="8962" max="8963" width="13.5703125" style="891" customWidth="1"/>
    <col min="8964" max="8964" width="12.5703125" style="891" customWidth="1"/>
    <col min="8965" max="8965" width="13.5703125" style="891" customWidth="1"/>
    <col min="8966" max="8966" width="15.5703125" style="891" customWidth="1"/>
    <col min="8967" max="8967" width="11.5703125" style="891" customWidth="1"/>
    <col min="8968" max="8968" width="16.5703125" style="891" customWidth="1"/>
    <col min="8969" max="8969" width="5.5703125" style="891" customWidth="1"/>
    <col min="8970" max="8970" width="9.28515625" style="891" customWidth="1"/>
    <col min="8971" max="9017" width="5.5703125" style="891" customWidth="1"/>
    <col min="9018" max="9216" width="21.85546875" style="891"/>
    <col min="9217" max="9217" width="31.5703125" style="891" customWidth="1"/>
    <col min="9218" max="9219" width="13.5703125" style="891" customWidth="1"/>
    <col min="9220" max="9220" width="12.5703125" style="891" customWidth="1"/>
    <col min="9221" max="9221" width="13.5703125" style="891" customWidth="1"/>
    <col min="9222" max="9222" width="15.5703125" style="891" customWidth="1"/>
    <col min="9223" max="9223" width="11.5703125" style="891" customWidth="1"/>
    <col min="9224" max="9224" width="16.5703125" style="891" customWidth="1"/>
    <col min="9225" max="9225" width="5.5703125" style="891" customWidth="1"/>
    <col min="9226" max="9226" width="9.28515625" style="891" customWidth="1"/>
    <col min="9227" max="9273" width="5.5703125" style="891" customWidth="1"/>
    <col min="9274" max="9472" width="21.85546875" style="891"/>
    <col min="9473" max="9473" width="31.5703125" style="891" customWidth="1"/>
    <col min="9474" max="9475" width="13.5703125" style="891" customWidth="1"/>
    <col min="9476" max="9476" width="12.5703125" style="891" customWidth="1"/>
    <col min="9477" max="9477" width="13.5703125" style="891" customWidth="1"/>
    <col min="9478" max="9478" width="15.5703125" style="891" customWidth="1"/>
    <col min="9479" max="9479" width="11.5703125" style="891" customWidth="1"/>
    <col min="9480" max="9480" width="16.5703125" style="891" customWidth="1"/>
    <col min="9481" max="9481" width="5.5703125" style="891" customWidth="1"/>
    <col min="9482" max="9482" width="9.28515625" style="891" customWidth="1"/>
    <col min="9483" max="9529" width="5.5703125" style="891" customWidth="1"/>
    <col min="9530" max="9728" width="21.85546875" style="891"/>
    <col min="9729" max="9729" width="31.5703125" style="891" customWidth="1"/>
    <col min="9730" max="9731" width="13.5703125" style="891" customWidth="1"/>
    <col min="9732" max="9732" width="12.5703125" style="891" customWidth="1"/>
    <col min="9733" max="9733" width="13.5703125" style="891" customWidth="1"/>
    <col min="9734" max="9734" width="15.5703125" style="891" customWidth="1"/>
    <col min="9735" max="9735" width="11.5703125" style="891" customWidth="1"/>
    <col min="9736" max="9736" width="16.5703125" style="891" customWidth="1"/>
    <col min="9737" max="9737" width="5.5703125" style="891" customWidth="1"/>
    <col min="9738" max="9738" width="9.28515625" style="891" customWidth="1"/>
    <col min="9739" max="9785" width="5.5703125" style="891" customWidth="1"/>
    <col min="9786" max="9984" width="21.85546875" style="891"/>
    <col min="9985" max="9985" width="31.5703125" style="891" customWidth="1"/>
    <col min="9986" max="9987" width="13.5703125" style="891" customWidth="1"/>
    <col min="9988" max="9988" width="12.5703125" style="891" customWidth="1"/>
    <col min="9989" max="9989" width="13.5703125" style="891" customWidth="1"/>
    <col min="9990" max="9990" width="15.5703125" style="891" customWidth="1"/>
    <col min="9991" max="9991" width="11.5703125" style="891" customWidth="1"/>
    <col min="9992" max="9992" width="16.5703125" style="891" customWidth="1"/>
    <col min="9993" max="9993" width="5.5703125" style="891" customWidth="1"/>
    <col min="9994" max="9994" width="9.28515625" style="891" customWidth="1"/>
    <col min="9995" max="10041" width="5.5703125" style="891" customWidth="1"/>
    <col min="10042" max="10240" width="21.85546875" style="891"/>
    <col min="10241" max="10241" width="31.5703125" style="891" customWidth="1"/>
    <col min="10242" max="10243" width="13.5703125" style="891" customWidth="1"/>
    <col min="10244" max="10244" width="12.5703125" style="891" customWidth="1"/>
    <col min="10245" max="10245" width="13.5703125" style="891" customWidth="1"/>
    <col min="10246" max="10246" width="15.5703125" style="891" customWidth="1"/>
    <col min="10247" max="10247" width="11.5703125" style="891" customWidth="1"/>
    <col min="10248" max="10248" width="16.5703125" style="891" customWidth="1"/>
    <col min="10249" max="10249" width="5.5703125" style="891" customWidth="1"/>
    <col min="10250" max="10250" width="9.28515625" style="891" customWidth="1"/>
    <col min="10251" max="10297" width="5.5703125" style="891" customWidth="1"/>
    <col min="10298" max="10496" width="21.85546875" style="891"/>
    <col min="10497" max="10497" width="31.5703125" style="891" customWidth="1"/>
    <col min="10498" max="10499" width="13.5703125" style="891" customWidth="1"/>
    <col min="10500" max="10500" width="12.5703125" style="891" customWidth="1"/>
    <col min="10501" max="10501" width="13.5703125" style="891" customWidth="1"/>
    <col min="10502" max="10502" width="15.5703125" style="891" customWidth="1"/>
    <col min="10503" max="10503" width="11.5703125" style="891" customWidth="1"/>
    <col min="10504" max="10504" width="16.5703125" style="891" customWidth="1"/>
    <col min="10505" max="10505" width="5.5703125" style="891" customWidth="1"/>
    <col min="10506" max="10506" width="9.28515625" style="891" customWidth="1"/>
    <col min="10507" max="10553" width="5.5703125" style="891" customWidth="1"/>
    <col min="10554" max="10752" width="21.85546875" style="891"/>
    <col min="10753" max="10753" width="31.5703125" style="891" customWidth="1"/>
    <col min="10754" max="10755" width="13.5703125" style="891" customWidth="1"/>
    <col min="10756" max="10756" width="12.5703125" style="891" customWidth="1"/>
    <col min="10757" max="10757" width="13.5703125" style="891" customWidth="1"/>
    <col min="10758" max="10758" width="15.5703125" style="891" customWidth="1"/>
    <col min="10759" max="10759" width="11.5703125" style="891" customWidth="1"/>
    <col min="10760" max="10760" width="16.5703125" style="891" customWidth="1"/>
    <col min="10761" max="10761" width="5.5703125" style="891" customWidth="1"/>
    <col min="10762" max="10762" width="9.28515625" style="891" customWidth="1"/>
    <col min="10763" max="10809" width="5.5703125" style="891" customWidth="1"/>
    <col min="10810" max="11008" width="21.85546875" style="891"/>
    <col min="11009" max="11009" width="31.5703125" style="891" customWidth="1"/>
    <col min="11010" max="11011" width="13.5703125" style="891" customWidth="1"/>
    <col min="11012" max="11012" width="12.5703125" style="891" customWidth="1"/>
    <col min="11013" max="11013" width="13.5703125" style="891" customWidth="1"/>
    <col min="11014" max="11014" width="15.5703125" style="891" customWidth="1"/>
    <col min="11015" max="11015" width="11.5703125" style="891" customWidth="1"/>
    <col min="11016" max="11016" width="16.5703125" style="891" customWidth="1"/>
    <col min="11017" max="11017" width="5.5703125" style="891" customWidth="1"/>
    <col min="11018" max="11018" width="9.28515625" style="891" customWidth="1"/>
    <col min="11019" max="11065" width="5.5703125" style="891" customWidth="1"/>
    <col min="11066" max="11264" width="21.85546875" style="891"/>
    <col min="11265" max="11265" width="31.5703125" style="891" customWidth="1"/>
    <col min="11266" max="11267" width="13.5703125" style="891" customWidth="1"/>
    <col min="11268" max="11268" width="12.5703125" style="891" customWidth="1"/>
    <col min="11269" max="11269" width="13.5703125" style="891" customWidth="1"/>
    <col min="11270" max="11270" width="15.5703125" style="891" customWidth="1"/>
    <col min="11271" max="11271" width="11.5703125" style="891" customWidth="1"/>
    <col min="11272" max="11272" width="16.5703125" style="891" customWidth="1"/>
    <col min="11273" max="11273" width="5.5703125" style="891" customWidth="1"/>
    <col min="11274" max="11274" width="9.28515625" style="891" customWidth="1"/>
    <col min="11275" max="11321" width="5.5703125" style="891" customWidth="1"/>
    <col min="11322" max="11520" width="21.85546875" style="891"/>
    <col min="11521" max="11521" width="31.5703125" style="891" customWidth="1"/>
    <col min="11522" max="11523" width="13.5703125" style="891" customWidth="1"/>
    <col min="11524" max="11524" width="12.5703125" style="891" customWidth="1"/>
    <col min="11525" max="11525" width="13.5703125" style="891" customWidth="1"/>
    <col min="11526" max="11526" width="15.5703125" style="891" customWidth="1"/>
    <col min="11527" max="11527" width="11.5703125" style="891" customWidth="1"/>
    <col min="11528" max="11528" width="16.5703125" style="891" customWidth="1"/>
    <col min="11529" max="11529" width="5.5703125" style="891" customWidth="1"/>
    <col min="11530" max="11530" width="9.28515625" style="891" customWidth="1"/>
    <col min="11531" max="11577" width="5.5703125" style="891" customWidth="1"/>
    <col min="11578" max="11776" width="21.85546875" style="891"/>
    <col min="11777" max="11777" width="31.5703125" style="891" customWidth="1"/>
    <col min="11778" max="11779" width="13.5703125" style="891" customWidth="1"/>
    <col min="11780" max="11780" width="12.5703125" style="891" customWidth="1"/>
    <col min="11781" max="11781" width="13.5703125" style="891" customWidth="1"/>
    <col min="11782" max="11782" width="15.5703125" style="891" customWidth="1"/>
    <col min="11783" max="11783" width="11.5703125" style="891" customWidth="1"/>
    <col min="11784" max="11784" width="16.5703125" style="891" customWidth="1"/>
    <col min="11785" max="11785" width="5.5703125" style="891" customWidth="1"/>
    <col min="11786" max="11786" width="9.28515625" style="891" customWidth="1"/>
    <col min="11787" max="11833" width="5.5703125" style="891" customWidth="1"/>
    <col min="11834" max="12032" width="21.85546875" style="891"/>
    <col min="12033" max="12033" width="31.5703125" style="891" customWidth="1"/>
    <col min="12034" max="12035" width="13.5703125" style="891" customWidth="1"/>
    <col min="12036" max="12036" width="12.5703125" style="891" customWidth="1"/>
    <col min="12037" max="12037" width="13.5703125" style="891" customWidth="1"/>
    <col min="12038" max="12038" width="15.5703125" style="891" customWidth="1"/>
    <col min="12039" max="12039" width="11.5703125" style="891" customWidth="1"/>
    <col min="12040" max="12040" width="16.5703125" style="891" customWidth="1"/>
    <col min="12041" max="12041" width="5.5703125" style="891" customWidth="1"/>
    <col min="12042" max="12042" width="9.28515625" style="891" customWidth="1"/>
    <col min="12043" max="12089" width="5.5703125" style="891" customWidth="1"/>
    <col min="12090" max="12288" width="21.85546875" style="891"/>
    <col min="12289" max="12289" width="31.5703125" style="891" customWidth="1"/>
    <col min="12290" max="12291" width="13.5703125" style="891" customWidth="1"/>
    <col min="12292" max="12292" width="12.5703125" style="891" customWidth="1"/>
    <col min="12293" max="12293" width="13.5703125" style="891" customWidth="1"/>
    <col min="12294" max="12294" width="15.5703125" style="891" customWidth="1"/>
    <col min="12295" max="12295" width="11.5703125" style="891" customWidth="1"/>
    <col min="12296" max="12296" width="16.5703125" style="891" customWidth="1"/>
    <col min="12297" max="12297" width="5.5703125" style="891" customWidth="1"/>
    <col min="12298" max="12298" width="9.28515625" style="891" customWidth="1"/>
    <col min="12299" max="12345" width="5.5703125" style="891" customWidth="1"/>
    <col min="12346" max="12544" width="21.85546875" style="891"/>
    <col min="12545" max="12545" width="31.5703125" style="891" customWidth="1"/>
    <col min="12546" max="12547" width="13.5703125" style="891" customWidth="1"/>
    <col min="12548" max="12548" width="12.5703125" style="891" customWidth="1"/>
    <col min="12549" max="12549" width="13.5703125" style="891" customWidth="1"/>
    <col min="12550" max="12550" width="15.5703125" style="891" customWidth="1"/>
    <col min="12551" max="12551" width="11.5703125" style="891" customWidth="1"/>
    <col min="12552" max="12552" width="16.5703125" style="891" customWidth="1"/>
    <col min="12553" max="12553" width="5.5703125" style="891" customWidth="1"/>
    <col min="12554" max="12554" width="9.28515625" style="891" customWidth="1"/>
    <col min="12555" max="12601" width="5.5703125" style="891" customWidth="1"/>
    <col min="12602" max="12800" width="21.85546875" style="891"/>
    <col min="12801" max="12801" width="31.5703125" style="891" customWidth="1"/>
    <col min="12802" max="12803" width="13.5703125" style="891" customWidth="1"/>
    <col min="12804" max="12804" width="12.5703125" style="891" customWidth="1"/>
    <col min="12805" max="12805" width="13.5703125" style="891" customWidth="1"/>
    <col min="12806" max="12806" width="15.5703125" style="891" customWidth="1"/>
    <col min="12807" max="12807" width="11.5703125" style="891" customWidth="1"/>
    <col min="12808" max="12808" width="16.5703125" style="891" customWidth="1"/>
    <col min="12809" max="12809" width="5.5703125" style="891" customWidth="1"/>
    <col min="12810" max="12810" width="9.28515625" style="891" customWidth="1"/>
    <col min="12811" max="12857" width="5.5703125" style="891" customWidth="1"/>
    <col min="12858" max="13056" width="21.85546875" style="891"/>
    <col min="13057" max="13057" width="31.5703125" style="891" customWidth="1"/>
    <col min="13058" max="13059" width="13.5703125" style="891" customWidth="1"/>
    <col min="13060" max="13060" width="12.5703125" style="891" customWidth="1"/>
    <col min="13061" max="13061" width="13.5703125" style="891" customWidth="1"/>
    <col min="13062" max="13062" width="15.5703125" style="891" customWidth="1"/>
    <col min="13063" max="13063" width="11.5703125" style="891" customWidth="1"/>
    <col min="13064" max="13064" width="16.5703125" style="891" customWidth="1"/>
    <col min="13065" max="13065" width="5.5703125" style="891" customWidth="1"/>
    <col min="13066" max="13066" width="9.28515625" style="891" customWidth="1"/>
    <col min="13067" max="13113" width="5.5703125" style="891" customWidth="1"/>
    <col min="13114" max="13312" width="21.85546875" style="891"/>
    <col min="13313" max="13313" width="31.5703125" style="891" customWidth="1"/>
    <col min="13314" max="13315" width="13.5703125" style="891" customWidth="1"/>
    <col min="13316" max="13316" width="12.5703125" style="891" customWidth="1"/>
    <col min="13317" max="13317" width="13.5703125" style="891" customWidth="1"/>
    <col min="13318" max="13318" width="15.5703125" style="891" customWidth="1"/>
    <col min="13319" max="13319" width="11.5703125" style="891" customWidth="1"/>
    <col min="13320" max="13320" width="16.5703125" style="891" customWidth="1"/>
    <col min="13321" max="13321" width="5.5703125" style="891" customWidth="1"/>
    <col min="13322" max="13322" width="9.28515625" style="891" customWidth="1"/>
    <col min="13323" max="13369" width="5.5703125" style="891" customWidth="1"/>
    <col min="13370" max="13568" width="21.85546875" style="891"/>
    <col min="13569" max="13569" width="31.5703125" style="891" customWidth="1"/>
    <col min="13570" max="13571" width="13.5703125" style="891" customWidth="1"/>
    <col min="13572" max="13572" width="12.5703125" style="891" customWidth="1"/>
    <col min="13573" max="13573" width="13.5703125" style="891" customWidth="1"/>
    <col min="13574" max="13574" width="15.5703125" style="891" customWidth="1"/>
    <col min="13575" max="13575" width="11.5703125" style="891" customWidth="1"/>
    <col min="13576" max="13576" width="16.5703125" style="891" customWidth="1"/>
    <col min="13577" max="13577" width="5.5703125" style="891" customWidth="1"/>
    <col min="13578" max="13578" width="9.28515625" style="891" customWidth="1"/>
    <col min="13579" max="13625" width="5.5703125" style="891" customWidth="1"/>
    <col min="13626" max="13824" width="21.85546875" style="891"/>
    <col min="13825" max="13825" width="31.5703125" style="891" customWidth="1"/>
    <col min="13826" max="13827" width="13.5703125" style="891" customWidth="1"/>
    <col min="13828" max="13828" width="12.5703125" style="891" customWidth="1"/>
    <col min="13829" max="13829" width="13.5703125" style="891" customWidth="1"/>
    <col min="13830" max="13830" width="15.5703125" style="891" customWidth="1"/>
    <col min="13831" max="13831" width="11.5703125" style="891" customWidth="1"/>
    <col min="13832" max="13832" width="16.5703125" style="891" customWidth="1"/>
    <col min="13833" max="13833" width="5.5703125" style="891" customWidth="1"/>
    <col min="13834" max="13834" width="9.28515625" style="891" customWidth="1"/>
    <col min="13835" max="13881" width="5.5703125" style="891" customWidth="1"/>
    <col min="13882" max="14080" width="21.85546875" style="891"/>
    <col min="14081" max="14081" width="31.5703125" style="891" customWidth="1"/>
    <col min="14082" max="14083" width="13.5703125" style="891" customWidth="1"/>
    <col min="14084" max="14084" width="12.5703125" style="891" customWidth="1"/>
    <col min="14085" max="14085" width="13.5703125" style="891" customWidth="1"/>
    <col min="14086" max="14086" width="15.5703125" style="891" customWidth="1"/>
    <col min="14087" max="14087" width="11.5703125" style="891" customWidth="1"/>
    <col min="14088" max="14088" width="16.5703125" style="891" customWidth="1"/>
    <col min="14089" max="14089" width="5.5703125" style="891" customWidth="1"/>
    <col min="14090" max="14090" width="9.28515625" style="891" customWidth="1"/>
    <col min="14091" max="14137" width="5.5703125" style="891" customWidth="1"/>
    <col min="14138" max="14336" width="21.85546875" style="891"/>
    <col min="14337" max="14337" width="31.5703125" style="891" customWidth="1"/>
    <col min="14338" max="14339" width="13.5703125" style="891" customWidth="1"/>
    <col min="14340" max="14340" width="12.5703125" style="891" customWidth="1"/>
    <col min="14341" max="14341" width="13.5703125" style="891" customWidth="1"/>
    <col min="14342" max="14342" width="15.5703125" style="891" customWidth="1"/>
    <col min="14343" max="14343" width="11.5703125" style="891" customWidth="1"/>
    <col min="14344" max="14344" width="16.5703125" style="891" customWidth="1"/>
    <col min="14345" max="14345" width="5.5703125" style="891" customWidth="1"/>
    <col min="14346" max="14346" width="9.28515625" style="891" customWidth="1"/>
    <col min="14347" max="14393" width="5.5703125" style="891" customWidth="1"/>
    <col min="14394" max="14592" width="21.85546875" style="891"/>
    <col min="14593" max="14593" width="31.5703125" style="891" customWidth="1"/>
    <col min="14594" max="14595" width="13.5703125" style="891" customWidth="1"/>
    <col min="14596" max="14596" width="12.5703125" style="891" customWidth="1"/>
    <col min="14597" max="14597" width="13.5703125" style="891" customWidth="1"/>
    <col min="14598" max="14598" width="15.5703125" style="891" customWidth="1"/>
    <col min="14599" max="14599" width="11.5703125" style="891" customWidth="1"/>
    <col min="14600" max="14600" width="16.5703125" style="891" customWidth="1"/>
    <col min="14601" max="14601" width="5.5703125" style="891" customWidth="1"/>
    <col min="14602" max="14602" width="9.28515625" style="891" customWidth="1"/>
    <col min="14603" max="14649" width="5.5703125" style="891" customWidth="1"/>
    <col min="14650" max="14848" width="21.85546875" style="891"/>
    <col min="14849" max="14849" width="31.5703125" style="891" customWidth="1"/>
    <col min="14850" max="14851" width="13.5703125" style="891" customWidth="1"/>
    <col min="14852" max="14852" width="12.5703125" style="891" customWidth="1"/>
    <col min="14853" max="14853" width="13.5703125" style="891" customWidth="1"/>
    <col min="14854" max="14854" width="15.5703125" style="891" customWidth="1"/>
    <col min="14855" max="14855" width="11.5703125" style="891" customWidth="1"/>
    <col min="14856" max="14856" width="16.5703125" style="891" customWidth="1"/>
    <col min="14857" max="14857" width="5.5703125" style="891" customWidth="1"/>
    <col min="14858" max="14858" width="9.28515625" style="891" customWidth="1"/>
    <col min="14859" max="14905" width="5.5703125" style="891" customWidth="1"/>
    <col min="14906" max="15104" width="21.85546875" style="891"/>
    <col min="15105" max="15105" width="31.5703125" style="891" customWidth="1"/>
    <col min="15106" max="15107" width="13.5703125" style="891" customWidth="1"/>
    <col min="15108" max="15108" width="12.5703125" style="891" customWidth="1"/>
    <col min="15109" max="15109" width="13.5703125" style="891" customWidth="1"/>
    <col min="15110" max="15110" width="15.5703125" style="891" customWidth="1"/>
    <col min="15111" max="15111" width="11.5703125" style="891" customWidth="1"/>
    <col min="15112" max="15112" width="16.5703125" style="891" customWidth="1"/>
    <col min="15113" max="15113" width="5.5703125" style="891" customWidth="1"/>
    <col min="15114" max="15114" width="9.28515625" style="891" customWidth="1"/>
    <col min="15115" max="15161" width="5.5703125" style="891" customWidth="1"/>
    <col min="15162" max="15360" width="21.85546875" style="891"/>
    <col min="15361" max="15361" width="31.5703125" style="891" customWidth="1"/>
    <col min="15362" max="15363" width="13.5703125" style="891" customWidth="1"/>
    <col min="15364" max="15364" width="12.5703125" style="891" customWidth="1"/>
    <col min="15365" max="15365" width="13.5703125" style="891" customWidth="1"/>
    <col min="15366" max="15366" width="15.5703125" style="891" customWidth="1"/>
    <col min="15367" max="15367" width="11.5703125" style="891" customWidth="1"/>
    <col min="15368" max="15368" width="16.5703125" style="891" customWidth="1"/>
    <col min="15369" max="15369" width="5.5703125" style="891" customWidth="1"/>
    <col min="15370" max="15370" width="9.28515625" style="891" customWidth="1"/>
    <col min="15371" max="15417" width="5.5703125" style="891" customWidth="1"/>
    <col min="15418" max="15616" width="21.85546875" style="891"/>
    <col min="15617" max="15617" width="31.5703125" style="891" customWidth="1"/>
    <col min="15618" max="15619" width="13.5703125" style="891" customWidth="1"/>
    <col min="15620" max="15620" width="12.5703125" style="891" customWidth="1"/>
    <col min="15621" max="15621" width="13.5703125" style="891" customWidth="1"/>
    <col min="15622" max="15622" width="15.5703125" style="891" customWidth="1"/>
    <col min="15623" max="15623" width="11.5703125" style="891" customWidth="1"/>
    <col min="15624" max="15624" width="16.5703125" style="891" customWidth="1"/>
    <col min="15625" max="15625" width="5.5703125" style="891" customWidth="1"/>
    <col min="15626" max="15626" width="9.28515625" style="891" customWidth="1"/>
    <col min="15627" max="15673" width="5.5703125" style="891" customWidth="1"/>
    <col min="15674" max="15872" width="21.85546875" style="891"/>
    <col min="15873" max="15873" width="31.5703125" style="891" customWidth="1"/>
    <col min="15874" max="15875" width="13.5703125" style="891" customWidth="1"/>
    <col min="15876" max="15876" width="12.5703125" style="891" customWidth="1"/>
    <col min="15877" max="15877" width="13.5703125" style="891" customWidth="1"/>
    <col min="15878" max="15878" width="15.5703125" style="891" customWidth="1"/>
    <col min="15879" max="15879" width="11.5703125" style="891" customWidth="1"/>
    <col min="15880" max="15880" width="16.5703125" style="891" customWidth="1"/>
    <col min="15881" max="15881" width="5.5703125" style="891" customWidth="1"/>
    <col min="15882" max="15882" width="9.28515625" style="891" customWidth="1"/>
    <col min="15883" max="15929" width="5.5703125" style="891" customWidth="1"/>
    <col min="15930" max="16128" width="21.85546875" style="891"/>
    <col min="16129" max="16129" width="31.5703125" style="891" customWidth="1"/>
    <col min="16130" max="16131" width="13.5703125" style="891" customWidth="1"/>
    <col min="16132" max="16132" width="12.5703125" style="891" customWidth="1"/>
    <col min="16133" max="16133" width="13.5703125" style="891" customWidth="1"/>
    <col min="16134" max="16134" width="15.5703125" style="891" customWidth="1"/>
    <col min="16135" max="16135" width="11.5703125" style="891" customWidth="1"/>
    <col min="16136" max="16136" width="16.5703125" style="891" customWidth="1"/>
    <col min="16137" max="16137" width="5.5703125" style="891" customWidth="1"/>
    <col min="16138" max="16138" width="9.28515625" style="891" customWidth="1"/>
    <col min="16139" max="16185" width="5.5703125" style="891" customWidth="1"/>
    <col min="16186" max="16384" width="21.85546875" style="891"/>
  </cols>
  <sheetData>
    <row r="1" spans="1:31" x14ac:dyDescent="0.25">
      <c r="A1" s="1972" t="s">
        <v>966</v>
      </c>
      <c r="B1" s="1964"/>
      <c r="C1" s="1964"/>
      <c r="D1" s="1964"/>
      <c r="E1" s="1964"/>
      <c r="F1" s="1964"/>
      <c r="G1" s="1964"/>
      <c r="H1" s="1964"/>
      <c r="T1" s="1000"/>
      <c r="U1" s="1000"/>
      <c r="V1" s="1000"/>
      <c r="W1" s="1000"/>
    </row>
    <row r="2" spans="1:31" x14ac:dyDescent="0.25">
      <c r="A2" s="1028"/>
      <c r="T2" s="1000"/>
      <c r="U2" s="1000"/>
      <c r="V2" s="1000"/>
      <c r="W2" s="1000"/>
    </row>
    <row r="3" spans="1:31" ht="12.75" customHeight="1" x14ac:dyDescent="0.25">
      <c r="A3" s="2187" t="s">
        <v>565</v>
      </c>
      <c r="B3" s="2146" t="s">
        <v>594</v>
      </c>
      <c r="C3" s="2146" t="s">
        <v>333</v>
      </c>
      <c r="D3" s="2146"/>
      <c r="E3" s="2146"/>
      <c r="F3" s="2146"/>
      <c r="G3" s="2146"/>
      <c r="H3" s="2146"/>
      <c r="T3" s="1000"/>
      <c r="U3" s="1000"/>
      <c r="V3" s="1000"/>
      <c r="W3" s="1000"/>
    </row>
    <row r="4" spans="1:31" ht="12.75" customHeight="1" x14ac:dyDescent="0.25">
      <c r="A4" s="2188"/>
      <c r="B4" s="2146"/>
      <c r="C4" s="2146" t="s">
        <v>335</v>
      </c>
      <c r="D4" s="2146" t="s">
        <v>239</v>
      </c>
      <c r="E4" s="2146"/>
      <c r="F4" s="2146" t="s">
        <v>348</v>
      </c>
      <c r="G4" s="2146" t="s">
        <v>239</v>
      </c>
      <c r="H4" s="2146"/>
      <c r="T4" s="1000"/>
      <c r="U4" s="1000"/>
      <c r="V4" s="1000"/>
      <c r="W4" s="1000"/>
    </row>
    <row r="5" spans="1:31" ht="33.75" customHeight="1" x14ac:dyDescent="0.25">
      <c r="A5" s="2189"/>
      <c r="B5" s="2146"/>
      <c r="C5" s="2146"/>
      <c r="D5" s="701" t="s">
        <v>337</v>
      </c>
      <c r="E5" s="701" t="s">
        <v>349</v>
      </c>
      <c r="F5" s="2146"/>
      <c r="G5" s="701" t="s">
        <v>595</v>
      </c>
      <c r="H5" s="701" t="s">
        <v>351</v>
      </c>
      <c r="T5" s="1000"/>
      <c r="U5" s="1000"/>
      <c r="V5" s="1000"/>
      <c r="W5" s="1000"/>
    </row>
    <row r="6" spans="1:31" s="1000" customFormat="1" ht="20.100000000000001" customHeight="1" x14ac:dyDescent="0.25">
      <c r="A6" s="1001" t="s">
        <v>569</v>
      </c>
      <c r="B6" s="1002">
        <v>4786712</v>
      </c>
      <c r="C6" s="1002">
        <v>4345881</v>
      </c>
      <c r="D6" s="1003">
        <v>2061251</v>
      </c>
      <c r="E6" s="1004">
        <v>2284630</v>
      </c>
      <c r="F6" s="1002">
        <v>440831</v>
      </c>
      <c r="G6" s="1003">
        <v>381918</v>
      </c>
      <c r="H6" s="1004">
        <v>58913</v>
      </c>
      <c r="J6" s="1029"/>
      <c r="K6" s="1029"/>
      <c r="L6" s="1029"/>
      <c r="M6" s="1029"/>
      <c r="N6" s="1029"/>
      <c r="O6" s="1029"/>
      <c r="P6" s="1029"/>
      <c r="Q6" s="1029"/>
      <c r="R6" s="1029"/>
      <c r="S6" s="1029"/>
      <c r="T6" s="1029"/>
      <c r="U6" s="1029"/>
      <c r="V6" s="1029"/>
      <c r="W6" s="994"/>
      <c r="X6" s="994"/>
      <c r="Y6" s="994"/>
      <c r="Z6" s="994"/>
      <c r="AA6" s="994"/>
      <c r="AB6" s="994"/>
      <c r="AC6" s="994"/>
      <c r="AD6" s="994"/>
      <c r="AE6" s="994"/>
    </row>
    <row r="7" spans="1:31" ht="15.75" x14ac:dyDescent="0.25">
      <c r="A7" s="1006" t="s">
        <v>570</v>
      </c>
      <c r="B7" s="1007"/>
      <c r="C7" s="1007"/>
      <c r="D7" s="1008"/>
      <c r="E7" s="1009"/>
      <c r="F7" s="1007"/>
      <c r="G7" s="1008"/>
      <c r="H7" s="1009"/>
      <c r="J7" s="1029"/>
      <c r="K7" s="1029"/>
      <c r="L7" s="1029"/>
      <c r="M7" s="1029"/>
      <c r="N7" s="1029"/>
      <c r="O7" s="1029"/>
      <c r="P7" s="1029"/>
      <c r="Q7" s="1029"/>
      <c r="R7" s="1029"/>
      <c r="S7" s="1029"/>
      <c r="T7" s="1029"/>
      <c r="U7" s="1029"/>
      <c r="V7" s="1029"/>
      <c r="W7" s="994"/>
      <c r="X7" s="994"/>
      <c r="Y7" s="994"/>
      <c r="Z7" s="994"/>
      <c r="AA7" s="994"/>
      <c r="AB7" s="994"/>
      <c r="AC7" s="994"/>
      <c r="AD7" s="994"/>
      <c r="AE7" s="994"/>
    </row>
    <row r="8" spans="1:31" ht="17.100000000000001" customHeight="1" x14ac:dyDescent="0.25">
      <c r="A8" s="1010" t="s">
        <v>571</v>
      </c>
      <c r="B8" s="1011">
        <v>892262</v>
      </c>
      <c r="C8" s="1011">
        <v>852868</v>
      </c>
      <c r="D8" s="1012">
        <v>439271</v>
      </c>
      <c r="E8" s="1013">
        <v>413597</v>
      </c>
      <c r="F8" s="1011">
        <v>39394</v>
      </c>
      <c r="G8" s="1012">
        <v>36272</v>
      </c>
      <c r="H8" s="1013">
        <v>3122</v>
      </c>
      <c r="J8" s="1029"/>
      <c r="K8" s="1029"/>
      <c r="L8" s="1029"/>
      <c r="M8" s="1029"/>
      <c r="N8" s="1029"/>
      <c r="O8" s="1029"/>
      <c r="P8" s="1029"/>
      <c r="Q8" s="1029"/>
      <c r="R8" s="1029"/>
      <c r="S8" s="1029"/>
      <c r="T8" s="1029"/>
      <c r="U8" s="1029"/>
      <c r="V8" s="1029"/>
      <c r="W8" s="994"/>
      <c r="X8" s="994"/>
      <c r="Y8" s="994"/>
      <c r="Z8" s="994"/>
      <c r="AA8" s="994"/>
      <c r="AB8" s="994"/>
      <c r="AC8" s="994"/>
      <c r="AD8" s="994"/>
      <c r="AE8" s="994"/>
    </row>
    <row r="9" spans="1:31" ht="17.100000000000001" customHeight="1" x14ac:dyDescent="0.25">
      <c r="A9" s="1014" t="s">
        <v>572</v>
      </c>
      <c r="B9" s="1015">
        <v>3374363</v>
      </c>
      <c r="C9" s="1015">
        <v>3020906</v>
      </c>
      <c r="D9" s="1016">
        <v>1395244</v>
      </c>
      <c r="E9" s="1017">
        <v>1625662</v>
      </c>
      <c r="F9" s="1015">
        <v>353457</v>
      </c>
      <c r="G9" s="1016">
        <v>302163</v>
      </c>
      <c r="H9" s="1017">
        <v>51294</v>
      </c>
      <c r="J9" s="1029"/>
      <c r="K9" s="1029"/>
      <c r="L9" s="1029"/>
      <c r="M9" s="1029"/>
      <c r="N9" s="1029"/>
      <c r="O9" s="1029"/>
      <c r="P9" s="1029"/>
      <c r="Q9" s="1029"/>
      <c r="R9" s="1029"/>
      <c r="S9" s="1029"/>
      <c r="T9" s="1029"/>
      <c r="U9" s="1029"/>
      <c r="V9" s="1029"/>
      <c r="W9" s="994"/>
      <c r="X9" s="994"/>
      <c r="Y9" s="994"/>
      <c r="Z9" s="994"/>
      <c r="AA9" s="994"/>
      <c r="AB9" s="994"/>
      <c r="AC9" s="994"/>
      <c r="AD9" s="994"/>
      <c r="AE9" s="994"/>
    </row>
    <row r="10" spans="1:31" ht="17.100000000000001" customHeight="1" x14ac:dyDescent="0.25">
      <c r="A10" s="1014" t="s">
        <v>573</v>
      </c>
      <c r="B10" s="1015">
        <v>520087</v>
      </c>
      <c r="C10" s="1015">
        <v>472107</v>
      </c>
      <c r="D10" s="1016">
        <v>226736</v>
      </c>
      <c r="E10" s="1017">
        <v>245371</v>
      </c>
      <c r="F10" s="1015">
        <v>47980</v>
      </c>
      <c r="G10" s="1016">
        <v>43483</v>
      </c>
      <c r="H10" s="1017">
        <v>4497</v>
      </c>
      <c r="J10" s="1029"/>
      <c r="K10" s="1029"/>
      <c r="L10" s="1029"/>
      <c r="M10" s="1029"/>
      <c r="N10" s="1029"/>
      <c r="O10" s="1029"/>
      <c r="P10" s="1029"/>
      <c r="Q10" s="1029"/>
      <c r="R10" s="1029"/>
      <c r="S10" s="1029"/>
      <c r="T10" s="1029"/>
      <c r="U10" s="1029"/>
      <c r="V10" s="1029"/>
      <c r="W10" s="994"/>
      <c r="X10" s="994"/>
      <c r="Y10" s="994"/>
      <c r="Z10" s="994"/>
      <c r="AA10" s="994"/>
      <c r="AB10" s="994"/>
      <c r="AC10" s="994"/>
      <c r="AD10" s="994"/>
      <c r="AE10" s="994"/>
    </row>
    <row r="11" spans="1:31" ht="15" customHeight="1" x14ac:dyDescent="0.25">
      <c r="A11" s="1018" t="s">
        <v>574</v>
      </c>
      <c r="B11" s="1007"/>
      <c r="C11" s="1007"/>
      <c r="D11" s="1008"/>
      <c r="E11" s="1009"/>
      <c r="F11" s="1007"/>
      <c r="G11" s="1008"/>
      <c r="H11" s="1009"/>
      <c r="J11" s="1029"/>
      <c r="K11" s="1029"/>
      <c r="L11" s="1029"/>
      <c r="M11" s="1029"/>
      <c r="N11" s="1029"/>
      <c r="O11" s="1029"/>
      <c r="P11" s="1029"/>
      <c r="Q11" s="1029"/>
      <c r="R11" s="1029"/>
      <c r="S11" s="1029"/>
      <c r="T11" s="1029"/>
      <c r="U11" s="1029"/>
      <c r="V11" s="1029"/>
      <c r="W11" s="994"/>
      <c r="X11" s="994"/>
      <c r="Y11" s="994"/>
      <c r="Z11" s="994"/>
      <c r="AA11" s="994"/>
      <c r="AB11" s="994"/>
      <c r="AC11" s="994"/>
      <c r="AD11" s="994"/>
      <c r="AE11" s="994"/>
    </row>
    <row r="12" spans="1:31" ht="17.100000000000001" customHeight="1" x14ac:dyDescent="0.25">
      <c r="A12" s="1010" t="s">
        <v>575</v>
      </c>
      <c r="B12" s="1011">
        <v>319514</v>
      </c>
      <c r="C12" s="1011">
        <v>312188</v>
      </c>
      <c r="D12" s="1012">
        <v>166532</v>
      </c>
      <c r="E12" s="1013">
        <v>145656</v>
      </c>
      <c r="F12" s="1011">
        <v>7326</v>
      </c>
      <c r="G12" s="1012">
        <v>6484</v>
      </c>
      <c r="H12" s="1013">
        <v>842</v>
      </c>
      <c r="J12" s="1029"/>
      <c r="K12" s="1029"/>
      <c r="L12" s="1029"/>
      <c r="M12" s="1029"/>
      <c r="N12" s="1029"/>
      <c r="O12" s="1029"/>
      <c r="P12" s="1029"/>
      <c r="Q12" s="1029"/>
      <c r="R12" s="1029"/>
      <c r="S12" s="1029"/>
      <c r="T12" s="1029"/>
      <c r="U12" s="1029"/>
      <c r="V12" s="1029"/>
      <c r="W12" s="994"/>
      <c r="X12" s="994"/>
      <c r="Y12" s="994"/>
      <c r="Z12" s="994"/>
      <c r="AA12" s="994"/>
      <c r="AB12" s="994"/>
      <c r="AC12" s="994"/>
      <c r="AD12" s="994"/>
      <c r="AE12" s="994"/>
    </row>
    <row r="13" spans="1:31" ht="17.100000000000001" customHeight="1" x14ac:dyDescent="0.25">
      <c r="A13" s="1014" t="s">
        <v>576</v>
      </c>
      <c r="B13" s="1015">
        <v>328230</v>
      </c>
      <c r="C13" s="1015">
        <v>311842</v>
      </c>
      <c r="D13" s="1016">
        <v>159771</v>
      </c>
      <c r="E13" s="1017">
        <v>152071</v>
      </c>
      <c r="F13" s="1015">
        <v>16388</v>
      </c>
      <c r="G13" s="1016">
        <v>15279</v>
      </c>
      <c r="H13" s="1017">
        <v>1109</v>
      </c>
      <c r="J13" s="1029"/>
      <c r="K13" s="1029"/>
      <c r="L13" s="1029"/>
      <c r="M13" s="1029"/>
      <c r="N13" s="1029"/>
      <c r="O13" s="1029"/>
      <c r="P13" s="1029"/>
      <c r="Q13" s="1029"/>
      <c r="R13" s="1029"/>
      <c r="S13" s="1029"/>
      <c r="T13" s="1029"/>
      <c r="U13" s="1029"/>
      <c r="V13" s="1029"/>
      <c r="W13" s="994"/>
      <c r="X13" s="994"/>
      <c r="Y13" s="994"/>
      <c r="Z13" s="994"/>
      <c r="AA13" s="994"/>
      <c r="AB13" s="994"/>
      <c r="AC13" s="994"/>
      <c r="AD13" s="994"/>
      <c r="AE13" s="994"/>
    </row>
    <row r="14" spans="1:31" ht="17.100000000000001" customHeight="1" x14ac:dyDescent="0.25">
      <c r="A14" s="1014" t="s">
        <v>577</v>
      </c>
      <c r="B14" s="1015">
        <v>197408</v>
      </c>
      <c r="C14" s="1015">
        <v>184193</v>
      </c>
      <c r="D14" s="1016">
        <v>88733</v>
      </c>
      <c r="E14" s="1017">
        <v>95460</v>
      </c>
      <c r="F14" s="1015">
        <v>13215</v>
      </c>
      <c r="G14" s="1016">
        <v>12255</v>
      </c>
      <c r="H14" s="1017">
        <v>960</v>
      </c>
      <c r="J14" s="1029"/>
      <c r="K14" s="1029"/>
      <c r="L14" s="1029"/>
      <c r="M14" s="1029"/>
      <c r="N14" s="1029"/>
      <c r="O14" s="1029"/>
      <c r="P14" s="1029"/>
      <c r="Q14" s="1029"/>
      <c r="R14" s="1029"/>
      <c r="S14" s="1029"/>
      <c r="T14" s="1029"/>
      <c r="U14" s="1029"/>
      <c r="V14" s="1029"/>
      <c r="W14" s="994"/>
      <c r="X14" s="994"/>
      <c r="Y14" s="994"/>
      <c r="Z14" s="994"/>
      <c r="AA14" s="994"/>
      <c r="AB14" s="994"/>
      <c r="AC14" s="994"/>
      <c r="AD14" s="994"/>
      <c r="AE14" s="994"/>
    </row>
    <row r="15" spans="1:31" ht="17.100000000000001" customHeight="1" x14ac:dyDescent="0.25">
      <c r="A15" s="1014" t="s">
        <v>578</v>
      </c>
      <c r="B15" s="1015">
        <v>487701</v>
      </c>
      <c r="C15" s="1015">
        <v>463746</v>
      </c>
      <c r="D15" s="1016">
        <v>256901</v>
      </c>
      <c r="E15" s="1017">
        <v>206845</v>
      </c>
      <c r="F15" s="1015">
        <v>23955</v>
      </c>
      <c r="G15" s="1016">
        <v>19507</v>
      </c>
      <c r="H15" s="1017">
        <v>4448</v>
      </c>
      <c r="J15" s="1029"/>
      <c r="K15" s="1029"/>
      <c r="L15" s="1029"/>
      <c r="M15" s="1029"/>
      <c r="N15" s="1029"/>
      <c r="O15" s="1029"/>
      <c r="P15" s="1029"/>
      <c r="Q15" s="1029"/>
      <c r="R15" s="1029"/>
      <c r="S15" s="1029"/>
      <c r="T15" s="1029"/>
      <c r="U15" s="1029"/>
      <c r="V15" s="1029"/>
      <c r="W15" s="994"/>
      <c r="X15" s="994"/>
      <c r="Y15" s="994"/>
      <c r="Z15" s="994"/>
      <c r="AA15" s="994"/>
      <c r="AB15" s="994"/>
      <c r="AC15" s="994"/>
      <c r="AD15" s="994"/>
      <c r="AE15" s="994"/>
    </row>
    <row r="16" spans="1:31" ht="17.100000000000001" customHeight="1" x14ac:dyDescent="0.25">
      <c r="A16" s="1014" t="s">
        <v>579</v>
      </c>
      <c r="B16" s="1015">
        <v>575888</v>
      </c>
      <c r="C16" s="1015">
        <v>516456</v>
      </c>
      <c r="D16" s="1016">
        <v>232218</v>
      </c>
      <c r="E16" s="1017">
        <v>284238</v>
      </c>
      <c r="F16" s="1015">
        <v>59432</v>
      </c>
      <c r="G16" s="1016">
        <v>46276</v>
      </c>
      <c r="H16" s="1017">
        <v>13156</v>
      </c>
      <c r="J16" s="1029"/>
      <c r="K16" s="1029"/>
      <c r="L16" s="1029"/>
      <c r="M16" s="1029"/>
      <c r="N16" s="1029"/>
      <c r="O16" s="1029"/>
      <c r="P16" s="1029"/>
      <c r="Q16" s="1029"/>
      <c r="R16" s="1029"/>
      <c r="S16" s="1029"/>
      <c r="T16" s="1029"/>
      <c r="U16" s="1029"/>
      <c r="V16" s="1029"/>
      <c r="W16" s="994"/>
      <c r="X16" s="994"/>
      <c r="Y16" s="994"/>
      <c r="Z16" s="994"/>
      <c r="AA16" s="994"/>
      <c r="AB16" s="994"/>
      <c r="AC16" s="994"/>
      <c r="AD16" s="994"/>
      <c r="AE16" s="994"/>
    </row>
    <row r="17" spans="1:31" ht="17.100000000000001" customHeight="1" x14ac:dyDescent="0.25">
      <c r="A17" s="1014" t="s">
        <v>580</v>
      </c>
      <c r="B17" s="1015">
        <v>563717</v>
      </c>
      <c r="C17" s="1015">
        <v>501830</v>
      </c>
      <c r="D17" s="1016">
        <v>227365</v>
      </c>
      <c r="E17" s="1017">
        <v>274465</v>
      </c>
      <c r="F17" s="1015">
        <v>61887</v>
      </c>
      <c r="G17" s="1016">
        <v>54877</v>
      </c>
      <c r="H17" s="1017">
        <v>7010</v>
      </c>
      <c r="J17" s="1029"/>
      <c r="K17" s="1029"/>
      <c r="L17" s="1029"/>
      <c r="M17" s="1029"/>
      <c r="N17" s="1029"/>
      <c r="O17" s="1029"/>
      <c r="P17" s="1029"/>
      <c r="Q17" s="1029"/>
      <c r="R17" s="1029"/>
      <c r="S17" s="1029"/>
      <c r="T17" s="1029"/>
      <c r="U17" s="1029"/>
      <c r="V17" s="1029"/>
      <c r="W17" s="994"/>
      <c r="X17" s="994"/>
      <c r="Y17" s="994"/>
      <c r="Z17" s="994"/>
      <c r="AA17" s="994"/>
      <c r="AB17" s="994"/>
      <c r="AC17" s="994"/>
      <c r="AD17" s="994"/>
      <c r="AE17" s="994"/>
    </row>
    <row r="18" spans="1:31" ht="17.100000000000001" customHeight="1" x14ac:dyDescent="0.25">
      <c r="A18" s="1014" t="s">
        <v>581</v>
      </c>
      <c r="B18" s="1015">
        <v>592610</v>
      </c>
      <c r="C18" s="1015">
        <v>531971</v>
      </c>
      <c r="D18" s="1016">
        <v>241594</v>
      </c>
      <c r="E18" s="1017">
        <v>290377</v>
      </c>
      <c r="F18" s="1015">
        <v>60639</v>
      </c>
      <c r="G18" s="1016">
        <v>54852</v>
      </c>
      <c r="H18" s="1017">
        <v>5787</v>
      </c>
      <c r="J18" s="1029"/>
      <c r="K18" s="1029"/>
      <c r="L18" s="1029"/>
      <c r="M18" s="1029"/>
      <c r="N18" s="1029"/>
      <c r="O18" s="1029"/>
      <c r="P18" s="1029"/>
      <c r="Q18" s="1029"/>
      <c r="R18" s="1029"/>
      <c r="S18" s="1029"/>
      <c r="T18" s="1029"/>
      <c r="U18" s="1029"/>
      <c r="V18" s="1029"/>
      <c r="W18" s="994"/>
      <c r="X18" s="994"/>
      <c r="Y18" s="994"/>
      <c r="Z18" s="994"/>
      <c r="AA18" s="994"/>
      <c r="AB18" s="994"/>
      <c r="AC18" s="994"/>
      <c r="AD18" s="994"/>
      <c r="AE18" s="994"/>
    </row>
    <row r="19" spans="1:31" ht="17.100000000000001" customHeight="1" x14ac:dyDescent="0.25">
      <c r="A19" s="1014" t="s">
        <v>582</v>
      </c>
      <c r="B19" s="1015">
        <v>423178</v>
      </c>
      <c r="C19" s="1015">
        <v>374906</v>
      </c>
      <c r="D19" s="1016">
        <v>164340</v>
      </c>
      <c r="E19" s="1017">
        <v>210566</v>
      </c>
      <c r="F19" s="1015">
        <v>48272</v>
      </c>
      <c r="G19" s="1016">
        <v>42663</v>
      </c>
      <c r="H19" s="1017">
        <v>5609</v>
      </c>
      <c r="J19" s="1029"/>
      <c r="K19" s="1029"/>
      <c r="L19" s="1029"/>
      <c r="M19" s="1029"/>
      <c r="N19" s="1029"/>
      <c r="O19" s="1029"/>
      <c r="P19" s="1029"/>
      <c r="Q19" s="1029"/>
      <c r="R19" s="1029"/>
      <c r="S19" s="1029"/>
      <c r="T19" s="1029"/>
      <c r="U19" s="1029"/>
      <c r="V19" s="1029"/>
      <c r="W19" s="994"/>
      <c r="X19" s="994"/>
      <c r="Y19" s="994"/>
      <c r="Z19" s="994"/>
      <c r="AA19" s="994"/>
      <c r="AB19" s="994"/>
      <c r="AC19" s="994"/>
      <c r="AD19" s="994"/>
      <c r="AE19" s="994"/>
    </row>
    <row r="20" spans="1:31" ht="17.100000000000001" customHeight="1" x14ac:dyDescent="0.25">
      <c r="A20" s="1014" t="s">
        <v>583</v>
      </c>
      <c r="B20" s="1015">
        <v>293027</v>
      </c>
      <c r="C20" s="1015">
        <v>255579</v>
      </c>
      <c r="D20" s="1016">
        <v>110621</v>
      </c>
      <c r="E20" s="1017">
        <v>144958</v>
      </c>
      <c r="F20" s="1015">
        <v>37448</v>
      </c>
      <c r="G20" s="1016">
        <v>32500</v>
      </c>
      <c r="H20" s="1017">
        <v>4948</v>
      </c>
      <c r="J20" s="1029"/>
      <c r="K20" s="1029"/>
      <c r="L20" s="1029"/>
      <c r="M20" s="1029"/>
      <c r="N20" s="1029"/>
      <c r="O20" s="1029"/>
      <c r="P20" s="1029"/>
      <c r="Q20" s="1029"/>
      <c r="R20" s="1029"/>
      <c r="S20" s="1029"/>
      <c r="T20" s="1029"/>
      <c r="U20" s="1029"/>
      <c r="V20" s="1029"/>
      <c r="W20" s="994"/>
      <c r="X20" s="994"/>
      <c r="Y20" s="994"/>
      <c r="Z20" s="994"/>
      <c r="AA20" s="994"/>
      <c r="AB20" s="994"/>
      <c r="AC20" s="994"/>
      <c r="AD20" s="994"/>
      <c r="AE20" s="994"/>
    </row>
    <row r="21" spans="1:31" ht="17.100000000000001" customHeight="1" x14ac:dyDescent="0.25">
      <c r="A21" s="1014" t="s">
        <v>584</v>
      </c>
      <c r="B21" s="1015">
        <v>215465</v>
      </c>
      <c r="C21" s="1015">
        <v>185164</v>
      </c>
      <c r="D21" s="1016">
        <v>81247</v>
      </c>
      <c r="E21" s="1017">
        <v>103917</v>
      </c>
      <c r="F21" s="1015">
        <v>30301</v>
      </c>
      <c r="G21" s="1016">
        <v>25090</v>
      </c>
      <c r="H21" s="1017">
        <v>5211</v>
      </c>
      <c r="J21" s="1029"/>
      <c r="K21" s="1029"/>
      <c r="L21" s="1029"/>
      <c r="M21" s="1029"/>
      <c r="N21" s="1029"/>
      <c r="O21" s="1029"/>
      <c r="P21" s="1029"/>
      <c r="Q21" s="1029"/>
      <c r="R21" s="1029"/>
      <c r="S21" s="1029"/>
      <c r="T21" s="1029"/>
      <c r="U21" s="1029"/>
      <c r="V21" s="1029"/>
      <c r="W21" s="994"/>
      <c r="X21" s="994"/>
      <c r="Y21" s="994"/>
      <c r="Z21" s="994"/>
      <c r="AA21" s="994"/>
      <c r="AB21" s="994"/>
      <c r="AC21" s="994"/>
      <c r="AD21" s="994"/>
      <c r="AE21" s="994"/>
    </row>
    <row r="22" spans="1:31" ht="17.100000000000001" customHeight="1" x14ac:dyDescent="0.25">
      <c r="A22" s="1014" t="s">
        <v>585</v>
      </c>
      <c r="B22" s="1015">
        <v>178813</v>
      </c>
      <c r="C22" s="1015">
        <v>155231</v>
      </c>
      <c r="D22" s="1016">
        <v>68224</v>
      </c>
      <c r="E22" s="1017">
        <v>87007</v>
      </c>
      <c r="F22" s="1015">
        <v>23582</v>
      </c>
      <c r="G22" s="1016">
        <v>19907</v>
      </c>
      <c r="H22" s="1017">
        <v>3675</v>
      </c>
      <c r="J22" s="1029"/>
      <c r="K22" s="1029"/>
      <c r="L22" s="1029"/>
      <c r="M22" s="1029"/>
      <c r="N22" s="1029"/>
      <c r="O22" s="1029"/>
      <c r="P22" s="1029"/>
      <c r="Q22" s="1029"/>
      <c r="R22" s="1029"/>
      <c r="S22" s="1029"/>
      <c r="T22" s="1029"/>
      <c r="U22" s="1029"/>
      <c r="V22" s="1029"/>
      <c r="W22" s="994"/>
      <c r="X22" s="994"/>
      <c r="Y22" s="994"/>
      <c r="Z22" s="994"/>
      <c r="AA22" s="994"/>
      <c r="AB22" s="994"/>
      <c r="AC22" s="994"/>
      <c r="AD22" s="994"/>
      <c r="AE22" s="994"/>
    </row>
    <row r="23" spans="1:31" ht="17.100000000000001" customHeight="1" x14ac:dyDescent="0.25">
      <c r="A23" s="1014" t="s">
        <v>586</v>
      </c>
      <c r="B23" s="1015">
        <v>191981</v>
      </c>
      <c r="C23" s="1015">
        <v>171442</v>
      </c>
      <c r="D23" s="1016">
        <v>77768</v>
      </c>
      <c r="E23" s="1017">
        <v>93674</v>
      </c>
      <c r="F23" s="1015">
        <v>20539</v>
      </c>
      <c r="G23" s="1016">
        <v>17939</v>
      </c>
      <c r="H23" s="1017">
        <v>2600</v>
      </c>
      <c r="J23" s="1029"/>
      <c r="K23" s="1029"/>
      <c r="L23" s="1029"/>
      <c r="M23" s="1029"/>
      <c r="N23" s="1029"/>
      <c r="O23" s="1029"/>
      <c r="P23" s="1029"/>
      <c r="Q23" s="1029"/>
      <c r="R23" s="1029"/>
      <c r="S23" s="1029"/>
      <c r="T23" s="1029"/>
      <c r="U23" s="1029"/>
      <c r="V23" s="1029"/>
      <c r="W23" s="994"/>
      <c r="X23" s="994"/>
      <c r="Y23" s="994"/>
      <c r="Z23" s="994"/>
      <c r="AA23" s="994"/>
      <c r="AB23" s="994"/>
      <c r="AC23" s="994"/>
      <c r="AD23" s="994"/>
      <c r="AE23" s="994"/>
    </row>
    <row r="24" spans="1:31" ht="17.100000000000001" customHeight="1" x14ac:dyDescent="0.25">
      <c r="A24" s="1014" t="s">
        <v>587</v>
      </c>
      <c r="B24" s="1015">
        <v>153429</v>
      </c>
      <c r="C24" s="1015">
        <v>140269</v>
      </c>
      <c r="D24" s="1016">
        <v>65712</v>
      </c>
      <c r="E24" s="1017">
        <v>74557</v>
      </c>
      <c r="F24" s="1015">
        <v>13160</v>
      </c>
      <c r="G24" s="1016">
        <v>11748</v>
      </c>
      <c r="H24" s="1017">
        <v>1412</v>
      </c>
      <c r="J24" s="1029"/>
      <c r="K24" s="1029"/>
      <c r="L24" s="1029"/>
      <c r="M24" s="1029"/>
      <c r="N24" s="1029"/>
      <c r="O24" s="1029"/>
      <c r="P24" s="1029"/>
      <c r="Q24" s="1029"/>
      <c r="R24" s="1029"/>
      <c r="S24" s="1029"/>
      <c r="T24" s="1029"/>
      <c r="U24" s="1029"/>
      <c r="V24" s="1029"/>
      <c r="W24" s="994"/>
      <c r="X24" s="994"/>
      <c r="Y24" s="994"/>
      <c r="Z24" s="994"/>
      <c r="AA24" s="994"/>
      <c r="AB24" s="994"/>
      <c r="AC24" s="994"/>
      <c r="AD24" s="994"/>
      <c r="AE24" s="994"/>
    </row>
    <row r="25" spans="1:31" ht="17.100000000000001" customHeight="1" x14ac:dyDescent="0.25">
      <c r="A25" s="1014" t="s">
        <v>588</v>
      </c>
      <c r="B25" s="1015">
        <v>107387</v>
      </c>
      <c r="C25" s="1015">
        <v>98139</v>
      </c>
      <c r="D25" s="1016">
        <v>47096</v>
      </c>
      <c r="E25" s="1017">
        <v>51043</v>
      </c>
      <c r="F25" s="1015">
        <v>9248</v>
      </c>
      <c r="G25" s="1016">
        <v>8362</v>
      </c>
      <c r="H25" s="1017">
        <v>886</v>
      </c>
      <c r="J25" s="1029"/>
      <c r="K25" s="1029"/>
      <c r="L25" s="1029"/>
      <c r="M25" s="1029"/>
      <c r="N25" s="1029"/>
      <c r="O25" s="1029"/>
      <c r="P25" s="1029"/>
      <c r="Q25" s="1029"/>
      <c r="R25" s="1029"/>
      <c r="S25" s="1029"/>
      <c r="T25" s="1029"/>
      <c r="U25" s="1029"/>
      <c r="V25" s="1029"/>
      <c r="W25" s="994"/>
      <c r="X25" s="994"/>
      <c r="Y25" s="994"/>
      <c r="Z25" s="994"/>
      <c r="AA25" s="994"/>
      <c r="AB25" s="994"/>
      <c r="AC25" s="994"/>
      <c r="AD25" s="994"/>
      <c r="AE25" s="994"/>
    </row>
    <row r="26" spans="1:31" ht="17.100000000000001" customHeight="1" x14ac:dyDescent="0.25">
      <c r="A26" s="1014" t="s">
        <v>589</v>
      </c>
      <c r="B26" s="1015">
        <v>49592</v>
      </c>
      <c r="C26" s="1015">
        <v>45177</v>
      </c>
      <c r="D26" s="1016">
        <v>21674</v>
      </c>
      <c r="E26" s="1017">
        <v>23503</v>
      </c>
      <c r="F26" s="1015">
        <v>4415</v>
      </c>
      <c r="G26" s="1016">
        <v>3975</v>
      </c>
      <c r="H26" s="1017">
        <v>440</v>
      </c>
      <c r="J26" s="1029"/>
      <c r="K26" s="1029"/>
      <c r="L26" s="1029"/>
      <c r="M26" s="1029"/>
      <c r="N26" s="1029"/>
      <c r="O26" s="1029"/>
      <c r="P26" s="1029"/>
      <c r="Q26" s="1029"/>
      <c r="R26" s="1029"/>
      <c r="S26" s="1029"/>
      <c r="T26" s="1029"/>
      <c r="U26" s="1029"/>
      <c r="V26" s="1029"/>
      <c r="W26" s="994"/>
      <c r="X26" s="994"/>
      <c r="Y26" s="994"/>
      <c r="Z26" s="994"/>
      <c r="AA26" s="994"/>
      <c r="AB26" s="994"/>
      <c r="AC26" s="994"/>
      <c r="AD26" s="994"/>
      <c r="AE26" s="994"/>
    </row>
    <row r="27" spans="1:31" ht="17.100000000000001" customHeight="1" x14ac:dyDescent="0.25">
      <c r="A27" s="1014" t="s">
        <v>590</v>
      </c>
      <c r="B27" s="1015">
        <v>47022</v>
      </c>
      <c r="C27" s="1015">
        <v>41837</v>
      </c>
      <c r="D27" s="1016">
        <v>21344</v>
      </c>
      <c r="E27" s="1017">
        <v>20493</v>
      </c>
      <c r="F27" s="1015">
        <v>5185</v>
      </c>
      <c r="G27" s="1016">
        <v>4816</v>
      </c>
      <c r="H27" s="1017">
        <v>369</v>
      </c>
      <c r="J27" s="1029"/>
      <c r="K27" s="1029"/>
      <c r="L27" s="1029"/>
      <c r="M27" s="1029"/>
      <c r="N27" s="1029"/>
      <c r="O27" s="1029"/>
      <c r="P27" s="1029"/>
      <c r="Q27" s="1029"/>
      <c r="R27" s="1029"/>
      <c r="S27" s="1029"/>
      <c r="T27" s="1029"/>
      <c r="U27" s="1029"/>
      <c r="V27" s="1029"/>
      <c r="W27" s="994"/>
      <c r="X27" s="994"/>
      <c r="Y27" s="994"/>
      <c r="Z27" s="994"/>
      <c r="AA27" s="994"/>
      <c r="AB27" s="994"/>
      <c r="AC27" s="994"/>
      <c r="AD27" s="994"/>
      <c r="AE27" s="994"/>
    </row>
    <row r="28" spans="1:31" ht="17.100000000000001" customHeight="1" x14ac:dyDescent="0.25">
      <c r="A28" s="1019" t="s">
        <v>591</v>
      </c>
      <c r="B28" s="1020">
        <v>61750</v>
      </c>
      <c r="C28" s="1020">
        <v>55911</v>
      </c>
      <c r="D28" s="1021">
        <v>30111</v>
      </c>
      <c r="E28" s="1022">
        <v>25800</v>
      </c>
      <c r="F28" s="1020">
        <v>5839</v>
      </c>
      <c r="G28" s="1021">
        <v>5388</v>
      </c>
      <c r="H28" s="1022">
        <v>451</v>
      </c>
      <c r="J28" s="1029"/>
      <c r="K28" s="1029"/>
      <c r="L28" s="1029"/>
      <c r="M28" s="1029"/>
      <c r="N28" s="1029"/>
      <c r="O28" s="1029"/>
      <c r="P28" s="1029"/>
      <c r="Q28" s="1029"/>
      <c r="R28" s="1029"/>
      <c r="S28" s="1029"/>
      <c r="T28" s="1029"/>
      <c r="U28" s="1029"/>
      <c r="V28" s="1029"/>
      <c r="W28" s="994"/>
      <c r="X28" s="994"/>
      <c r="Y28" s="994"/>
      <c r="Z28" s="994"/>
      <c r="AA28" s="994"/>
      <c r="AB28" s="994"/>
      <c r="AC28" s="994"/>
      <c r="AD28" s="994"/>
      <c r="AE28" s="994"/>
    </row>
    <row r="29" spans="1:31" s="1000" customFormat="1" ht="20.100000000000001" customHeight="1" x14ac:dyDescent="0.25">
      <c r="A29" s="1001" t="s">
        <v>592</v>
      </c>
      <c r="B29" s="1002">
        <v>2273856</v>
      </c>
      <c r="C29" s="1002">
        <v>2020475</v>
      </c>
      <c r="D29" s="1003">
        <v>937556</v>
      </c>
      <c r="E29" s="1004">
        <v>1082919</v>
      </c>
      <c r="F29" s="1002">
        <v>253381</v>
      </c>
      <c r="G29" s="1003">
        <v>214874</v>
      </c>
      <c r="H29" s="1004">
        <v>38507</v>
      </c>
      <c r="I29" s="1005"/>
      <c r="J29" s="1029"/>
      <c r="K29" s="1029"/>
      <c r="L29" s="1029"/>
      <c r="M29" s="1029"/>
      <c r="N29" s="1029"/>
      <c r="O29" s="1029"/>
      <c r="P29" s="1029"/>
      <c r="Q29" s="1029"/>
      <c r="R29" s="1029"/>
      <c r="S29" s="1029"/>
      <c r="T29" s="1029"/>
      <c r="U29" s="1029"/>
      <c r="V29" s="1029"/>
      <c r="W29" s="994"/>
      <c r="X29" s="994"/>
      <c r="Y29" s="994"/>
      <c r="Z29" s="994"/>
      <c r="AA29" s="994"/>
      <c r="AB29" s="994"/>
      <c r="AC29" s="994"/>
      <c r="AD29" s="994"/>
      <c r="AE29" s="994"/>
    </row>
    <row r="30" spans="1:31" ht="15.75" x14ac:dyDescent="0.25">
      <c r="A30" s="1006" t="s">
        <v>570</v>
      </c>
      <c r="B30" s="1007"/>
      <c r="C30" s="1007"/>
      <c r="D30" s="1008"/>
      <c r="E30" s="1009"/>
      <c r="F30" s="1007"/>
      <c r="G30" s="1008"/>
      <c r="H30" s="1009"/>
      <c r="I30" s="1005"/>
      <c r="J30" s="1029"/>
      <c r="K30" s="1029"/>
      <c r="L30" s="1029"/>
      <c r="M30" s="1029"/>
      <c r="N30" s="1029"/>
      <c r="O30" s="1029"/>
      <c r="P30" s="1029"/>
      <c r="Q30" s="1029"/>
      <c r="R30" s="1029"/>
      <c r="S30" s="1029"/>
      <c r="T30" s="1029"/>
      <c r="U30" s="1029"/>
      <c r="V30" s="1029"/>
      <c r="W30" s="994"/>
      <c r="X30" s="994"/>
      <c r="Y30" s="994"/>
      <c r="Z30" s="994"/>
      <c r="AA30" s="994"/>
      <c r="AB30" s="994"/>
      <c r="AC30" s="994"/>
      <c r="AD30" s="994"/>
      <c r="AE30" s="994"/>
    </row>
    <row r="31" spans="1:31" ht="17.100000000000001" customHeight="1" x14ac:dyDescent="0.25">
      <c r="A31" s="1010" t="s">
        <v>571</v>
      </c>
      <c r="B31" s="1011">
        <v>458902</v>
      </c>
      <c r="C31" s="1011">
        <v>438158</v>
      </c>
      <c r="D31" s="1012">
        <v>224997</v>
      </c>
      <c r="E31" s="1013">
        <v>213161</v>
      </c>
      <c r="F31" s="1011">
        <v>20744</v>
      </c>
      <c r="G31" s="1012">
        <v>19015</v>
      </c>
      <c r="H31" s="1013">
        <v>1729</v>
      </c>
      <c r="I31" s="1005"/>
      <c r="J31" s="1029"/>
      <c r="K31" s="1029"/>
      <c r="L31" s="1029"/>
      <c r="M31" s="1029"/>
      <c r="N31" s="1029"/>
      <c r="O31" s="1029"/>
      <c r="P31" s="1029"/>
      <c r="Q31" s="1029"/>
      <c r="R31" s="1029"/>
      <c r="S31" s="1029"/>
      <c r="T31" s="1029"/>
      <c r="U31" s="1029"/>
      <c r="V31" s="1029"/>
      <c r="W31" s="994"/>
      <c r="X31" s="994"/>
      <c r="Y31" s="994"/>
      <c r="Z31" s="994"/>
      <c r="AA31" s="994"/>
      <c r="AB31" s="994"/>
      <c r="AC31" s="994"/>
      <c r="AD31" s="994"/>
      <c r="AE31" s="994"/>
    </row>
    <row r="32" spans="1:31" ht="17.100000000000001" customHeight="1" x14ac:dyDescent="0.25">
      <c r="A32" s="1014" t="s">
        <v>572</v>
      </c>
      <c r="B32" s="1015">
        <v>1652784</v>
      </c>
      <c r="C32" s="1015">
        <v>1433989</v>
      </c>
      <c r="D32" s="1016">
        <v>639739</v>
      </c>
      <c r="E32" s="1017">
        <v>794250</v>
      </c>
      <c r="F32" s="1015">
        <v>218795</v>
      </c>
      <c r="G32" s="1016">
        <v>183799</v>
      </c>
      <c r="H32" s="1017">
        <v>34996</v>
      </c>
      <c r="I32" s="1005"/>
      <c r="J32" s="1029"/>
      <c r="K32" s="1029"/>
      <c r="L32" s="1029"/>
      <c r="M32" s="1029"/>
      <c r="N32" s="1029"/>
      <c r="O32" s="1029"/>
      <c r="P32" s="1029"/>
      <c r="Q32" s="1029"/>
      <c r="R32" s="1029"/>
      <c r="S32" s="1029"/>
      <c r="T32" s="1029"/>
      <c r="U32" s="1029"/>
      <c r="V32" s="1029"/>
      <c r="W32" s="994"/>
      <c r="X32" s="994"/>
      <c r="Y32" s="994"/>
      <c r="Z32" s="994"/>
      <c r="AA32" s="994"/>
      <c r="AB32" s="994"/>
      <c r="AC32" s="994"/>
      <c r="AD32" s="994"/>
      <c r="AE32" s="994"/>
    </row>
    <row r="33" spans="1:31" ht="17.100000000000001" customHeight="1" x14ac:dyDescent="0.25">
      <c r="A33" s="1014" t="s">
        <v>573</v>
      </c>
      <c r="B33" s="1015">
        <v>162170</v>
      </c>
      <c r="C33" s="1015">
        <v>148328</v>
      </c>
      <c r="D33" s="1016">
        <v>72820</v>
      </c>
      <c r="E33" s="1017">
        <v>75508</v>
      </c>
      <c r="F33" s="1015">
        <v>13842</v>
      </c>
      <c r="G33" s="1016">
        <v>12060</v>
      </c>
      <c r="H33" s="1017">
        <v>1782</v>
      </c>
      <c r="I33" s="1005"/>
      <c r="J33" s="1029"/>
      <c r="K33" s="1029"/>
      <c r="L33" s="1029"/>
      <c r="M33" s="1029"/>
      <c r="N33" s="1029"/>
      <c r="O33" s="1029"/>
      <c r="P33" s="1029"/>
      <c r="Q33" s="1029"/>
      <c r="R33" s="1029"/>
      <c r="S33" s="1029"/>
      <c r="T33" s="1029"/>
      <c r="U33" s="1029"/>
      <c r="V33" s="1029"/>
      <c r="W33" s="994"/>
      <c r="X33" s="994"/>
      <c r="Y33" s="994"/>
      <c r="Z33" s="994"/>
      <c r="AA33" s="994"/>
      <c r="AB33" s="994"/>
      <c r="AC33" s="994"/>
      <c r="AD33" s="994"/>
      <c r="AE33" s="994"/>
    </row>
    <row r="34" spans="1:31" ht="15" customHeight="1" x14ac:dyDescent="0.25">
      <c r="A34" s="1018" t="s">
        <v>574</v>
      </c>
      <c r="B34" s="1007"/>
      <c r="C34" s="1007"/>
      <c r="D34" s="1008"/>
      <c r="E34" s="1009"/>
      <c r="F34" s="1007"/>
      <c r="G34" s="1008"/>
      <c r="H34" s="1009"/>
      <c r="I34" s="1005"/>
      <c r="J34" s="1029"/>
      <c r="K34" s="1029"/>
      <c r="L34" s="1029"/>
      <c r="M34" s="1029"/>
      <c r="N34" s="1029"/>
      <c r="O34" s="1029"/>
      <c r="P34" s="1029"/>
      <c r="Q34" s="1029"/>
      <c r="R34" s="1029"/>
      <c r="S34" s="1029"/>
      <c r="T34" s="1029"/>
      <c r="U34" s="1029"/>
      <c r="V34" s="1029"/>
      <c r="W34" s="994"/>
      <c r="X34" s="994"/>
      <c r="Y34" s="994"/>
      <c r="Z34" s="994"/>
      <c r="AA34" s="994"/>
      <c r="AB34" s="994"/>
      <c r="AC34" s="994"/>
      <c r="AD34" s="994"/>
      <c r="AE34" s="994"/>
    </row>
    <row r="35" spans="1:31" ht="17.100000000000001" customHeight="1" x14ac:dyDescent="0.25">
      <c r="A35" s="1010" t="s">
        <v>575</v>
      </c>
      <c r="B35" s="1011">
        <v>164341</v>
      </c>
      <c r="C35" s="1011">
        <v>160482</v>
      </c>
      <c r="D35" s="1012">
        <v>85411</v>
      </c>
      <c r="E35" s="1013">
        <v>75071</v>
      </c>
      <c r="F35" s="1011">
        <v>3859</v>
      </c>
      <c r="G35" s="1012">
        <v>3402</v>
      </c>
      <c r="H35" s="1013">
        <v>457</v>
      </c>
      <c r="I35" s="1005"/>
      <c r="J35" s="1029"/>
      <c r="K35" s="1029"/>
      <c r="L35" s="1029"/>
      <c r="M35" s="1029"/>
      <c r="N35" s="1029"/>
      <c r="O35" s="1029"/>
      <c r="P35" s="1029"/>
      <c r="Q35" s="1029"/>
      <c r="R35" s="1029"/>
      <c r="S35" s="1029"/>
      <c r="T35" s="1029"/>
      <c r="U35" s="1029"/>
      <c r="V35" s="1029"/>
      <c r="W35" s="994"/>
      <c r="X35" s="994"/>
      <c r="Y35" s="994"/>
      <c r="Z35" s="994"/>
      <c r="AA35" s="994"/>
      <c r="AB35" s="994"/>
      <c r="AC35" s="994"/>
      <c r="AD35" s="994"/>
      <c r="AE35" s="994"/>
    </row>
    <row r="36" spans="1:31" ht="17.100000000000001" customHeight="1" x14ac:dyDescent="0.25">
      <c r="A36" s="1014" t="s">
        <v>576</v>
      </c>
      <c r="B36" s="1015">
        <v>168170</v>
      </c>
      <c r="C36" s="1015">
        <v>159611</v>
      </c>
      <c r="D36" s="1016">
        <v>81674</v>
      </c>
      <c r="E36" s="1017">
        <v>77937</v>
      </c>
      <c r="F36" s="1015">
        <v>8559</v>
      </c>
      <c r="G36" s="1016">
        <v>7953</v>
      </c>
      <c r="H36" s="1017">
        <v>606</v>
      </c>
      <c r="I36" s="1005"/>
      <c r="J36" s="1029"/>
      <c r="K36" s="1029"/>
      <c r="L36" s="1029"/>
      <c r="M36" s="1029"/>
      <c r="N36" s="1029"/>
      <c r="O36" s="1029"/>
      <c r="P36" s="1029"/>
      <c r="Q36" s="1029"/>
      <c r="R36" s="1029"/>
      <c r="S36" s="1029"/>
      <c r="T36" s="1029"/>
      <c r="U36" s="1029"/>
      <c r="V36" s="1029"/>
      <c r="W36" s="994"/>
      <c r="X36" s="994"/>
      <c r="Y36" s="994"/>
      <c r="Z36" s="994"/>
      <c r="AA36" s="994"/>
      <c r="AB36" s="994"/>
      <c r="AC36" s="994"/>
      <c r="AD36" s="994"/>
      <c r="AE36" s="994"/>
    </row>
    <row r="37" spans="1:31" ht="17.100000000000001" customHeight="1" x14ac:dyDescent="0.25">
      <c r="A37" s="1014" t="s">
        <v>577</v>
      </c>
      <c r="B37" s="1015">
        <v>102063</v>
      </c>
      <c r="C37" s="1015">
        <v>95111</v>
      </c>
      <c r="D37" s="1016">
        <v>45580</v>
      </c>
      <c r="E37" s="1017">
        <v>49531</v>
      </c>
      <c r="F37" s="1015">
        <v>6952</v>
      </c>
      <c r="G37" s="1016">
        <v>6403</v>
      </c>
      <c r="H37" s="1017">
        <v>549</v>
      </c>
      <c r="I37" s="1005"/>
      <c r="J37" s="1029"/>
      <c r="K37" s="1029"/>
      <c r="L37" s="1029"/>
      <c r="M37" s="1029"/>
      <c r="N37" s="1029"/>
      <c r="O37" s="1029"/>
      <c r="P37" s="1029"/>
      <c r="Q37" s="1029"/>
      <c r="R37" s="1029"/>
      <c r="S37" s="1029"/>
      <c r="T37" s="1029"/>
      <c r="U37" s="1029"/>
      <c r="V37" s="1029"/>
      <c r="W37" s="994"/>
      <c r="X37" s="994"/>
      <c r="Y37" s="994"/>
      <c r="Z37" s="994"/>
      <c r="AA37" s="994"/>
      <c r="AB37" s="994"/>
      <c r="AC37" s="994"/>
      <c r="AD37" s="994"/>
      <c r="AE37" s="994"/>
    </row>
    <row r="38" spans="1:31" ht="17.100000000000001" customHeight="1" x14ac:dyDescent="0.25">
      <c r="A38" s="1014" t="s">
        <v>578</v>
      </c>
      <c r="B38" s="1015">
        <v>244140</v>
      </c>
      <c r="C38" s="1015">
        <v>229314</v>
      </c>
      <c r="D38" s="1016">
        <v>124726</v>
      </c>
      <c r="E38" s="1017">
        <v>104588</v>
      </c>
      <c r="F38" s="1015">
        <v>14826</v>
      </c>
      <c r="G38" s="1016">
        <v>12001</v>
      </c>
      <c r="H38" s="1017">
        <v>2825</v>
      </c>
      <c r="I38" s="1005"/>
      <c r="J38" s="1029"/>
      <c r="K38" s="1029"/>
      <c r="L38" s="1029"/>
      <c r="M38" s="1029"/>
      <c r="N38" s="1029"/>
      <c r="O38" s="1029"/>
      <c r="P38" s="1029"/>
      <c r="Q38" s="1029"/>
      <c r="R38" s="1029"/>
      <c r="S38" s="1029"/>
      <c r="T38" s="1029"/>
      <c r="U38" s="1029"/>
      <c r="V38" s="1029"/>
      <c r="W38" s="994"/>
      <c r="X38" s="994"/>
      <c r="Y38" s="994"/>
      <c r="Z38" s="994"/>
      <c r="AA38" s="994"/>
      <c r="AB38" s="994"/>
      <c r="AC38" s="994"/>
      <c r="AD38" s="994"/>
      <c r="AE38" s="994"/>
    </row>
    <row r="39" spans="1:31" ht="17.100000000000001" customHeight="1" x14ac:dyDescent="0.25">
      <c r="A39" s="1014" t="s">
        <v>579</v>
      </c>
      <c r="B39" s="1015">
        <v>270425</v>
      </c>
      <c r="C39" s="1015">
        <v>232116</v>
      </c>
      <c r="D39" s="1016">
        <v>93900</v>
      </c>
      <c r="E39" s="1017">
        <v>138216</v>
      </c>
      <c r="F39" s="1015">
        <v>38309</v>
      </c>
      <c r="G39" s="1016">
        <v>29857</v>
      </c>
      <c r="H39" s="1017">
        <v>8452</v>
      </c>
      <c r="I39" s="1005"/>
      <c r="J39" s="1029"/>
      <c r="K39" s="1029"/>
      <c r="L39" s="1029"/>
      <c r="M39" s="1029"/>
      <c r="N39" s="1029"/>
      <c r="O39" s="1029"/>
      <c r="P39" s="1029"/>
      <c r="Q39" s="1029"/>
      <c r="R39" s="1029"/>
      <c r="S39" s="1029"/>
      <c r="T39" s="1029"/>
      <c r="U39" s="1029"/>
      <c r="V39" s="1029"/>
      <c r="W39" s="994"/>
      <c r="X39" s="994"/>
      <c r="Y39" s="994"/>
      <c r="Z39" s="994"/>
      <c r="AA39" s="994"/>
      <c r="AB39" s="994"/>
      <c r="AC39" s="994"/>
      <c r="AD39" s="994"/>
      <c r="AE39" s="994"/>
    </row>
    <row r="40" spans="1:31" ht="17.100000000000001" customHeight="1" x14ac:dyDescent="0.25">
      <c r="A40" s="1014" t="s">
        <v>580</v>
      </c>
      <c r="B40" s="1015">
        <v>249662</v>
      </c>
      <c r="C40" s="1015">
        <v>211859</v>
      </c>
      <c r="D40" s="1016">
        <v>88230</v>
      </c>
      <c r="E40" s="1017">
        <v>123629</v>
      </c>
      <c r="F40" s="1015">
        <v>37803</v>
      </c>
      <c r="G40" s="1016">
        <v>33080</v>
      </c>
      <c r="H40" s="1017">
        <v>4723</v>
      </c>
      <c r="I40" s="1005"/>
      <c r="J40" s="1029"/>
      <c r="K40" s="1029"/>
      <c r="L40" s="1029"/>
      <c r="M40" s="1029"/>
      <c r="N40" s="1029"/>
      <c r="O40" s="1029"/>
      <c r="P40" s="1029"/>
      <c r="Q40" s="1029"/>
      <c r="R40" s="1029"/>
      <c r="S40" s="1029"/>
      <c r="T40" s="1029"/>
      <c r="U40" s="1029"/>
      <c r="V40" s="1029"/>
      <c r="W40" s="994"/>
      <c r="X40" s="994"/>
      <c r="Y40" s="994"/>
      <c r="Z40" s="994"/>
      <c r="AA40" s="994"/>
      <c r="AB40" s="994"/>
      <c r="AC40" s="994"/>
      <c r="AD40" s="994"/>
      <c r="AE40" s="994"/>
    </row>
    <row r="41" spans="1:31" ht="17.100000000000001" customHeight="1" x14ac:dyDescent="0.25">
      <c r="A41" s="1014" t="s">
        <v>581</v>
      </c>
      <c r="B41" s="1015">
        <v>269020</v>
      </c>
      <c r="C41" s="1015">
        <v>232944</v>
      </c>
      <c r="D41" s="1016">
        <v>102602</v>
      </c>
      <c r="E41" s="1017">
        <v>130342</v>
      </c>
      <c r="F41" s="1015">
        <v>36076</v>
      </c>
      <c r="G41" s="1016">
        <v>32401</v>
      </c>
      <c r="H41" s="1017">
        <v>3675</v>
      </c>
      <c r="I41" s="1005"/>
      <c r="J41" s="1029"/>
      <c r="K41" s="1029"/>
      <c r="L41" s="1029"/>
      <c r="M41" s="1029"/>
      <c r="N41" s="1029"/>
      <c r="O41" s="1029"/>
      <c r="P41" s="1029"/>
      <c r="Q41" s="1029"/>
      <c r="R41" s="1029"/>
      <c r="S41" s="1029"/>
      <c r="T41" s="1029"/>
      <c r="U41" s="1029"/>
      <c r="V41" s="1029"/>
      <c r="W41" s="994"/>
      <c r="X41" s="994"/>
      <c r="Y41" s="994"/>
      <c r="Z41" s="994"/>
      <c r="AA41" s="994"/>
      <c r="AB41" s="994"/>
      <c r="AC41" s="994"/>
      <c r="AD41" s="994"/>
      <c r="AE41" s="994"/>
    </row>
    <row r="42" spans="1:31" ht="17.100000000000001" customHeight="1" x14ac:dyDescent="0.25">
      <c r="A42" s="1014" t="s">
        <v>582</v>
      </c>
      <c r="B42" s="1015">
        <v>202890</v>
      </c>
      <c r="C42" s="1015">
        <v>174281</v>
      </c>
      <c r="D42" s="1016">
        <v>75607</v>
      </c>
      <c r="E42" s="1017">
        <v>98674</v>
      </c>
      <c r="F42" s="1015">
        <v>28609</v>
      </c>
      <c r="G42" s="1016">
        <v>24848</v>
      </c>
      <c r="H42" s="1017">
        <v>3761</v>
      </c>
      <c r="I42" s="1005"/>
      <c r="J42" s="1029"/>
      <c r="K42" s="1029"/>
      <c r="L42" s="1029"/>
      <c r="M42" s="1029"/>
      <c r="N42" s="1029"/>
      <c r="O42" s="1029"/>
      <c r="P42" s="1029"/>
      <c r="Q42" s="1029"/>
      <c r="R42" s="1029"/>
      <c r="S42" s="1029"/>
      <c r="T42" s="1029"/>
      <c r="U42" s="1029"/>
      <c r="V42" s="1029"/>
      <c r="W42" s="994"/>
      <c r="X42" s="994"/>
      <c r="Y42" s="994"/>
      <c r="Z42" s="994"/>
      <c r="AA42" s="994"/>
      <c r="AB42" s="994"/>
      <c r="AC42" s="994"/>
      <c r="AD42" s="994"/>
      <c r="AE42" s="994"/>
    </row>
    <row r="43" spans="1:31" ht="17.100000000000001" customHeight="1" x14ac:dyDescent="0.25">
      <c r="A43" s="1014" t="s">
        <v>583</v>
      </c>
      <c r="B43" s="1015">
        <v>148555</v>
      </c>
      <c r="C43" s="1015">
        <v>126254</v>
      </c>
      <c r="D43" s="1016">
        <v>54548</v>
      </c>
      <c r="E43" s="1017">
        <v>71706</v>
      </c>
      <c r="F43" s="1015">
        <v>22301</v>
      </c>
      <c r="G43" s="1016">
        <v>18849</v>
      </c>
      <c r="H43" s="1017">
        <v>3452</v>
      </c>
      <c r="I43" s="1005"/>
      <c r="J43" s="1029"/>
      <c r="K43" s="1029"/>
      <c r="L43" s="1029"/>
      <c r="M43" s="1029"/>
      <c r="N43" s="1029"/>
      <c r="O43" s="1029"/>
      <c r="P43" s="1029"/>
      <c r="Q43" s="1029"/>
      <c r="R43" s="1029"/>
      <c r="S43" s="1029"/>
      <c r="T43" s="1029"/>
      <c r="U43" s="1029"/>
      <c r="V43" s="1029"/>
      <c r="W43" s="994"/>
      <c r="X43" s="994"/>
      <c r="Y43" s="994"/>
      <c r="Z43" s="994"/>
      <c r="AA43" s="994"/>
      <c r="AB43" s="994"/>
      <c r="AC43" s="994"/>
      <c r="AD43" s="994"/>
      <c r="AE43" s="994"/>
    </row>
    <row r="44" spans="1:31" ht="17.100000000000001" customHeight="1" x14ac:dyDescent="0.25">
      <c r="A44" s="1014" t="s">
        <v>584</v>
      </c>
      <c r="B44" s="1015">
        <v>112249</v>
      </c>
      <c r="C44" s="1015">
        <v>93984</v>
      </c>
      <c r="D44" s="1016">
        <v>41630</v>
      </c>
      <c r="E44" s="1017">
        <v>52354</v>
      </c>
      <c r="F44" s="1015">
        <v>18265</v>
      </c>
      <c r="G44" s="1016">
        <v>14450</v>
      </c>
      <c r="H44" s="1017">
        <v>3815</v>
      </c>
      <c r="I44" s="1005"/>
      <c r="J44" s="1029"/>
      <c r="K44" s="1029"/>
      <c r="L44" s="1029"/>
      <c r="M44" s="1029"/>
      <c r="N44" s="1029"/>
      <c r="O44" s="1029"/>
      <c r="P44" s="1029"/>
      <c r="Q44" s="1029"/>
      <c r="R44" s="1029"/>
      <c r="S44" s="1029"/>
      <c r="T44" s="1029"/>
      <c r="U44" s="1029"/>
      <c r="V44" s="1029"/>
      <c r="W44" s="994"/>
      <c r="X44" s="994"/>
      <c r="Y44" s="994"/>
      <c r="Z44" s="994"/>
      <c r="AA44" s="994"/>
      <c r="AB44" s="994"/>
      <c r="AC44" s="994"/>
      <c r="AD44" s="994"/>
      <c r="AE44" s="994"/>
    </row>
    <row r="45" spans="1:31" ht="17.100000000000001" customHeight="1" x14ac:dyDescent="0.25">
      <c r="A45" s="1014" t="s">
        <v>585</v>
      </c>
      <c r="B45" s="1015">
        <v>89097</v>
      </c>
      <c r="C45" s="1015">
        <v>75523</v>
      </c>
      <c r="D45" s="1016">
        <v>33859</v>
      </c>
      <c r="E45" s="1017">
        <v>41664</v>
      </c>
      <c r="F45" s="1015">
        <v>13574</v>
      </c>
      <c r="G45" s="1016">
        <v>10825</v>
      </c>
      <c r="H45" s="1017">
        <v>2749</v>
      </c>
      <c r="I45" s="1005"/>
      <c r="J45" s="1029"/>
      <c r="K45" s="1029"/>
      <c r="L45" s="1029"/>
      <c r="M45" s="1029"/>
      <c r="N45" s="1029"/>
      <c r="O45" s="1029"/>
      <c r="P45" s="1029"/>
      <c r="Q45" s="1029"/>
      <c r="R45" s="1029"/>
      <c r="S45" s="1029"/>
      <c r="T45" s="1029"/>
      <c r="U45" s="1029"/>
      <c r="V45" s="1029"/>
      <c r="W45" s="994"/>
      <c r="X45" s="994"/>
      <c r="Y45" s="994"/>
      <c r="Z45" s="994"/>
      <c r="AA45" s="994"/>
      <c r="AB45" s="994"/>
      <c r="AC45" s="994"/>
      <c r="AD45" s="994"/>
      <c r="AE45" s="994"/>
    </row>
    <row r="46" spans="1:31" ht="17.100000000000001" customHeight="1" x14ac:dyDescent="0.25">
      <c r="A46" s="1014" t="s">
        <v>586</v>
      </c>
      <c r="B46" s="1015">
        <v>91074</v>
      </c>
      <c r="C46" s="1015">
        <v>80668</v>
      </c>
      <c r="D46" s="1016">
        <v>36969</v>
      </c>
      <c r="E46" s="1017">
        <v>43699</v>
      </c>
      <c r="F46" s="1015">
        <v>10406</v>
      </c>
      <c r="G46" s="1016">
        <v>8745</v>
      </c>
      <c r="H46" s="1017">
        <v>1661</v>
      </c>
      <c r="I46" s="1005"/>
      <c r="J46" s="1029"/>
      <c r="K46" s="1029"/>
      <c r="L46" s="1029"/>
      <c r="M46" s="1029"/>
      <c r="N46" s="1029"/>
      <c r="O46" s="1029"/>
      <c r="P46" s="1029"/>
      <c r="Q46" s="1029"/>
      <c r="R46" s="1029"/>
      <c r="S46" s="1029"/>
      <c r="T46" s="1029"/>
      <c r="U46" s="1029"/>
      <c r="V46" s="1029"/>
      <c r="W46" s="994"/>
      <c r="X46" s="994"/>
      <c r="Y46" s="994"/>
      <c r="Z46" s="994"/>
      <c r="AA46" s="994"/>
      <c r="AB46" s="994"/>
      <c r="AC46" s="994"/>
      <c r="AD46" s="994"/>
      <c r="AE46" s="994"/>
    </row>
    <row r="47" spans="1:31" ht="17.100000000000001" customHeight="1" x14ac:dyDescent="0.25">
      <c r="A47" s="1014" t="s">
        <v>587</v>
      </c>
      <c r="B47" s="1015">
        <v>70129</v>
      </c>
      <c r="C47" s="1015">
        <v>64089</v>
      </c>
      <c r="D47" s="1016">
        <v>30604</v>
      </c>
      <c r="E47" s="1017">
        <v>33485</v>
      </c>
      <c r="F47" s="1015">
        <v>6040</v>
      </c>
      <c r="G47" s="1016">
        <v>5203</v>
      </c>
      <c r="H47" s="1017">
        <v>837</v>
      </c>
      <c r="I47" s="1005"/>
      <c r="J47" s="1029"/>
      <c r="K47" s="1029"/>
      <c r="L47" s="1029"/>
      <c r="M47" s="1029"/>
      <c r="N47" s="1029"/>
      <c r="O47" s="1029"/>
      <c r="P47" s="1029"/>
      <c r="Q47" s="1029"/>
      <c r="R47" s="1029"/>
      <c r="S47" s="1029"/>
      <c r="T47" s="1029"/>
      <c r="U47" s="1029"/>
      <c r="V47" s="1029"/>
      <c r="W47" s="994"/>
      <c r="X47" s="994"/>
      <c r="Y47" s="994"/>
      <c r="Z47" s="994"/>
      <c r="AA47" s="994"/>
      <c r="AB47" s="994"/>
      <c r="AC47" s="994"/>
      <c r="AD47" s="994"/>
      <c r="AE47" s="994"/>
    </row>
    <row r="48" spans="1:31" ht="17.100000000000001" customHeight="1" x14ac:dyDescent="0.25">
      <c r="A48" s="1014" t="s">
        <v>588</v>
      </c>
      <c r="B48" s="1015">
        <v>44481</v>
      </c>
      <c r="C48" s="1015">
        <v>40979</v>
      </c>
      <c r="D48" s="1016">
        <v>20149</v>
      </c>
      <c r="E48" s="1017">
        <v>20830</v>
      </c>
      <c r="F48" s="1015">
        <v>3502</v>
      </c>
      <c r="G48" s="1016">
        <v>3034</v>
      </c>
      <c r="H48" s="1017">
        <v>468</v>
      </c>
      <c r="I48" s="1005"/>
      <c r="J48" s="1029"/>
      <c r="K48" s="1029"/>
      <c r="L48" s="1029"/>
      <c r="M48" s="1029"/>
      <c r="N48" s="1029"/>
      <c r="O48" s="1029"/>
      <c r="P48" s="1029"/>
      <c r="Q48" s="1029"/>
      <c r="R48" s="1029"/>
      <c r="S48" s="1029"/>
      <c r="T48" s="1029"/>
      <c r="U48" s="1029"/>
      <c r="V48" s="1029"/>
      <c r="W48" s="994"/>
      <c r="X48" s="994"/>
      <c r="Y48" s="994"/>
      <c r="Z48" s="994"/>
      <c r="AA48" s="994"/>
      <c r="AB48" s="994"/>
      <c r="AC48" s="994"/>
      <c r="AD48" s="994"/>
      <c r="AE48" s="994"/>
    </row>
    <row r="49" spans="1:31" ht="17.100000000000001" customHeight="1" x14ac:dyDescent="0.25">
      <c r="A49" s="1014" t="s">
        <v>589</v>
      </c>
      <c r="B49" s="1015">
        <v>18697</v>
      </c>
      <c r="C49" s="1015">
        <v>17203</v>
      </c>
      <c r="D49" s="1016">
        <v>8406</v>
      </c>
      <c r="E49" s="1017">
        <v>8797</v>
      </c>
      <c r="F49" s="1015">
        <v>1494</v>
      </c>
      <c r="G49" s="1016">
        <v>1288</v>
      </c>
      <c r="H49" s="1017">
        <v>206</v>
      </c>
      <c r="I49" s="1005"/>
      <c r="J49" s="1029"/>
      <c r="K49" s="1029"/>
      <c r="L49" s="1029"/>
      <c r="M49" s="1029"/>
      <c r="N49" s="1029"/>
      <c r="O49" s="1029"/>
      <c r="P49" s="1029"/>
      <c r="Q49" s="1029"/>
      <c r="R49" s="1029"/>
      <c r="S49" s="1029"/>
      <c r="T49" s="1029"/>
      <c r="U49" s="1029"/>
      <c r="V49" s="1029"/>
      <c r="W49" s="994"/>
      <c r="X49" s="994"/>
      <c r="Y49" s="994"/>
      <c r="Z49" s="994"/>
      <c r="AA49" s="994"/>
      <c r="AB49" s="994"/>
      <c r="AC49" s="994"/>
      <c r="AD49" s="994"/>
      <c r="AE49" s="994"/>
    </row>
    <row r="50" spans="1:31" ht="17.100000000000001" customHeight="1" x14ac:dyDescent="0.25">
      <c r="A50" s="1014" t="s">
        <v>590</v>
      </c>
      <c r="B50" s="1015">
        <v>14143</v>
      </c>
      <c r="C50" s="1015">
        <v>12743</v>
      </c>
      <c r="D50" s="1016">
        <v>6614</v>
      </c>
      <c r="E50" s="1017">
        <v>6129</v>
      </c>
      <c r="F50" s="1015">
        <v>1400</v>
      </c>
      <c r="G50" s="1016">
        <v>1275</v>
      </c>
      <c r="H50" s="1017">
        <v>125</v>
      </c>
      <c r="I50" s="1005"/>
      <c r="J50" s="1029"/>
      <c r="K50" s="1029"/>
      <c r="L50" s="1029"/>
      <c r="M50" s="1029"/>
      <c r="N50" s="1029"/>
      <c r="O50" s="1029"/>
      <c r="P50" s="1029"/>
      <c r="Q50" s="1029"/>
      <c r="R50" s="1029"/>
      <c r="S50" s="1029"/>
      <c r="T50" s="1029"/>
      <c r="U50" s="1029"/>
      <c r="V50" s="1029"/>
      <c r="W50" s="994"/>
      <c r="X50" s="994"/>
      <c r="Y50" s="994"/>
      <c r="Z50" s="994"/>
      <c r="AA50" s="994"/>
      <c r="AB50" s="994"/>
      <c r="AC50" s="994"/>
      <c r="AD50" s="994"/>
      <c r="AE50" s="994"/>
    </row>
    <row r="51" spans="1:31" ht="17.100000000000001" customHeight="1" x14ac:dyDescent="0.25">
      <c r="A51" s="1019" t="s">
        <v>591</v>
      </c>
      <c r="B51" s="1020">
        <v>14720</v>
      </c>
      <c r="C51" s="1020">
        <v>13314</v>
      </c>
      <c r="D51" s="1021">
        <v>7047</v>
      </c>
      <c r="E51" s="1022">
        <v>6267</v>
      </c>
      <c r="F51" s="1020">
        <v>1406</v>
      </c>
      <c r="G51" s="1021">
        <v>1260</v>
      </c>
      <c r="H51" s="1022">
        <v>146</v>
      </c>
      <c r="I51" s="1005"/>
      <c r="J51" s="1029"/>
      <c r="K51" s="1029"/>
      <c r="L51" s="1029"/>
      <c r="M51" s="1029"/>
      <c r="N51" s="1029"/>
      <c r="O51" s="1029"/>
      <c r="P51" s="1029"/>
      <c r="Q51" s="1029"/>
      <c r="R51" s="1029"/>
      <c r="S51" s="1029"/>
      <c r="T51" s="1029"/>
      <c r="U51" s="1029"/>
      <c r="V51" s="1029"/>
      <c r="W51" s="994"/>
      <c r="X51" s="994"/>
      <c r="Y51" s="994"/>
      <c r="Z51" s="994"/>
      <c r="AA51" s="994"/>
      <c r="AB51" s="994"/>
      <c r="AC51" s="994"/>
      <c r="AD51" s="994"/>
      <c r="AE51" s="994"/>
    </row>
    <row r="52" spans="1:31" s="1000" customFormat="1" ht="20.100000000000001" customHeight="1" x14ac:dyDescent="0.25">
      <c r="A52" s="1001" t="s">
        <v>593</v>
      </c>
      <c r="B52" s="1002">
        <v>2512856</v>
      </c>
      <c r="C52" s="1002">
        <v>2325406</v>
      </c>
      <c r="D52" s="1003">
        <v>1123695</v>
      </c>
      <c r="E52" s="1004">
        <v>1201711</v>
      </c>
      <c r="F52" s="1002">
        <v>187450</v>
      </c>
      <c r="G52" s="1003">
        <v>167044</v>
      </c>
      <c r="H52" s="1004">
        <v>20406</v>
      </c>
      <c r="I52" s="1005"/>
      <c r="J52" s="1029"/>
      <c r="K52" s="1029"/>
      <c r="L52" s="1029"/>
      <c r="M52" s="1029"/>
      <c r="N52" s="1029"/>
      <c r="O52" s="1029"/>
      <c r="P52" s="1029"/>
      <c r="Q52" s="1029"/>
      <c r="R52" s="1029"/>
      <c r="S52" s="1029"/>
      <c r="T52" s="1029"/>
      <c r="U52" s="1029"/>
      <c r="V52" s="1029"/>
      <c r="W52" s="994"/>
      <c r="X52" s="994"/>
      <c r="Y52" s="994"/>
      <c r="Z52" s="994"/>
      <c r="AA52" s="994"/>
      <c r="AB52" s="994"/>
      <c r="AC52" s="994"/>
      <c r="AD52" s="994"/>
      <c r="AE52" s="994"/>
    </row>
    <row r="53" spans="1:31" ht="15.75" x14ac:dyDescent="0.25">
      <c r="A53" s="1006" t="s">
        <v>570</v>
      </c>
      <c r="B53" s="1007"/>
      <c r="C53" s="1007"/>
      <c r="D53" s="1008"/>
      <c r="E53" s="1009"/>
      <c r="F53" s="1007"/>
      <c r="G53" s="1008"/>
      <c r="H53" s="1009"/>
      <c r="I53" s="1005"/>
      <c r="J53" s="1029"/>
      <c r="K53" s="1029"/>
      <c r="L53" s="1029"/>
      <c r="M53" s="1029"/>
      <c r="N53" s="1029"/>
      <c r="O53" s="1029"/>
      <c r="P53" s="1029"/>
      <c r="Q53" s="1029"/>
      <c r="R53" s="1029"/>
      <c r="S53" s="1029"/>
      <c r="T53" s="1029"/>
      <c r="U53" s="1029"/>
      <c r="V53" s="1029"/>
      <c r="W53" s="994"/>
      <c r="X53" s="994"/>
      <c r="Y53" s="994"/>
      <c r="Z53" s="994"/>
      <c r="AA53" s="994"/>
      <c r="AB53" s="994"/>
      <c r="AC53" s="994"/>
      <c r="AD53" s="994"/>
      <c r="AE53" s="994"/>
    </row>
    <row r="54" spans="1:31" ht="17.100000000000001" customHeight="1" x14ac:dyDescent="0.25">
      <c r="A54" s="1010" t="s">
        <v>571</v>
      </c>
      <c r="B54" s="1011">
        <v>433360</v>
      </c>
      <c r="C54" s="1011">
        <v>414710</v>
      </c>
      <c r="D54" s="1012">
        <v>214274</v>
      </c>
      <c r="E54" s="1013">
        <v>200436</v>
      </c>
      <c r="F54" s="1011">
        <v>18650</v>
      </c>
      <c r="G54" s="1012">
        <v>17257</v>
      </c>
      <c r="H54" s="1013">
        <v>1393</v>
      </c>
      <c r="I54" s="1005"/>
      <c r="J54" s="1029"/>
      <c r="K54" s="1005"/>
      <c r="L54" s="1005"/>
      <c r="S54" s="994"/>
      <c r="T54" s="994"/>
      <c r="U54" s="994"/>
      <c r="V54" s="994"/>
      <c r="W54" s="994"/>
      <c r="X54" s="994"/>
      <c r="Y54" s="994"/>
      <c r="Z54" s="994"/>
      <c r="AA54" s="994"/>
      <c r="AB54" s="994"/>
      <c r="AC54" s="994"/>
      <c r="AD54" s="994"/>
      <c r="AE54" s="994"/>
    </row>
    <row r="55" spans="1:31" ht="17.100000000000001" customHeight="1" x14ac:dyDescent="0.25">
      <c r="A55" s="1014" t="s">
        <v>572</v>
      </c>
      <c r="B55" s="1015">
        <v>1721579</v>
      </c>
      <c r="C55" s="1015">
        <v>1586917</v>
      </c>
      <c r="D55" s="1016">
        <v>755505</v>
      </c>
      <c r="E55" s="1017">
        <v>831412</v>
      </c>
      <c r="F55" s="1015">
        <v>134662</v>
      </c>
      <c r="G55" s="1016">
        <v>118364</v>
      </c>
      <c r="H55" s="1017">
        <v>16298</v>
      </c>
      <c r="I55" s="1005"/>
      <c r="J55" s="1029"/>
      <c r="K55" s="1005"/>
      <c r="L55" s="1005"/>
      <c r="S55" s="994"/>
      <c r="T55" s="994"/>
      <c r="U55" s="994"/>
      <c r="V55" s="994"/>
      <c r="W55" s="994"/>
      <c r="X55" s="994"/>
      <c r="Y55" s="994"/>
      <c r="Z55" s="994"/>
      <c r="AA55" s="994"/>
      <c r="AB55" s="994"/>
      <c r="AC55" s="994"/>
      <c r="AD55" s="994"/>
      <c r="AE55" s="994"/>
    </row>
    <row r="56" spans="1:31" ht="17.100000000000001" customHeight="1" x14ac:dyDescent="0.25">
      <c r="A56" s="1014" t="s">
        <v>573</v>
      </c>
      <c r="B56" s="1015">
        <v>357917</v>
      </c>
      <c r="C56" s="1015">
        <v>323779</v>
      </c>
      <c r="D56" s="1016">
        <v>153916</v>
      </c>
      <c r="E56" s="1017">
        <v>169863</v>
      </c>
      <c r="F56" s="1015">
        <v>34138</v>
      </c>
      <c r="G56" s="1016">
        <v>31423</v>
      </c>
      <c r="H56" s="1017">
        <v>2715</v>
      </c>
      <c r="I56" s="1005"/>
      <c r="J56" s="1029"/>
      <c r="K56" s="1005"/>
      <c r="L56" s="1005"/>
      <c r="S56" s="994"/>
      <c r="T56" s="994"/>
      <c r="U56" s="994"/>
      <c r="V56" s="994"/>
      <c r="W56" s="994"/>
      <c r="X56" s="994"/>
      <c r="Y56" s="994"/>
      <c r="Z56" s="994"/>
      <c r="AA56" s="994"/>
      <c r="AB56" s="994"/>
      <c r="AC56" s="994"/>
      <c r="AD56" s="994"/>
      <c r="AE56" s="994"/>
    </row>
    <row r="57" spans="1:31" ht="15" customHeight="1" x14ac:dyDescent="0.25">
      <c r="A57" s="1018" t="s">
        <v>574</v>
      </c>
      <c r="B57" s="1007"/>
      <c r="C57" s="1007"/>
      <c r="D57" s="1008"/>
      <c r="E57" s="1009"/>
      <c r="F57" s="1007"/>
      <c r="G57" s="1008"/>
      <c r="H57" s="1009"/>
      <c r="I57" s="1005"/>
      <c r="J57" s="1029"/>
      <c r="K57" s="1005"/>
      <c r="L57" s="1005"/>
      <c r="S57" s="994"/>
      <c r="T57" s="994"/>
      <c r="U57" s="994"/>
      <c r="V57" s="994"/>
      <c r="W57" s="994"/>
      <c r="X57" s="994"/>
      <c r="Y57" s="994"/>
      <c r="Z57" s="994"/>
      <c r="AA57" s="994"/>
      <c r="AB57" s="994"/>
      <c r="AC57" s="994"/>
      <c r="AD57" s="994"/>
      <c r="AE57" s="994"/>
    </row>
    <row r="58" spans="1:31" ht="17.100000000000001" customHeight="1" x14ac:dyDescent="0.25">
      <c r="A58" s="1010" t="s">
        <v>575</v>
      </c>
      <c r="B58" s="1011">
        <v>155173</v>
      </c>
      <c r="C58" s="1011">
        <v>151706</v>
      </c>
      <c r="D58" s="1012">
        <v>81121</v>
      </c>
      <c r="E58" s="1013">
        <v>70585</v>
      </c>
      <c r="F58" s="1011">
        <v>3467</v>
      </c>
      <c r="G58" s="1012">
        <v>3082</v>
      </c>
      <c r="H58" s="1013">
        <v>385</v>
      </c>
      <c r="I58" s="1005"/>
      <c r="J58" s="1029"/>
      <c r="K58" s="1005"/>
      <c r="L58" s="1005"/>
      <c r="S58" s="994"/>
      <c r="T58" s="994"/>
      <c r="U58" s="994"/>
      <c r="V58" s="994"/>
      <c r="W58" s="994"/>
      <c r="X58" s="994"/>
      <c r="Y58" s="994"/>
      <c r="Z58" s="994"/>
      <c r="AA58" s="994"/>
      <c r="AB58" s="994"/>
      <c r="AC58" s="994"/>
      <c r="AD58" s="994"/>
      <c r="AE58" s="994"/>
    </row>
    <row r="59" spans="1:31" ht="17.100000000000001" customHeight="1" x14ac:dyDescent="0.25">
      <c r="A59" s="1014" t="s">
        <v>576</v>
      </c>
      <c r="B59" s="1015">
        <v>160060</v>
      </c>
      <c r="C59" s="1015">
        <v>152231</v>
      </c>
      <c r="D59" s="1016">
        <v>78097</v>
      </c>
      <c r="E59" s="1017">
        <v>74134</v>
      </c>
      <c r="F59" s="1015">
        <v>7829</v>
      </c>
      <c r="G59" s="1016">
        <v>7326</v>
      </c>
      <c r="H59" s="1017">
        <v>503</v>
      </c>
      <c r="I59" s="1005"/>
      <c r="J59" s="1029"/>
      <c r="K59" s="1005"/>
      <c r="L59" s="1005"/>
      <c r="S59" s="994"/>
      <c r="T59" s="994"/>
      <c r="U59" s="994"/>
      <c r="V59" s="994"/>
      <c r="W59" s="994"/>
      <c r="X59" s="994"/>
      <c r="Y59" s="994"/>
      <c r="Z59" s="994"/>
      <c r="AA59" s="994"/>
      <c r="AB59" s="994"/>
      <c r="AC59" s="994"/>
      <c r="AD59" s="994"/>
      <c r="AE59" s="994"/>
    </row>
    <row r="60" spans="1:31" ht="17.100000000000001" customHeight="1" x14ac:dyDescent="0.25">
      <c r="A60" s="1014" t="s">
        <v>577</v>
      </c>
      <c r="B60" s="1015">
        <v>95345</v>
      </c>
      <c r="C60" s="1015">
        <v>89082</v>
      </c>
      <c r="D60" s="1016">
        <v>43153</v>
      </c>
      <c r="E60" s="1017">
        <v>45929</v>
      </c>
      <c r="F60" s="1015">
        <v>6263</v>
      </c>
      <c r="G60" s="1016">
        <v>5852</v>
      </c>
      <c r="H60" s="1017">
        <v>411</v>
      </c>
      <c r="I60" s="1005"/>
      <c r="J60" s="1029"/>
      <c r="K60" s="1005"/>
      <c r="L60" s="1005"/>
      <c r="S60" s="994"/>
      <c r="T60" s="994"/>
      <c r="U60" s="994"/>
      <c r="V60" s="994"/>
      <c r="W60" s="994"/>
      <c r="X60" s="994"/>
      <c r="Y60" s="994"/>
      <c r="Z60" s="994"/>
      <c r="AA60" s="994"/>
      <c r="AB60" s="994"/>
      <c r="AC60" s="994"/>
      <c r="AD60" s="994"/>
      <c r="AE60" s="994"/>
    </row>
    <row r="61" spans="1:31" ht="17.100000000000001" customHeight="1" x14ac:dyDescent="0.25">
      <c r="A61" s="1014" t="s">
        <v>578</v>
      </c>
      <c r="B61" s="1015">
        <v>243561</v>
      </c>
      <c r="C61" s="1015">
        <v>234432</v>
      </c>
      <c r="D61" s="1016">
        <v>132175</v>
      </c>
      <c r="E61" s="1017">
        <v>102257</v>
      </c>
      <c r="F61" s="1015">
        <v>9129</v>
      </c>
      <c r="G61" s="1016">
        <v>7506</v>
      </c>
      <c r="H61" s="1017">
        <v>1623</v>
      </c>
      <c r="I61" s="1005"/>
      <c r="J61" s="1029"/>
      <c r="K61" s="1005"/>
      <c r="L61" s="1005"/>
      <c r="S61" s="994"/>
      <c r="T61" s="994"/>
      <c r="U61" s="994"/>
      <c r="V61" s="994"/>
      <c r="W61" s="994"/>
      <c r="X61" s="994"/>
      <c r="Y61" s="994"/>
      <c r="Z61" s="994"/>
      <c r="AA61" s="994"/>
      <c r="AB61" s="994"/>
      <c r="AC61" s="994"/>
      <c r="AD61" s="994"/>
      <c r="AE61" s="994"/>
    </row>
    <row r="62" spans="1:31" ht="17.100000000000001" customHeight="1" x14ac:dyDescent="0.25">
      <c r="A62" s="1014" t="s">
        <v>579</v>
      </c>
      <c r="B62" s="1015">
        <v>305463</v>
      </c>
      <c r="C62" s="1015">
        <v>284340</v>
      </c>
      <c r="D62" s="1016">
        <v>138318</v>
      </c>
      <c r="E62" s="1017">
        <v>146022</v>
      </c>
      <c r="F62" s="1015">
        <v>21123</v>
      </c>
      <c r="G62" s="1016">
        <v>16419</v>
      </c>
      <c r="H62" s="1017">
        <v>4704</v>
      </c>
      <c r="I62" s="1005"/>
      <c r="J62" s="1029"/>
      <c r="K62" s="1005"/>
      <c r="L62" s="1005"/>
      <c r="S62" s="994"/>
      <c r="T62" s="994"/>
      <c r="U62" s="994"/>
      <c r="V62" s="994"/>
      <c r="W62" s="994"/>
      <c r="X62" s="994"/>
      <c r="Y62" s="994"/>
      <c r="Z62" s="994"/>
      <c r="AA62" s="994"/>
      <c r="AB62" s="994"/>
      <c r="AC62" s="994"/>
      <c r="AD62" s="994"/>
      <c r="AE62" s="994"/>
    </row>
    <row r="63" spans="1:31" ht="17.100000000000001" customHeight="1" x14ac:dyDescent="0.25">
      <c r="A63" s="1014" t="s">
        <v>580</v>
      </c>
      <c r="B63" s="1015">
        <v>314055</v>
      </c>
      <c r="C63" s="1015">
        <v>289971</v>
      </c>
      <c r="D63" s="1016">
        <v>139135</v>
      </c>
      <c r="E63" s="1017">
        <v>150836</v>
      </c>
      <c r="F63" s="1015">
        <v>24084</v>
      </c>
      <c r="G63" s="1016">
        <v>21797</v>
      </c>
      <c r="H63" s="1017">
        <v>2287</v>
      </c>
      <c r="I63" s="1005"/>
      <c r="J63" s="1029"/>
      <c r="K63" s="1005"/>
      <c r="L63" s="1005"/>
      <c r="S63" s="994"/>
      <c r="T63" s="994"/>
      <c r="U63" s="994"/>
      <c r="V63" s="994"/>
      <c r="W63" s="994"/>
      <c r="X63" s="994"/>
      <c r="Y63" s="994"/>
      <c r="Z63" s="994"/>
      <c r="AA63" s="994"/>
      <c r="AB63" s="994"/>
      <c r="AC63" s="994"/>
      <c r="AD63" s="994"/>
      <c r="AE63" s="994"/>
    </row>
    <row r="64" spans="1:31" ht="17.100000000000001" customHeight="1" x14ac:dyDescent="0.25">
      <c r="A64" s="1014" t="s">
        <v>581</v>
      </c>
      <c r="B64" s="1015">
        <v>323590</v>
      </c>
      <c r="C64" s="1015">
        <v>299027</v>
      </c>
      <c r="D64" s="1016">
        <v>138992</v>
      </c>
      <c r="E64" s="1017">
        <v>160035</v>
      </c>
      <c r="F64" s="1015">
        <v>24563</v>
      </c>
      <c r="G64" s="1016">
        <v>22451</v>
      </c>
      <c r="H64" s="1017">
        <v>2112</v>
      </c>
      <c r="I64" s="1005"/>
      <c r="J64" s="1029"/>
      <c r="K64" s="1005"/>
      <c r="L64" s="1005"/>
      <c r="S64" s="994"/>
      <c r="T64" s="994"/>
      <c r="U64" s="994"/>
      <c r="V64" s="994"/>
      <c r="W64" s="994"/>
      <c r="X64" s="994"/>
      <c r="Y64" s="994"/>
      <c r="Z64" s="994"/>
      <c r="AA64" s="994"/>
      <c r="AB64" s="994"/>
      <c r="AC64" s="994"/>
      <c r="AD64" s="994"/>
      <c r="AE64" s="994"/>
    </row>
    <row r="65" spans="1:31" ht="17.100000000000001" customHeight="1" x14ac:dyDescent="0.25">
      <c r="A65" s="1014" t="s">
        <v>582</v>
      </c>
      <c r="B65" s="1015">
        <v>220288</v>
      </c>
      <c r="C65" s="1015">
        <v>200625</v>
      </c>
      <c r="D65" s="1016">
        <v>88733</v>
      </c>
      <c r="E65" s="1017">
        <v>111892</v>
      </c>
      <c r="F65" s="1015">
        <v>19663</v>
      </c>
      <c r="G65" s="1016">
        <v>17815</v>
      </c>
      <c r="H65" s="1017">
        <v>1848</v>
      </c>
      <c r="I65" s="1005"/>
      <c r="J65" s="1029"/>
      <c r="K65" s="1005"/>
      <c r="L65" s="1005"/>
      <c r="S65" s="994"/>
      <c r="T65" s="994"/>
      <c r="U65" s="994"/>
      <c r="V65" s="994"/>
      <c r="W65" s="994"/>
      <c r="X65" s="994"/>
      <c r="Y65" s="994"/>
      <c r="Z65" s="994"/>
      <c r="AA65" s="994"/>
      <c r="AB65" s="994"/>
      <c r="AC65" s="994"/>
      <c r="AD65" s="994"/>
      <c r="AE65" s="994"/>
    </row>
    <row r="66" spans="1:31" ht="17.100000000000001" customHeight="1" x14ac:dyDescent="0.25">
      <c r="A66" s="1014" t="s">
        <v>583</v>
      </c>
      <c r="B66" s="1015">
        <v>144472</v>
      </c>
      <c r="C66" s="1015">
        <v>129325</v>
      </c>
      <c r="D66" s="1016">
        <v>56073</v>
      </c>
      <c r="E66" s="1017">
        <v>73252</v>
      </c>
      <c r="F66" s="1015">
        <v>15147</v>
      </c>
      <c r="G66" s="1016">
        <v>13651</v>
      </c>
      <c r="H66" s="1017">
        <v>1496</v>
      </c>
      <c r="I66" s="1005"/>
      <c r="J66" s="1029"/>
      <c r="K66" s="1005"/>
      <c r="L66" s="1005"/>
      <c r="S66" s="994"/>
      <c r="T66" s="994"/>
      <c r="U66" s="994"/>
      <c r="V66" s="994"/>
      <c r="W66" s="994"/>
      <c r="X66" s="994"/>
      <c r="Y66" s="994"/>
      <c r="Z66" s="994"/>
      <c r="AA66" s="994"/>
      <c r="AB66" s="994"/>
      <c r="AC66" s="994"/>
      <c r="AD66" s="994"/>
      <c r="AE66" s="994"/>
    </row>
    <row r="67" spans="1:31" ht="17.100000000000001" customHeight="1" x14ac:dyDescent="0.25">
      <c r="A67" s="1014" t="s">
        <v>584</v>
      </c>
      <c r="B67" s="1015">
        <v>103216</v>
      </c>
      <c r="C67" s="1015">
        <v>91180</v>
      </c>
      <c r="D67" s="1016">
        <v>39617</v>
      </c>
      <c r="E67" s="1017">
        <v>51563</v>
      </c>
      <c r="F67" s="1015">
        <v>12036</v>
      </c>
      <c r="G67" s="1016">
        <v>10640</v>
      </c>
      <c r="H67" s="1017">
        <v>1396</v>
      </c>
      <c r="I67" s="1005"/>
      <c r="J67" s="1029"/>
      <c r="K67" s="1005"/>
      <c r="L67" s="1005"/>
      <c r="S67" s="1024"/>
      <c r="T67" s="994"/>
      <c r="U67" s="994"/>
      <c r="V67" s="994"/>
      <c r="W67" s="994"/>
      <c r="X67" s="994"/>
      <c r="Y67" s="994"/>
      <c r="Z67" s="994"/>
      <c r="AA67" s="994"/>
      <c r="AB67" s="994"/>
      <c r="AC67" s="994"/>
      <c r="AD67" s="994"/>
      <c r="AE67" s="994"/>
    </row>
    <row r="68" spans="1:31" ht="17.100000000000001" customHeight="1" x14ac:dyDescent="0.25">
      <c r="A68" s="1014" t="s">
        <v>585</v>
      </c>
      <c r="B68" s="1015">
        <v>89716</v>
      </c>
      <c r="C68" s="1015">
        <v>79708</v>
      </c>
      <c r="D68" s="1016">
        <v>34365</v>
      </c>
      <c r="E68" s="1017">
        <v>45343</v>
      </c>
      <c r="F68" s="1015">
        <v>10008</v>
      </c>
      <c r="G68" s="1016">
        <v>9082</v>
      </c>
      <c r="H68" s="1017">
        <v>926</v>
      </c>
      <c r="I68" s="1005"/>
      <c r="J68" s="1029"/>
      <c r="K68" s="1005"/>
      <c r="L68" s="1005"/>
      <c r="S68" s="994"/>
      <c r="T68" s="994"/>
      <c r="U68" s="994"/>
      <c r="V68" s="994"/>
      <c r="W68" s="994"/>
      <c r="X68" s="994"/>
      <c r="Y68" s="994"/>
      <c r="Z68" s="994"/>
      <c r="AA68" s="994"/>
      <c r="AB68" s="994"/>
      <c r="AC68" s="994"/>
      <c r="AD68" s="994"/>
      <c r="AE68" s="994"/>
    </row>
    <row r="69" spans="1:31" ht="17.100000000000001" customHeight="1" x14ac:dyDescent="0.25">
      <c r="A69" s="1014" t="s">
        <v>586</v>
      </c>
      <c r="B69" s="1015">
        <v>100907</v>
      </c>
      <c r="C69" s="1015">
        <v>90774</v>
      </c>
      <c r="D69" s="1016">
        <v>40799</v>
      </c>
      <c r="E69" s="1017">
        <v>49975</v>
      </c>
      <c r="F69" s="1015">
        <v>10133</v>
      </c>
      <c r="G69" s="1016">
        <v>9194</v>
      </c>
      <c r="H69" s="1017">
        <v>939</v>
      </c>
      <c r="I69" s="1005"/>
      <c r="J69" s="1029"/>
      <c r="K69" s="1005"/>
      <c r="L69" s="1005"/>
      <c r="S69" s="994"/>
      <c r="T69" s="994"/>
      <c r="U69" s="994"/>
      <c r="V69" s="994"/>
      <c r="W69" s="994"/>
      <c r="X69" s="994"/>
      <c r="Y69" s="994"/>
      <c r="Z69" s="994"/>
      <c r="AA69" s="994"/>
      <c r="AB69" s="994"/>
      <c r="AC69" s="994"/>
      <c r="AD69" s="994"/>
      <c r="AE69" s="994"/>
    </row>
    <row r="70" spans="1:31" ht="17.100000000000001" customHeight="1" x14ac:dyDescent="0.25">
      <c r="A70" s="1014" t="s">
        <v>587</v>
      </c>
      <c r="B70" s="1015">
        <v>83300</v>
      </c>
      <c r="C70" s="1015">
        <v>76180</v>
      </c>
      <c r="D70" s="1016">
        <v>35108</v>
      </c>
      <c r="E70" s="1017">
        <v>41072</v>
      </c>
      <c r="F70" s="1015">
        <v>7120</v>
      </c>
      <c r="G70" s="1016">
        <v>6545</v>
      </c>
      <c r="H70" s="1017">
        <v>575</v>
      </c>
      <c r="I70" s="1005"/>
      <c r="J70" s="1029"/>
      <c r="K70" s="1005"/>
      <c r="L70" s="1005"/>
      <c r="S70" s="994"/>
      <c r="T70" s="994"/>
      <c r="U70" s="994"/>
      <c r="V70" s="994"/>
      <c r="W70" s="994"/>
      <c r="X70" s="994"/>
      <c r="Y70" s="994"/>
      <c r="Z70" s="994"/>
      <c r="AA70" s="994"/>
      <c r="AB70" s="994"/>
      <c r="AC70" s="994"/>
      <c r="AD70" s="994"/>
      <c r="AE70" s="994"/>
    </row>
    <row r="71" spans="1:31" ht="17.100000000000001" customHeight="1" x14ac:dyDescent="0.25">
      <c r="A71" s="1014" t="s">
        <v>588</v>
      </c>
      <c r="B71" s="1015">
        <v>62906</v>
      </c>
      <c r="C71" s="1015">
        <v>57160</v>
      </c>
      <c r="D71" s="1016">
        <v>26947</v>
      </c>
      <c r="E71" s="1017">
        <v>30213</v>
      </c>
      <c r="F71" s="1015">
        <v>5746</v>
      </c>
      <c r="G71" s="1016">
        <v>5328</v>
      </c>
      <c r="H71" s="1017">
        <v>418</v>
      </c>
      <c r="I71" s="1005"/>
      <c r="J71" s="1029"/>
      <c r="K71" s="1005"/>
      <c r="L71" s="1005"/>
      <c r="S71" s="994"/>
      <c r="T71" s="994"/>
      <c r="U71" s="994"/>
      <c r="V71" s="994"/>
      <c r="W71" s="994"/>
      <c r="X71" s="994"/>
      <c r="Y71" s="994"/>
      <c r="Z71" s="994"/>
      <c r="AA71" s="994"/>
      <c r="AB71" s="994"/>
      <c r="AC71" s="994"/>
      <c r="AD71" s="994"/>
      <c r="AE71" s="994"/>
    </row>
    <row r="72" spans="1:31" ht="17.100000000000001" customHeight="1" x14ac:dyDescent="0.25">
      <c r="A72" s="1014" t="s">
        <v>589</v>
      </c>
      <c r="B72" s="1015">
        <v>30895</v>
      </c>
      <c r="C72" s="1015">
        <v>27974</v>
      </c>
      <c r="D72" s="1016">
        <v>13268</v>
      </c>
      <c r="E72" s="1017">
        <v>14706</v>
      </c>
      <c r="F72" s="1015">
        <v>2921</v>
      </c>
      <c r="G72" s="1016">
        <v>2687</v>
      </c>
      <c r="H72" s="1017">
        <v>234</v>
      </c>
      <c r="I72" s="1005"/>
      <c r="J72" s="1029"/>
      <c r="K72" s="1005"/>
      <c r="L72" s="1005"/>
      <c r="S72" s="994"/>
      <c r="T72" s="994"/>
      <c r="U72" s="994"/>
      <c r="V72" s="994"/>
      <c r="W72" s="994"/>
      <c r="X72" s="994"/>
      <c r="Y72" s="994"/>
      <c r="Z72" s="994"/>
      <c r="AA72" s="994"/>
      <c r="AB72" s="994"/>
      <c r="AC72" s="994"/>
      <c r="AD72" s="994"/>
      <c r="AE72" s="994"/>
    </row>
    <row r="73" spans="1:31" ht="17.100000000000001" customHeight="1" x14ac:dyDescent="0.25">
      <c r="A73" s="1014" t="s">
        <v>590</v>
      </c>
      <c r="B73" s="1015">
        <v>32879</v>
      </c>
      <c r="C73" s="1015">
        <v>29094</v>
      </c>
      <c r="D73" s="1016">
        <v>14730</v>
      </c>
      <c r="E73" s="1017">
        <v>14364</v>
      </c>
      <c r="F73" s="1015">
        <v>3785</v>
      </c>
      <c r="G73" s="1016">
        <v>3541</v>
      </c>
      <c r="H73" s="1017">
        <v>244</v>
      </c>
      <c r="I73" s="1005"/>
      <c r="J73" s="1029"/>
      <c r="K73" s="1005"/>
      <c r="L73" s="1005"/>
      <c r="S73" s="994"/>
      <c r="T73" s="994"/>
      <c r="U73" s="994"/>
      <c r="V73" s="994"/>
      <c r="W73" s="994"/>
      <c r="X73" s="994"/>
      <c r="Y73" s="994"/>
      <c r="Z73" s="994"/>
      <c r="AA73" s="994"/>
      <c r="AB73" s="994"/>
      <c r="AC73" s="994"/>
      <c r="AD73" s="994"/>
      <c r="AE73" s="994"/>
    </row>
    <row r="74" spans="1:31" ht="17.100000000000001" customHeight="1" x14ac:dyDescent="0.25">
      <c r="A74" s="1019" t="s">
        <v>591</v>
      </c>
      <c r="B74" s="1020">
        <v>47030</v>
      </c>
      <c r="C74" s="1020">
        <v>42597</v>
      </c>
      <c r="D74" s="1021">
        <v>23064</v>
      </c>
      <c r="E74" s="1022">
        <v>19533</v>
      </c>
      <c r="F74" s="1020">
        <v>4433</v>
      </c>
      <c r="G74" s="1021">
        <v>4128</v>
      </c>
      <c r="H74" s="1022">
        <v>305</v>
      </c>
      <c r="I74" s="1005"/>
      <c r="J74" s="1029"/>
      <c r="K74" s="1005"/>
      <c r="L74" s="1005"/>
      <c r="S74" s="994"/>
      <c r="T74" s="994"/>
      <c r="U74" s="994"/>
      <c r="V74" s="994"/>
      <c r="W74" s="994"/>
      <c r="X74" s="994"/>
      <c r="Y74" s="994"/>
      <c r="Z74" s="994"/>
      <c r="AA74" s="994"/>
      <c r="AB74" s="994"/>
      <c r="AC74" s="994"/>
      <c r="AD74" s="994"/>
      <c r="AE74" s="994"/>
    </row>
    <row r="75" spans="1:31" ht="15.75" x14ac:dyDescent="0.25">
      <c r="S75" s="994"/>
      <c r="T75" s="994"/>
      <c r="U75" s="994"/>
      <c r="V75" s="994"/>
      <c r="W75" s="994"/>
      <c r="X75" s="994"/>
      <c r="Y75" s="994"/>
      <c r="Z75" s="994"/>
      <c r="AA75" s="994"/>
      <c r="AB75" s="994"/>
      <c r="AC75" s="994"/>
      <c r="AD75" s="994"/>
      <c r="AE75" s="994"/>
    </row>
    <row r="77" spans="1:31" x14ac:dyDescent="0.25">
      <c r="B77" s="1026"/>
      <c r="C77" s="1026"/>
      <c r="D77" s="1026"/>
      <c r="E77" s="1026"/>
      <c r="F77" s="1026"/>
      <c r="G77" s="1026"/>
      <c r="H77" s="1026"/>
    </row>
    <row r="78" spans="1:31" x14ac:dyDescent="0.25">
      <c r="B78" s="1026"/>
      <c r="C78" s="1026"/>
      <c r="D78" s="1026"/>
      <c r="E78" s="1026"/>
      <c r="F78" s="1026"/>
      <c r="G78" s="1026"/>
      <c r="H78" s="1026"/>
    </row>
    <row r="79" spans="1:31" x14ac:dyDescent="0.25">
      <c r="B79" s="1026"/>
      <c r="C79" s="1026"/>
      <c r="D79" s="1026"/>
      <c r="E79" s="1026"/>
      <c r="F79" s="1026"/>
      <c r="G79" s="1026"/>
      <c r="H79" s="1026"/>
    </row>
    <row r="80" spans="1:31" x14ac:dyDescent="0.25">
      <c r="B80" s="1026"/>
      <c r="C80" s="1026"/>
      <c r="D80" s="1026"/>
      <c r="E80" s="1026"/>
      <c r="F80" s="1026"/>
      <c r="G80" s="1026"/>
      <c r="H80" s="1026"/>
    </row>
    <row r="81" spans="2:8" x14ac:dyDescent="0.25">
      <c r="B81" s="1026"/>
      <c r="C81" s="1026"/>
      <c r="D81" s="1026"/>
      <c r="E81" s="1026"/>
      <c r="F81" s="1026"/>
      <c r="G81" s="1026"/>
      <c r="H81" s="1026"/>
    </row>
    <row r="82" spans="2:8" x14ac:dyDescent="0.25">
      <c r="B82" s="1026"/>
      <c r="C82" s="1026"/>
      <c r="D82" s="1026"/>
      <c r="E82" s="1026"/>
      <c r="F82" s="1026"/>
      <c r="G82" s="1026"/>
      <c r="H82" s="1026"/>
    </row>
    <row r="83" spans="2:8" x14ac:dyDescent="0.25">
      <c r="B83" s="1026"/>
      <c r="C83" s="1026"/>
      <c r="D83" s="1026"/>
      <c r="E83" s="1026"/>
      <c r="F83" s="1026"/>
      <c r="G83" s="1026"/>
      <c r="H83" s="1026"/>
    </row>
    <row r="84" spans="2:8" x14ac:dyDescent="0.25">
      <c r="B84" s="1026"/>
      <c r="C84" s="1026"/>
      <c r="D84" s="1026"/>
      <c r="E84" s="1026"/>
      <c r="F84" s="1026"/>
      <c r="G84" s="1026"/>
      <c r="H84" s="1026"/>
    </row>
    <row r="85" spans="2:8" x14ac:dyDescent="0.25">
      <c r="B85" s="1026"/>
      <c r="C85" s="1026"/>
      <c r="D85" s="1026"/>
      <c r="E85" s="1026"/>
      <c r="F85" s="1026"/>
      <c r="G85" s="1026"/>
      <c r="H85" s="1026"/>
    </row>
    <row r="86" spans="2:8" x14ac:dyDescent="0.25">
      <c r="B86" s="1026"/>
      <c r="C86" s="1026"/>
      <c r="D86" s="1026"/>
      <c r="E86" s="1026"/>
      <c r="F86" s="1026"/>
      <c r="G86" s="1026"/>
      <c r="H86" s="1026"/>
    </row>
    <row r="87" spans="2:8" x14ac:dyDescent="0.25">
      <c r="B87" s="1026"/>
      <c r="C87" s="1026"/>
      <c r="D87" s="1026"/>
      <c r="E87" s="1026"/>
      <c r="F87" s="1026"/>
      <c r="G87" s="1026"/>
      <c r="H87" s="1026"/>
    </row>
    <row r="88" spans="2:8" x14ac:dyDescent="0.25">
      <c r="B88" s="1026"/>
      <c r="C88" s="1026"/>
      <c r="D88" s="1026"/>
      <c r="E88" s="1026"/>
      <c r="F88" s="1026"/>
      <c r="G88" s="1026"/>
      <c r="H88" s="1026"/>
    </row>
    <row r="89" spans="2:8" x14ac:dyDescent="0.25">
      <c r="B89" s="1026"/>
      <c r="C89" s="1026"/>
      <c r="D89" s="1026"/>
      <c r="E89" s="1026"/>
      <c r="F89" s="1026"/>
      <c r="G89" s="1026"/>
      <c r="H89" s="1026"/>
    </row>
    <row r="90" spans="2:8" x14ac:dyDescent="0.25">
      <c r="B90" s="1026"/>
      <c r="C90" s="1026"/>
      <c r="D90" s="1026"/>
      <c r="E90" s="1026"/>
      <c r="F90" s="1026"/>
      <c r="G90" s="1026"/>
      <c r="H90" s="1026"/>
    </row>
    <row r="91" spans="2:8" x14ac:dyDescent="0.25">
      <c r="B91" s="1026"/>
      <c r="C91" s="1026"/>
      <c r="D91" s="1026"/>
      <c r="E91" s="1026"/>
      <c r="F91" s="1026"/>
      <c r="G91" s="1026"/>
      <c r="H91" s="1026"/>
    </row>
    <row r="92" spans="2:8" x14ac:dyDescent="0.25">
      <c r="B92" s="1026"/>
      <c r="C92" s="1026"/>
      <c r="D92" s="1026"/>
      <c r="E92" s="1026"/>
      <c r="F92" s="1026"/>
      <c r="G92" s="1026"/>
      <c r="H92" s="1026"/>
    </row>
    <row r="93" spans="2:8" x14ac:dyDescent="0.25">
      <c r="B93" s="1026"/>
      <c r="C93" s="1026"/>
      <c r="D93" s="1026"/>
      <c r="E93" s="1026"/>
      <c r="F93" s="1026"/>
      <c r="G93" s="1026"/>
      <c r="H93" s="1026"/>
    </row>
    <row r="94" spans="2:8" x14ac:dyDescent="0.25">
      <c r="B94" s="1026"/>
      <c r="C94" s="1026"/>
      <c r="D94" s="1026"/>
      <c r="E94" s="1026"/>
      <c r="F94" s="1026"/>
      <c r="G94" s="1026"/>
      <c r="H94" s="1026"/>
    </row>
    <row r="95" spans="2:8" x14ac:dyDescent="0.25">
      <c r="B95" s="1026"/>
      <c r="C95" s="1026"/>
      <c r="D95" s="1026"/>
      <c r="E95" s="1026"/>
      <c r="F95" s="1026"/>
      <c r="G95" s="1026"/>
      <c r="H95" s="1026"/>
    </row>
    <row r="96" spans="2:8" x14ac:dyDescent="0.25">
      <c r="B96" s="1026"/>
      <c r="C96" s="1026"/>
      <c r="D96" s="1026"/>
      <c r="E96" s="1026"/>
      <c r="F96" s="1026"/>
      <c r="G96" s="1026"/>
      <c r="H96" s="1026"/>
    </row>
    <row r="97" spans="2:8" x14ac:dyDescent="0.25">
      <c r="B97" s="1026"/>
      <c r="C97" s="1026"/>
      <c r="D97" s="1026"/>
      <c r="E97" s="1026"/>
      <c r="F97" s="1026"/>
      <c r="G97" s="1026"/>
      <c r="H97" s="1026"/>
    </row>
    <row r="98" spans="2:8" x14ac:dyDescent="0.25">
      <c r="B98" s="1026"/>
      <c r="C98" s="1026"/>
      <c r="D98" s="1026"/>
      <c r="E98" s="1026"/>
      <c r="F98" s="1026"/>
      <c r="G98" s="1026"/>
      <c r="H98" s="1026"/>
    </row>
    <row r="99" spans="2:8" x14ac:dyDescent="0.25">
      <c r="B99" s="1026"/>
      <c r="C99" s="1026"/>
      <c r="D99" s="1026"/>
      <c r="E99" s="1026"/>
      <c r="F99" s="1026"/>
      <c r="G99" s="1026"/>
      <c r="H99" s="1026"/>
    </row>
  </sheetData>
  <mergeCells count="7">
    <mergeCell ref="A3:A5"/>
    <mergeCell ref="B3:B5"/>
    <mergeCell ref="C3:H3"/>
    <mergeCell ref="C4:C5"/>
    <mergeCell ref="D4:E4"/>
    <mergeCell ref="F4:F5"/>
    <mergeCell ref="G4:H4"/>
  </mergeCells>
  <hyperlinks>
    <hyperlink ref="A1" location="Содержание!A45" display="Содержание"/>
  </hyperlinks>
  <printOptions horizontalCentered="1" verticalCentered="1"/>
  <pageMargins left="0.70866141732283472" right="0.70866141732283472" top="0.78740157480314965" bottom="0.78740157480314965" header="0.39370078740157483" footer="0.31496062992125984"/>
  <pageSetup paperSize="9" firstPageNumber="92" orientation="landscape" useFirstPageNumber="1" r:id="rId1"/>
  <headerFooter>
    <oddHeader>&amp;C&amp;9&amp;P</oddHeader>
  </headerFooter>
  <rowBreaks count="2" manualBreakCount="2">
    <brk id="28" max="16383" man="1"/>
    <brk id="51"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9"/>
  <sheetViews>
    <sheetView workbookViewId="0">
      <pane xSplit="1" ySplit="5" topLeftCell="B6" activePane="bottomRight" state="frozen"/>
      <selection pane="topRight" activeCell="B1" sqref="B1"/>
      <selection pane="bottomLeft" activeCell="A6" sqref="A6"/>
      <selection pane="bottomRight"/>
    </sheetView>
  </sheetViews>
  <sheetFormatPr defaultColWidth="21.85546875" defaultRowHeight="15.75" x14ac:dyDescent="0.25"/>
  <cols>
    <col min="1" max="1" width="31.5703125" style="891" customWidth="1"/>
    <col min="2" max="2" width="15.28515625" style="891" customWidth="1"/>
    <col min="3" max="3" width="13.5703125" style="891" customWidth="1"/>
    <col min="4" max="4" width="12.5703125" style="891" customWidth="1"/>
    <col min="5" max="5" width="13.5703125" style="891" customWidth="1"/>
    <col min="6" max="6" width="15.5703125" style="891" customWidth="1"/>
    <col min="7" max="7" width="11.5703125" style="891" customWidth="1"/>
    <col min="8" max="8" width="16.5703125" style="891" customWidth="1"/>
    <col min="9" max="9" width="5.5703125" style="994" customWidth="1"/>
    <col min="10" max="10" width="11" style="994" customWidth="1"/>
    <col min="11" max="11" width="7.85546875" style="994" customWidth="1"/>
    <col min="12" max="12" width="7.42578125" style="994" customWidth="1"/>
    <col min="13" max="19" width="5.5703125" style="994" customWidth="1"/>
    <col min="20" max="57" width="5.5703125" style="891" customWidth="1"/>
    <col min="58" max="256" width="21.85546875" style="891"/>
    <col min="257" max="257" width="31.5703125" style="891" customWidth="1"/>
    <col min="258" max="258" width="15.28515625" style="891" customWidth="1"/>
    <col min="259" max="259" width="13.5703125" style="891" customWidth="1"/>
    <col min="260" max="260" width="12.5703125" style="891" customWidth="1"/>
    <col min="261" max="261" width="13.5703125" style="891" customWidth="1"/>
    <col min="262" max="262" width="15.5703125" style="891" customWidth="1"/>
    <col min="263" max="263" width="11.5703125" style="891" customWidth="1"/>
    <col min="264" max="264" width="16.5703125" style="891" customWidth="1"/>
    <col min="265" max="265" width="5.5703125" style="891" customWidth="1"/>
    <col min="266" max="266" width="11" style="891" customWidth="1"/>
    <col min="267" max="267" width="7.85546875" style="891" customWidth="1"/>
    <col min="268" max="268" width="7.42578125" style="891" customWidth="1"/>
    <col min="269" max="313" width="5.5703125" style="891" customWidth="1"/>
    <col min="314" max="512" width="21.85546875" style="891"/>
    <col min="513" max="513" width="31.5703125" style="891" customWidth="1"/>
    <col min="514" max="514" width="15.28515625" style="891" customWidth="1"/>
    <col min="515" max="515" width="13.5703125" style="891" customWidth="1"/>
    <col min="516" max="516" width="12.5703125" style="891" customWidth="1"/>
    <col min="517" max="517" width="13.5703125" style="891" customWidth="1"/>
    <col min="518" max="518" width="15.5703125" style="891" customWidth="1"/>
    <col min="519" max="519" width="11.5703125" style="891" customWidth="1"/>
    <col min="520" max="520" width="16.5703125" style="891" customWidth="1"/>
    <col min="521" max="521" width="5.5703125" style="891" customWidth="1"/>
    <col min="522" max="522" width="11" style="891" customWidth="1"/>
    <col min="523" max="523" width="7.85546875" style="891" customWidth="1"/>
    <col min="524" max="524" width="7.42578125" style="891" customWidth="1"/>
    <col min="525" max="569" width="5.5703125" style="891" customWidth="1"/>
    <col min="570" max="768" width="21.85546875" style="891"/>
    <col min="769" max="769" width="31.5703125" style="891" customWidth="1"/>
    <col min="770" max="770" width="15.28515625" style="891" customWidth="1"/>
    <col min="771" max="771" width="13.5703125" style="891" customWidth="1"/>
    <col min="772" max="772" width="12.5703125" style="891" customWidth="1"/>
    <col min="773" max="773" width="13.5703125" style="891" customWidth="1"/>
    <col min="774" max="774" width="15.5703125" style="891" customWidth="1"/>
    <col min="775" max="775" width="11.5703125" style="891" customWidth="1"/>
    <col min="776" max="776" width="16.5703125" style="891" customWidth="1"/>
    <col min="777" max="777" width="5.5703125" style="891" customWidth="1"/>
    <col min="778" max="778" width="11" style="891" customWidth="1"/>
    <col min="779" max="779" width="7.85546875" style="891" customWidth="1"/>
    <col min="780" max="780" width="7.42578125" style="891" customWidth="1"/>
    <col min="781" max="825" width="5.5703125" style="891" customWidth="1"/>
    <col min="826" max="1024" width="21.85546875" style="891"/>
    <col min="1025" max="1025" width="31.5703125" style="891" customWidth="1"/>
    <col min="1026" max="1026" width="15.28515625" style="891" customWidth="1"/>
    <col min="1027" max="1027" width="13.5703125" style="891" customWidth="1"/>
    <col min="1028" max="1028" width="12.5703125" style="891" customWidth="1"/>
    <col min="1029" max="1029" width="13.5703125" style="891" customWidth="1"/>
    <col min="1030" max="1030" width="15.5703125" style="891" customWidth="1"/>
    <col min="1031" max="1031" width="11.5703125" style="891" customWidth="1"/>
    <col min="1032" max="1032" width="16.5703125" style="891" customWidth="1"/>
    <col min="1033" max="1033" width="5.5703125" style="891" customWidth="1"/>
    <col min="1034" max="1034" width="11" style="891" customWidth="1"/>
    <col min="1035" max="1035" width="7.85546875" style="891" customWidth="1"/>
    <col min="1036" max="1036" width="7.42578125" style="891" customWidth="1"/>
    <col min="1037" max="1081" width="5.5703125" style="891" customWidth="1"/>
    <col min="1082" max="1280" width="21.85546875" style="891"/>
    <col min="1281" max="1281" width="31.5703125" style="891" customWidth="1"/>
    <col min="1282" max="1282" width="15.28515625" style="891" customWidth="1"/>
    <col min="1283" max="1283" width="13.5703125" style="891" customWidth="1"/>
    <col min="1284" max="1284" width="12.5703125" style="891" customWidth="1"/>
    <col min="1285" max="1285" width="13.5703125" style="891" customWidth="1"/>
    <col min="1286" max="1286" width="15.5703125" style="891" customWidth="1"/>
    <col min="1287" max="1287" width="11.5703125" style="891" customWidth="1"/>
    <col min="1288" max="1288" width="16.5703125" style="891" customWidth="1"/>
    <col min="1289" max="1289" width="5.5703125" style="891" customWidth="1"/>
    <col min="1290" max="1290" width="11" style="891" customWidth="1"/>
    <col min="1291" max="1291" width="7.85546875" style="891" customWidth="1"/>
    <col min="1292" max="1292" width="7.42578125" style="891" customWidth="1"/>
    <col min="1293" max="1337" width="5.5703125" style="891" customWidth="1"/>
    <col min="1338" max="1536" width="21.85546875" style="891"/>
    <col min="1537" max="1537" width="31.5703125" style="891" customWidth="1"/>
    <col min="1538" max="1538" width="15.28515625" style="891" customWidth="1"/>
    <col min="1539" max="1539" width="13.5703125" style="891" customWidth="1"/>
    <col min="1540" max="1540" width="12.5703125" style="891" customWidth="1"/>
    <col min="1541" max="1541" width="13.5703125" style="891" customWidth="1"/>
    <col min="1542" max="1542" width="15.5703125" style="891" customWidth="1"/>
    <col min="1543" max="1543" width="11.5703125" style="891" customWidth="1"/>
    <col min="1544" max="1544" width="16.5703125" style="891" customWidth="1"/>
    <col min="1545" max="1545" width="5.5703125" style="891" customWidth="1"/>
    <col min="1546" max="1546" width="11" style="891" customWidth="1"/>
    <col min="1547" max="1547" width="7.85546875" style="891" customWidth="1"/>
    <col min="1548" max="1548" width="7.42578125" style="891" customWidth="1"/>
    <col min="1549" max="1593" width="5.5703125" style="891" customWidth="1"/>
    <col min="1594" max="1792" width="21.85546875" style="891"/>
    <col min="1793" max="1793" width="31.5703125" style="891" customWidth="1"/>
    <col min="1794" max="1794" width="15.28515625" style="891" customWidth="1"/>
    <col min="1795" max="1795" width="13.5703125" style="891" customWidth="1"/>
    <col min="1796" max="1796" width="12.5703125" style="891" customWidth="1"/>
    <col min="1797" max="1797" width="13.5703125" style="891" customWidth="1"/>
    <col min="1798" max="1798" width="15.5703125" style="891" customWidth="1"/>
    <col min="1799" max="1799" width="11.5703125" style="891" customWidth="1"/>
    <col min="1800" max="1800" width="16.5703125" style="891" customWidth="1"/>
    <col min="1801" max="1801" width="5.5703125" style="891" customWidth="1"/>
    <col min="1802" max="1802" width="11" style="891" customWidth="1"/>
    <col min="1803" max="1803" width="7.85546875" style="891" customWidth="1"/>
    <col min="1804" max="1804" width="7.42578125" style="891" customWidth="1"/>
    <col min="1805" max="1849" width="5.5703125" style="891" customWidth="1"/>
    <col min="1850" max="2048" width="21.85546875" style="891"/>
    <col min="2049" max="2049" width="31.5703125" style="891" customWidth="1"/>
    <col min="2050" max="2050" width="15.28515625" style="891" customWidth="1"/>
    <col min="2051" max="2051" width="13.5703125" style="891" customWidth="1"/>
    <col min="2052" max="2052" width="12.5703125" style="891" customWidth="1"/>
    <col min="2053" max="2053" width="13.5703125" style="891" customWidth="1"/>
    <col min="2054" max="2054" width="15.5703125" style="891" customWidth="1"/>
    <col min="2055" max="2055" width="11.5703125" style="891" customWidth="1"/>
    <col min="2056" max="2056" width="16.5703125" style="891" customWidth="1"/>
    <col min="2057" max="2057" width="5.5703125" style="891" customWidth="1"/>
    <col min="2058" max="2058" width="11" style="891" customWidth="1"/>
    <col min="2059" max="2059" width="7.85546875" style="891" customWidth="1"/>
    <col min="2060" max="2060" width="7.42578125" style="891" customWidth="1"/>
    <col min="2061" max="2105" width="5.5703125" style="891" customWidth="1"/>
    <col min="2106" max="2304" width="21.85546875" style="891"/>
    <col min="2305" max="2305" width="31.5703125" style="891" customWidth="1"/>
    <col min="2306" max="2306" width="15.28515625" style="891" customWidth="1"/>
    <col min="2307" max="2307" width="13.5703125" style="891" customWidth="1"/>
    <col min="2308" max="2308" width="12.5703125" style="891" customWidth="1"/>
    <col min="2309" max="2309" width="13.5703125" style="891" customWidth="1"/>
    <col min="2310" max="2310" width="15.5703125" style="891" customWidth="1"/>
    <col min="2311" max="2311" width="11.5703125" style="891" customWidth="1"/>
    <col min="2312" max="2312" width="16.5703125" style="891" customWidth="1"/>
    <col min="2313" max="2313" width="5.5703125" style="891" customWidth="1"/>
    <col min="2314" max="2314" width="11" style="891" customWidth="1"/>
    <col min="2315" max="2315" width="7.85546875" style="891" customWidth="1"/>
    <col min="2316" max="2316" width="7.42578125" style="891" customWidth="1"/>
    <col min="2317" max="2361" width="5.5703125" style="891" customWidth="1"/>
    <col min="2362" max="2560" width="21.85546875" style="891"/>
    <col min="2561" max="2561" width="31.5703125" style="891" customWidth="1"/>
    <col min="2562" max="2562" width="15.28515625" style="891" customWidth="1"/>
    <col min="2563" max="2563" width="13.5703125" style="891" customWidth="1"/>
    <col min="2564" max="2564" width="12.5703125" style="891" customWidth="1"/>
    <col min="2565" max="2565" width="13.5703125" style="891" customWidth="1"/>
    <col min="2566" max="2566" width="15.5703125" style="891" customWidth="1"/>
    <col min="2567" max="2567" width="11.5703125" style="891" customWidth="1"/>
    <col min="2568" max="2568" width="16.5703125" style="891" customWidth="1"/>
    <col min="2569" max="2569" width="5.5703125" style="891" customWidth="1"/>
    <col min="2570" max="2570" width="11" style="891" customWidth="1"/>
    <col min="2571" max="2571" width="7.85546875" style="891" customWidth="1"/>
    <col min="2572" max="2572" width="7.42578125" style="891" customWidth="1"/>
    <col min="2573" max="2617" width="5.5703125" style="891" customWidth="1"/>
    <col min="2618" max="2816" width="21.85546875" style="891"/>
    <col min="2817" max="2817" width="31.5703125" style="891" customWidth="1"/>
    <col min="2818" max="2818" width="15.28515625" style="891" customWidth="1"/>
    <col min="2819" max="2819" width="13.5703125" style="891" customWidth="1"/>
    <col min="2820" max="2820" width="12.5703125" style="891" customWidth="1"/>
    <col min="2821" max="2821" width="13.5703125" style="891" customWidth="1"/>
    <col min="2822" max="2822" width="15.5703125" style="891" customWidth="1"/>
    <col min="2823" max="2823" width="11.5703125" style="891" customWidth="1"/>
    <col min="2824" max="2824" width="16.5703125" style="891" customWidth="1"/>
    <col min="2825" max="2825" width="5.5703125" style="891" customWidth="1"/>
    <col min="2826" max="2826" width="11" style="891" customWidth="1"/>
    <col min="2827" max="2827" width="7.85546875" style="891" customWidth="1"/>
    <col min="2828" max="2828" width="7.42578125" style="891" customWidth="1"/>
    <col min="2829" max="2873" width="5.5703125" style="891" customWidth="1"/>
    <col min="2874" max="3072" width="21.85546875" style="891"/>
    <col min="3073" max="3073" width="31.5703125" style="891" customWidth="1"/>
    <col min="3074" max="3074" width="15.28515625" style="891" customWidth="1"/>
    <col min="3075" max="3075" width="13.5703125" style="891" customWidth="1"/>
    <col min="3076" max="3076" width="12.5703125" style="891" customWidth="1"/>
    <col min="3077" max="3077" width="13.5703125" style="891" customWidth="1"/>
    <col min="3078" max="3078" width="15.5703125" style="891" customWidth="1"/>
    <col min="3079" max="3079" width="11.5703125" style="891" customWidth="1"/>
    <col min="3080" max="3080" width="16.5703125" style="891" customWidth="1"/>
    <col min="3081" max="3081" width="5.5703125" style="891" customWidth="1"/>
    <col min="3082" max="3082" width="11" style="891" customWidth="1"/>
    <col min="3083" max="3083" width="7.85546875" style="891" customWidth="1"/>
    <col min="3084" max="3084" width="7.42578125" style="891" customWidth="1"/>
    <col min="3085" max="3129" width="5.5703125" style="891" customWidth="1"/>
    <col min="3130" max="3328" width="21.85546875" style="891"/>
    <col min="3329" max="3329" width="31.5703125" style="891" customWidth="1"/>
    <col min="3330" max="3330" width="15.28515625" style="891" customWidth="1"/>
    <col min="3331" max="3331" width="13.5703125" style="891" customWidth="1"/>
    <col min="3332" max="3332" width="12.5703125" style="891" customWidth="1"/>
    <col min="3333" max="3333" width="13.5703125" style="891" customWidth="1"/>
    <col min="3334" max="3334" width="15.5703125" style="891" customWidth="1"/>
    <col min="3335" max="3335" width="11.5703125" style="891" customWidth="1"/>
    <col min="3336" max="3336" width="16.5703125" style="891" customWidth="1"/>
    <col min="3337" max="3337" width="5.5703125" style="891" customWidth="1"/>
    <col min="3338" max="3338" width="11" style="891" customWidth="1"/>
    <col min="3339" max="3339" width="7.85546875" style="891" customWidth="1"/>
    <col min="3340" max="3340" width="7.42578125" style="891" customWidth="1"/>
    <col min="3341" max="3385" width="5.5703125" style="891" customWidth="1"/>
    <col min="3386" max="3584" width="21.85546875" style="891"/>
    <col min="3585" max="3585" width="31.5703125" style="891" customWidth="1"/>
    <col min="3586" max="3586" width="15.28515625" style="891" customWidth="1"/>
    <col min="3587" max="3587" width="13.5703125" style="891" customWidth="1"/>
    <col min="3588" max="3588" width="12.5703125" style="891" customWidth="1"/>
    <col min="3589" max="3589" width="13.5703125" style="891" customWidth="1"/>
    <col min="3590" max="3590" width="15.5703125" style="891" customWidth="1"/>
    <col min="3591" max="3591" width="11.5703125" style="891" customWidth="1"/>
    <col min="3592" max="3592" width="16.5703125" style="891" customWidth="1"/>
    <col min="3593" max="3593" width="5.5703125" style="891" customWidth="1"/>
    <col min="3594" max="3594" width="11" style="891" customWidth="1"/>
    <col min="3595" max="3595" width="7.85546875" style="891" customWidth="1"/>
    <col min="3596" max="3596" width="7.42578125" style="891" customWidth="1"/>
    <col min="3597" max="3641" width="5.5703125" style="891" customWidth="1"/>
    <col min="3642" max="3840" width="21.85546875" style="891"/>
    <col min="3841" max="3841" width="31.5703125" style="891" customWidth="1"/>
    <col min="3842" max="3842" width="15.28515625" style="891" customWidth="1"/>
    <col min="3843" max="3843" width="13.5703125" style="891" customWidth="1"/>
    <col min="3844" max="3844" width="12.5703125" style="891" customWidth="1"/>
    <col min="3845" max="3845" width="13.5703125" style="891" customWidth="1"/>
    <col min="3846" max="3846" width="15.5703125" style="891" customWidth="1"/>
    <col min="3847" max="3847" width="11.5703125" style="891" customWidth="1"/>
    <col min="3848" max="3848" width="16.5703125" style="891" customWidth="1"/>
    <col min="3849" max="3849" width="5.5703125" style="891" customWidth="1"/>
    <col min="3850" max="3850" width="11" style="891" customWidth="1"/>
    <col min="3851" max="3851" width="7.85546875" style="891" customWidth="1"/>
    <col min="3852" max="3852" width="7.42578125" style="891" customWidth="1"/>
    <col min="3853" max="3897" width="5.5703125" style="891" customWidth="1"/>
    <col min="3898" max="4096" width="21.85546875" style="891"/>
    <col min="4097" max="4097" width="31.5703125" style="891" customWidth="1"/>
    <col min="4098" max="4098" width="15.28515625" style="891" customWidth="1"/>
    <col min="4099" max="4099" width="13.5703125" style="891" customWidth="1"/>
    <col min="4100" max="4100" width="12.5703125" style="891" customWidth="1"/>
    <col min="4101" max="4101" width="13.5703125" style="891" customWidth="1"/>
    <col min="4102" max="4102" width="15.5703125" style="891" customWidth="1"/>
    <col min="4103" max="4103" width="11.5703125" style="891" customWidth="1"/>
    <col min="4104" max="4104" width="16.5703125" style="891" customWidth="1"/>
    <col min="4105" max="4105" width="5.5703125" style="891" customWidth="1"/>
    <col min="4106" max="4106" width="11" style="891" customWidth="1"/>
    <col min="4107" max="4107" width="7.85546875" style="891" customWidth="1"/>
    <col min="4108" max="4108" width="7.42578125" style="891" customWidth="1"/>
    <col min="4109" max="4153" width="5.5703125" style="891" customWidth="1"/>
    <col min="4154" max="4352" width="21.85546875" style="891"/>
    <col min="4353" max="4353" width="31.5703125" style="891" customWidth="1"/>
    <col min="4354" max="4354" width="15.28515625" style="891" customWidth="1"/>
    <col min="4355" max="4355" width="13.5703125" style="891" customWidth="1"/>
    <col min="4356" max="4356" width="12.5703125" style="891" customWidth="1"/>
    <col min="4357" max="4357" width="13.5703125" style="891" customWidth="1"/>
    <col min="4358" max="4358" width="15.5703125" style="891" customWidth="1"/>
    <col min="4359" max="4359" width="11.5703125" style="891" customWidth="1"/>
    <col min="4360" max="4360" width="16.5703125" style="891" customWidth="1"/>
    <col min="4361" max="4361" width="5.5703125" style="891" customWidth="1"/>
    <col min="4362" max="4362" width="11" style="891" customWidth="1"/>
    <col min="4363" max="4363" width="7.85546875" style="891" customWidth="1"/>
    <col min="4364" max="4364" width="7.42578125" style="891" customWidth="1"/>
    <col min="4365" max="4409" width="5.5703125" style="891" customWidth="1"/>
    <col min="4410" max="4608" width="21.85546875" style="891"/>
    <col min="4609" max="4609" width="31.5703125" style="891" customWidth="1"/>
    <col min="4610" max="4610" width="15.28515625" style="891" customWidth="1"/>
    <col min="4611" max="4611" width="13.5703125" style="891" customWidth="1"/>
    <col min="4612" max="4612" width="12.5703125" style="891" customWidth="1"/>
    <col min="4613" max="4613" width="13.5703125" style="891" customWidth="1"/>
    <col min="4614" max="4614" width="15.5703125" style="891" customWidth="1"/>
    <col min="4615" max="4615" width="11.5703125" style="891" customWidth="1"/>
    <col min="4616" max="4616" width="16.5703125" style="891" customWidth="1"/>
    <col min="4617" max="4617" width="5.5703125" style="891" customWidth="1"/>
    <col min="4618" max="4618" width="11" style="891" customWidth="1"/>
    <col min="4619" max="4619" width="7.85546875" style="891" customWidth="1"/>
    <col min="4620" max="4620" width="7.42578125" style="891" customWidth="1"/>
    <col min="4621" max="4665" width="5.5703125" style="891" customWidth="1"/>
    <col min="4666" max="4864" width="21.85546875" style="891"/>
    <col min="4865" max="4865" width="31.5703125" style="891" customWidth="1"/>
    <col min="4866" max="4866" width="15.28515625" style="891" customWidth="1"/>
    <col min="4867" max="4867" width="13.5703125" style="891" customWidth="1"/>
    <col min="4868" max="4868" width="12.5703125" style="891" customWidth="1"/>
    <col min="4869" max="4869" width="13.5703125" style="891" customWidth="1"/>
    <col min="4870" max="4870" width="15.5703125" style="891" customWidth="1"/>
    <col min="4871" max="4871" width="11.5703125" style="891" customWidth="1"/>
    <col min="4872" max="4872" width="16.5703125" style="891" customWidth="1"/>
    <col min="4873" max="4873" width="5.5703125" style="891" customWidth="1"/>
    <col min="4874" max="4874" width="11" style="891" customWidth="1"/>
    <col min="4875" max="4875" width="7.85546875" style="891" customWidth="1"/>
    <col min="4876" max="4876" width="7.42578125" style="891" customWidth="1"/>
    <col min="4877" max="4921" width="5.5703125" style="891" customWidth="1"/>
    <col min="4922" max="5120" width="21.85546875" style="891"/>
    <col min="5121" max="5121" width="31.5703125" style="891" customWidth="1"/>
    <col min="5122" max="5122" width="15.28515625" style="891" customWidth="1"/>
    <col min="5123" max="5123" width="13.5703125" style="891" customWidth="1"/>
    <col min="5124" max="5124" width="12.5703125" style="891" customWidth="1"/>
    <col min="5125" max="5125" width="13.5703125" style="891" customWidth="1"/>
    <col min="5126" max="5126" width="15.5703125" style="891" customWidth="1"/>
    <col min="5127" max="5127" width="11.5703125" style="891" customWidth="1"/>
    <col min="5128" max="5128" width="16.5703125" style="891" customWidth="1"/>
    <col min="5129" max="5129" width="5.5703125" style="891" customWidth="1"/>
    <col min="5130" max="5130" width="11" style="891" customWidth="1"/>
    <col min="5131" max="5131" width="7.85546875" style="891" customWidth="1"/>
    <col min="5132" max="5132" width="7.42578125" style="891" customWidth="1"/>
    <col min="5133" max="5177" width="5.5703125" style="891" customWidth="1"/>
    <col min="5178" max="5376" width="21.85546875" style="891"/>
    <col min="5377" max="5377" width="31.5703125" style="891" customWidth="1"/>
    <col min="5378" max="5378" width="15.28515625" style="891" customWidth="1"/>
    <col min="5379" max="5379" width="13.5703125" style="891" customWidth="1"/>
    <col min="5380" max="5380" width="12.5703125" style="891" customWidth="1"/>
    <col min="5381" max="5381" width="13.5703125" style="891" customWidth="1"/>
    <col min="5382" max="5382" width="15.5703125" style="891" customWidth="1"/>
    <col min="5383" max="5383" width="11.5703125" style="891" customWidth="1"/>
    <col min="5384" max="5384" width="16.5703125" style="891" customWidth="1"/>
    <col min="5385" max="5385" width="5.5703125" style="891" customWidth="1"/>
    <col min="5386" max="5386" width="11" style="891" customWidth="1"/>
    <col min="5387" max="5387" width="7.85546875" style="891" customWidth="1"/>
    <col min="5388" max="5388" width="7.42578125" style="891" customWidth="1"/>
    <col min="5389" max="5433" width="5.5703125" style="891" customWidth="1"/>
    <col min="5434" max="5632" width="21.85546875" style="891"/>
    <col min="5633" max="5633" width="31.5703125" style="891" customWidth="1"/>
    <col min="5634" max="5634" width="15.28515625" style="891" customWidth="1"/>
    <col min="5635" max="5635" width="13.5703125" style="891" customWidth="1"/>
    <col min="5636" max="5636" width="12.5703125" style="891" customWidth="1"/>
    <col min="5637" max="5637" width="13.5703125" style="891" customWidth="1"/>
    <col min="5638" max="5638" width="15.5703125" style="891" customWidth="1"/>
    <col min="5639" max="5639" width="11.5703125" style="891" customWidth="1"/>
    <col min="5640" max="5640" width="16.5703125" style="891" customWidth="1"/>
    <col min="5641" max="5641" width="5.5703125" style="891" customWidth="1"/>
    <col min="5642" max="5642" width="11" style="891" customWidth="1"/>
    <col min="5643" max="5643" width="7.85546875" style="891" customWidth="1"/>
    <col min="5644" max="5644" width="7.42578125" style="891" customWidth="1"/>
    <col min="5645" max="5689" width="5.5703125" style="891" customWidth="1"/>
    <col min="5690" max="5888" width="21.85546875" style="891"/>
    <col min="5889" max="5889" width="31.5703125" style="891" customWidth="1"/>
    <col min="5890" max="5890" width="15.28515625" style="891" customWidth="1"/>
    <col min="5891" max="5891" width="13.5703125" style="891" customWidth="1"/>
    <col min="5892" max="5892" width="12.5703125" style="891" customWidth="1"/>
    <col min="5893" max="5893" width="13.5703125" style="891" customWidth="1"/>
    <col min="5894" max="5894" width="15.5703125" style="891" customWidth="1"/>
    <col min="5895" max="5895" width="11.5703125" style="891" customWidth="1"/>
    <col min="5896" max="5896" width="16.5703125" style="891" customWidth="1"/>
    <col min="5897" max="5897" width="5.5703125" style="891" customWidth="1"/>
    <col min="5898" max="5898" width="11" style="891" customWidth="1"/>
    <col min="5899" max="5899" width="7.85546875" style="891" customWidth="1"/>
    <col min="5900" max="5900" width="7.42578125" style="891" customWidth="1"/>
    <col min="5901" max="5945" width="5.5703125" style="891" customWidth="1"/>
    <col min="5946" max="6144" width="21.85546875" style="891"/>
    <col min="6145" max="6145" width="31.5703125" style="891" customWidth="1"/>
    <col min="6146" max="6146" width="15.28515625" style="891" customWidth="1"/>
    <col min="6147" max="6147" width="13.5703125" style="891" customWidth="1"/>
    <col min="6148" max="6148" width="12.5703125" style="891" customWidth="1"/>
    <col min="6149" max="6149" width="13.5703125" style="891" customWidth="1"/>
    <col min="6150" max="6150" width="15.5703125" style="891" customWidth="1"/>
    <col min="6151" max="6151" width="11.5703125" style="891" customWidth="1"/>
    <col min="6152" max="6152" width="16.5703125" style="891" customWidth="1"/>
    <col min="6153" max="6153" width="5.5703125" style="891" customWidth="1"/>
    <col min="6154" max="6154" width="11" style="891" customWidth="1"/>
    <col min="6155" max="6155" width="7.85546875" style="891" customWidth="1"/>
    <col min="6156" max="6156" width="7.42578125" style="891" customWidth="1"/>
    <col min="6157" max="6201" width="5.5703125" style="891" customWidth="1"/>
    <col min="6202" max="6400" width="21.85546875" style="891"/>
    <col min="6401" max="6401" width="31.5703125" style="891" customWidth="1"/>
    <col min="6402" max="6402" width="15.28515625" style="891" customWidth="1"/>
    <col min="6403" max="6403" width="13.5703125" style="891" customWidth="1"/>
    <col min="6404" max="6404" width="12.5703125" style="891" customWidth="1"/>
    <col min="6405" max="6405" width="13.5703125" style="891" customWidth="1"/>
    <col min="6406" max="6406" width="15.5703125" style="891" customWidth="1"/>
    <col min="6407" max="6407" width="11.5703125" style="891" customWidth="1"/>
    <col min="6408" max="6408" width="16.5703125" style="891" customWidth="1"/>
    <col min="6409" max="6409" width="5.5703125" style="891" customWidth="1"/>
    <col min="6410" max="6410" width="11" style="891" customWidth="1"/>
    <col min="6411" max="6411" width="7.85546875" style="891" customWidth="1"/>
    <col min="6412" max="6412" width="7.42578125" style="891" customWidth="1"/>
    <col min="6413" max="6457" width="5.5703125" style="891" customWidth="1"/>
    <col min="6458" max="6656" width="21.85546875" style="891"/>
    <col min="6657" max="6657" width="31.5703125" style="891" customWidth="1"/>
    <col min="6658" max="6658" width="15.28515625" style="891" customWidth="1"/>
    <col min="6659" max="6659" width="13.5703125" style="891" customWidth="1"/>
    <col min="6660" max="6660" width="12.5703125" style="891" customWidth="1"/>
    <col min="6661" max="6661" width="13.5703125" style="891" customWidth="1"/>
    <col min="6662" max="6662" width="15.5703125" style="891" customWidth="1"/>
    <col min="6663" max="6663" width="11.5703125" style="891" customWidth="1"/>
    <col min="6664" max="6664" width="16.5703125" style="891" customWidth="1"/>
    <col min="6665" max="6665" width="5.5703125" style="891" customWidth="1"/>
    <col min="6666" max="6666" width="11" style="891" customWidth="1"/>
    <col min="6667" max="6667" width="7.85546875" style="891" customWidth="1"/>
    <col min="6668" max="6668" width="7.42578125" style="891" customWidth="1"/>
    <col min="6669" max="6713" width="5.5703125" style="891" customWidth="1"/>
    <col min="6714" max="6912" width="21.85546875" style="891"/>
    <col min="6913" max="6913" width="31.5703125" style="891" customWidth="1"/>
    <col min="6914" max="6914" width="15.28515625" style="891" customWidth="1"/>
    <col min="6915" max="6915" width="13.5703125" style="891" customWidth="1"/>
    <col min="6916" max="6916" width="12.5703125" style="891" customWidth="1"/>
    <col min="6917" max="6917" width="13.5703125" style="891" customWidth="1"/>
    <col min="6918" max="6918" width="15.5703125" style="891" customWidth="1"/>
    <col min="6919" max="6919" width="11.5703125" style="891" customWidth="1"/>
    <col min="6920" max="6920" width="16.5703125" style="891" customWidth="1"/>
    <col min="6921" max="6921" width="5.5703125" style="891" customWidth="1"/>
    <col min="6922" max="6922" width="11" style="891" customWidth="1"/>
    <col min="6923" max="6923" width="7.85546875" style="891" customWidth="1"/>
    <col min="6924" max="6924" width="7.42578125" style="891" customWidth="1"/>
    <col min="6925" max="6969" width="5.5703125" style="891" customWidth="1"/>
    <col min="6970" max="7168" width="21.85546875" style="891"/>
    <col min="7169" max="7169" width="31.5703125" style="891" customWidth="1"/>
    <col min="7170" max="7170" width="15.28515625" style="891" customWidth="1"/>
    <col min="7171" max="7171" width="13.5703125" style="891" customWidth="1"/>
    <col min="7172" max="7172" width="12.5703125" style="891" customWidth="1"/>
    <col min="7173" max="7173" width="13.5703125" style="891" customWidth="1"/>
    <col min="7174" max="7174" width="15.5703125" style="891" customWidth="1"/>
    <col min="7175" max="7175" width="11.5703125" style="891" customWidth="1"/>
    <col min="7176" max="7176" width="16.5703125" style="891" customWidth="1"/>
    <col min="7177" max="7177" width="5.5703125" style="891" customWidth="1"/>
    <col min="7178" max="7178" width="11" style="891" customWidth="1"/>
    <col min="7179" max="7179" width="7.85546875" style="891" customWidth="1"/>
    <col min="7180" max="7180" width="7.42578125" style="891" customWidth="1"/>
    <col min="7181" max="7225" width="5.5703125" style="891" customWidth="1"/>
    <col min="7226" max="7424" width="21.85546875" style="891"/>
    <col min="7425" max="7425" width="31.5703125" style="891" customWidth="1"/>
    <col min="7426" max="7426" width="15.28515625" style="891" customWidth="1"/>
    <col min="7427" max="7427" width="13.5703125" style="891" customWidth="1"/>
    <col min="7428" max="7428" width="12.5703125" style="891" customWidth="1"/>
    <col min="7429" max="7429" width="13.5703125" style="891" customWidth="1"/>
    <col min="7430" max="7430" width="15.5703125" style="891" customWidth="1"/>
    <col min="7431" max="7431" width="11.5703125" style="891" customWidth="1"/>
    <col min="7432" max="7432" width="16.5703125" style="891" customWidth="1"/>
    <col min="7433" max="7433" width="5.5703125" style="891" customWidth="1"/>
    <col min="7434" max="7434" width="11" style="891" customWidth="1"/>
    <col min="7435" max="7435" width="7.85546875" style="891" customWidth="1"/>
    <col min="7436" max="7436" width="7.42578125" style="891" customWidth="1"/>
    <col min="7437" max="7481" width="5.5703125" style="891" customWidth="1"/>
    <col min="7482" max="7680" width="21.85546875" style="891"/>
    <col min="7681" max="7681" width="31.5703125" style="891" customWidth="1"/>
    <col min="7682" max="7682" width="15.28515625" style="891" customWidth="1"/>
    <col min="7683" max="7683" width="13.5703125" style="891" customWidth="1"/>
    <col min="7684" max="7684" width="12.5703125" style="891" customWidth="1"/>
    <col min="7685" max="7685" width="13.5703125" style="891" customWidth="1"/>
    <col min="7686" max="7686" width="15.5703125" style="891" customWidth="1"/>
    <col min="7687" max="7687" width="11.5703125" style="891" customWidth="1"/>
    <col min="7688" max="7688" width="16.5703125" style="891" customWidth="1"/>
    <col min="7689" max="7689" width="5.5703125" style="891" customWidth="1"/>
    <col min="7690" max="7690" width="11" style="891" customWidth="1"/>
    <col min="7691" max="7691" width="7.85546875" style="891" customWidth="1"/>
    <col min="7692" max="7692" width="7.42578125" style="891" customWidth="1"/>
    <col min="7693" max="7737" width="5.5703125" style="891" customWidth="1"/>
    <col min="7738" max="7936" width="21.85546875" style="891"/>
    <col min="7937" max="7937" width="31.5703125" style="891" customWidth="1"/>
    <col min="7938" max="7938" width="15.28515625" style="891" customWidth="1"/>
    <col min="7939" max="7939" width="13.5703125" style="891" customWidth="1"/>
    <col min="7940" max="7940" width="12.5703125" style="891" customWidth="1"/>
    <col min="7941" max="7941" width="13.5703125" style="891" customWidth="1"/>
    <col min="7942" max="7942" width="15.5703125" style="891" customWidth="1"/>
    <col min="7943" max="7943" width="11.5703125" style="891" customWidth="1"/>
    <col min="7944" max="7944" width="16.5703125" style="891" customWidth="1"/>
    <col min="7945" max="7945" width="5.5703125" style="891" customWidth="1"/>
    <col min="7946" max="7946" width="11" style="891" customWidth="1"/>
    <col min="7947" max="7947" width="7.85546875" style="891" customWidth="1"/>
    <col min="7948" max="7948" width="7.42578125" style="891" customWidth="1"/>
    <col min="7949" max="7993" width="5.5703125" style="891" customWidth="1"/>
    <col min="7994" max="8192" width="21.85546875" style="891"/>
    <col min="8193" max="8193" width="31.5703125" style="891" customWidth="1"/>
    <col min="8194" max="8194" width="15.28515625" style="891" customWidth="1"/>
    <col min="8195" max="8195" width="13.5703125" style="891" customWidth="1"/>
    <col min="8196" max="8196" width="12.5703125" style="891" customWidth="1"/>
    <col min="8197" max="8197" width="13.5703125" style="891" customWidth="1"/>
    <col min="8198" max="8198" width="15.5703125" style="891" customWidth="1"/>
    <col min="8199" max="8199" width="11.5703125" style="891" customWidth="1"/>
    <col min="8200" max="8200" width="16.5703125" style="891" customWidth="1"/>
    <col min="8201" max="8201" width="5.5703125" style="891" customWidth="1"/>
    <col min="8202" max="8202" width="11" style="891" customWidth="1"/>
    <col min="8203" max="8203" width="7.85546875" style="891" customWidth="1"/>
    <col min="8204" max="8204" width="7.42578125" style="891" customWidth="1"/>
    <col min="8205" max="8249" width="5.5703125" style="891" customWidth="1"/>
    <col min="8250" max="8448" width="21.85546875" style="891"/>
    <col min="8449" max="8449" width="31.5703125" style="891" customWidth="1"/>
    <col min="8450" max="8450" width="15.28515625" style="891" customWidth="1"/>
    <col min="8451" max="8451" width="13.5703125" style="891" customWidth="1"/>
    <col min="8452" max="8452" width="12.5703125" style="891" customWidth="1"/>
    <col min="8453" max="8453" width="13.5703125" style="891" customWidth="1"/>
    <col min="8454" max="8454" width="15.5703125" style="891" customWidth="1"/>
    <col min="8455" max="8455" width="11.5703125" style="891" customWidth="1"/>
    <col min="8456" max="8456" width="16.5703125" style="891" customWidth="1"/>
    <col min="8457" max="8457" width="5.5703125" style="891" customWidth="1"/>
    <col min="8458" max="8458" width="11" style="891" customWidth="1"/>
    <col min="8459" max="8459" width="7.85546875" style="891" customWidth="1"/>
    <col min="8460" max="8460" width="7.42578125" style="891" customWidth="1"/>
    <col min="8461" max="8505" width="5.5703125" style="891" customWidth="1"/>
    <col min="8506" max="8704" width="21.85546875" style="891"/>
    <col min="8705" max="8705" width="31.5703125" style="891" customWidth="1"/>
    <col min="8706" max="8706" width="15.28515625" style="891" customWidth="1"/>
    <col min="8707" max="8707" width="13.5703125" style="891" customWidth="1"/>
    <col min="8708" max="8708" width="12.5703125" style="891" customWidth="1"/>
    <col min="8709" max="8709" width="13.5703125" style="891" customWidth="1"/>
    <col min="8710" max="8710" width="15.5703125" style="891" customWidth="1"/>
    <col min="8711" max="8711" width="11.5703125" style="891" customWidth="1"/>
    <col min="8712" max="8712" width="16.5703125" style="891" customWidth="1"/>
    <col min="8713" max="8713" width="5.5703125" style="891" customWidth="1"/>
    <col min="8714" max="8714" width="11" style="891" customWidth="1"/>
    <col min="8715" max="8715" width="7.85546875" style="891" customWidth="1"/>
    <col min="8716" max="8716" width="7.42578125" style="891" customWidth="1"/>
    <col min="8717" max="8761" width="5.5703125" style="891" customWidth="1"/>
    <col min="8762" max="8960" width="21.85546875" style="891"/>
    <col min="8961" max="8961" width="31.5703125" style="891" customWidth="1"/>
    <col min="8962" max="8962" width="15.28515625" style="891" customWidth="1"/>
    <col min="8963" max="8963" width="13.5703125" style="891" customWidth="1"/>
    <col min="8964" max="8964" width="12.5703125" style="891" customWidth="1"/>
    <col min="8965" max="8965" width="13.5703125" style="891" customWidth="1"/>
    <col min="8966" max="8966" width="15.5703125" style="891" customWidth="1"/>
    <col min="8967" max="8967" width="11.5703125" style="891" customWidth="1"/>
    <col min="8968" max="8968" width="16.5703125" style="891" customWidth="1"/>
    <col min="8969" max="8969" width="5.5703125" style="891" customWidth="1"/>
    <col min="8970" max="8970" width="11" style="891" customWidth="1"/>
    <col min="8971" max="8971" width="7.85546875" style="891" customWidth="1"/>
    <col min="8972" max="8972" width="7.42578125" style="891" customWidth="1"/>
    <col min="8973" max="9017" width="5.5703125" style="891" customWidth="1"/>
    <col min="9018" max="9216" width="21.85546875" style="891"/>
    <col min="9217" max="9217" width="31.5703125" style="891" customWidth="1"/>
    <col min="9218" max="9218" width="15.28515625" style="891" customWidth="1"/>
    <col min="9219" max="9219" width="13.5703125" style="891" customWidth="1"/>
    <col min="9220" max="9220" width="12.5703125" style="891" customWidth="1"/>
    <col min="9221" max="9221" width="13.5703125" style="891" customWidth="1"/>
    <col min="9222" max="9222" width="15.5703125" style="891" customWidth="1"/>
    <col min="9223" max="9223" width="11.5703125" style="891" customWidth="1"/>
    <col min="9224" max="9224" width="16.5703125" style="891" customWidth="1"/>
    <col min="9225" max="9225" width="5.5703125" style="891" customWidth="1"/>
    <col min="9226" max="9226" width="11" style="891" customWidth="1"/>
    <col min="9227" max="9227" width="7.85546875" style="891" customWidth="1"/>
    <col min="9228" max="9228" width="7.42578125" style="891" customWidth="1"/>
    <col min="9229" max="9273" width="5.5703125" style="891" customWidth="1"/>
    <col min="9274" max="9472" width="21.85546875" style="891"/>
    <col min="9473" max="9473" width="31.5703125" style="891" customWidth="1"/>
    <col min="9474" max="9474" width="15.28515625" style="891" customWidth="1"/>
    <col min="9475" max="9475" width="13.5703125" style="891" customWidth="1"/>
    <col min="9476" max="9476" width="12.5703125" style="891" customWidth="1"/>
    <col min="9477" max="9477" width="13.5703125" style="891" customWidth="1"/>
    <col min="9478" max="9478" width="15.5703125" style="891" customWidth="1"/>
    <col min="9479" max="9479" width="11.5703125" style="891" customWidth="1"/>
    <col min="9480" max="9480" width="16.5703125" style="891" customWidth="1"/>
    <col min="9481" max="9481" width="5.5703125" style="891" customWidth="1"/>
    <col min="9482" max="9482" width="11" style="891" customWidth="1"/>
    <col min="9483" max="9483" width="7.85546875" style="891" customWidth="1"/>
    <col min="9484" max="9484" width="7.42578125" style="891" customWidth="1"/>
    <col min="9485" max="9529" width="5.5703125" style="891" customWidth="1"/>
    <col min="9530" max="9728" width="21.85546875" style="891"/>
    <col min="9729" max="9729" width="31.5703125" style="891" customWidth="1"/>
    <col min="9730" max="9730" width="15.28515625" style="891" customWidth="1"/>
    <col min="9731" max="9731" width="13.5703125" style="891" customWidth="1"/>
    <col min="9732" max="9732" width="12.5703125" style="891" customWidth="1"/>
    <col min="9733" max="9733" width="13.5703125" style="891" customWidth="1"/>
    <col min="9734" max="9734" width="15.5703125" style="891" customWidth="1"/>
    <col min="9735" max="9735" width="11.5703125" style="891" customWidth="1"/>
    <col min="9736" max="9736" width="16.5703125" style="891" customWidth="1"/>
    <col min="9737" max="9737" width="5.5703125" style="891" customWidth="1"/>
    <col min="9738" max="9738" width="11" style="891" customWidth="1"/>
    <col min="9739" max="9739" width="7.85546875" style="891" customWidth="1"/>
    <col min="9740" max="9740" width="7.42578125" style="891" customWidth="1"/>
    <col min="9741" max="9785" width="5.5703125" style="891" customWidth="1"/>
    <col min="9786" max="9984" width="21.85546875" style="891"/>
    <col min="9985" max="9985" width="31.5703125" style="891" customWidth="1"/>
    <col min="9986" max="9986" width="15.28515625" style="891" customWidth="1"/>
    <col min="9987" max="9987" width="13.5703125" style="891" customWidth="1"/>
    <col min="9988" max="9988" width="12.5703125" style="891" customWidth="1"/>
    <col min="9989" max="9989" width="13.5703125" style="891" customWidth="1"/>
    <col min="9990" max="9990" width="15.5703125" style="891" customWidth="1"/>
    <col min="9991" max="9991" width="11.5703125" style="891" customWidth="1"/>
    <col min="9992" max="9992" width="16.5703125" style="891" customWidth="1"/>
    <col min="9993" max="9993" width="5.5703125" style="891" customWidth="1"/>
    <col min="9994" max="9994" width="11" style="891" customWidth="1"/>
    <col min="9995" max="9995" width="7.85546875" style="891" customWidth="1"/>
    <col min="9996" max="9996" width="7.42578125" style="891" customWidth="1"/>
    <col min="9997" max="10041" width="5.5703125" style="891" customWidth="1"/>
    <col min="10042" max="10240" width="21.85546875" style="891"/>
    <col min="10241" max="10241" width="31.5703125" style="891" customWidth="1"/>
    <col min="10242" max="10242" width="15.28515625" style="891" customWidth="1"/>
    <col min="10243" max="10243" width="13.5703125" style="891" customWidth="1"/>
    <col min="10244" max="10244" width="12.5703125" style="891" customWidth="1"/>
    <col min="10245" max="10245" width="13.5703125" style="891" customWidth="1"/>
    <col min="10246" max="10246" width="15.5703125" style="891" customWidth="1"/>
    <col min="10247" max="10247" width="11.5703125" style="891" customWidth="1"/>
    <col min="10248" max="10248" width="16.5703125" style="891" customWidth="1"/>
    <col min="10249" max="10249" width="5.5703125" style="891" customWidth="1"/>
    <col min="10250" max="10250" width="11" style="891" customWidth="1"/>
    <col min="10251" max="10251" width="7.85546875" style="891" customWidth="1"/>
    <col min="10252" max="10252" width="7.42578125" style="891" customWidth="1"/>
    <col min="10253" max="10297" width="5.5703125" style="891" customWidth="1"/>
    <col min="10298" max="10496" width="21.85546875" style="891"/>
    <col min="10497" max="10497" width="31.5703125" style="891" customWidth="1"/>
    <col min="10498" max="10498" width="15.28515625" style="891" customWidth="1"/>
    <col min="10499" max="10499" width="13.5703125" style="891" customWidth="1"/>
    <col min="10500" max="10500" width="12.5703125" style="891" customWidth="1"/>
    <col min="10501" max="10501" width="13.5703125" style="891" customWidth="1"/>
    <col min="10502" max="10502" width="15.5703125" style="891" customWidth="1"/>
    <col min="10503" max="10503" width="11.5703125" style="891" customWidth="1"/>
    <col min="10504" max="10504" width="16.5703125" style="891" customWidth="1"/>
    <col min="10505" max="10505" width="5.5703125" style="891" customWidth="1"/>
    <col min="10506" max="10506" width="11" style="891" customWidth="1"/>
    <col min="10507" max="10507" width="7.85546875" style="891" customWidth="1"/>
    <col min="10508" max="10508" width="7.42578125" style="891" customWidth="1"/>
    <col min="10509" max="10553" width="5.5703125" style="891" customWidth="1"/>
    <col min="10554" max="10752" width="21.85546875" style="891"/>
    <col min="10753" max="10753" width="31.5703125" style="891" customWidth="1"/>
    <col min="10754" max="10754" width="15.28515625" style="891" customWidth="1"/>
    <col min="10755" max="10755" width="13.5703125" style="891" customWidth="1"/>
    <col min="10756" max="10756" width="12.5703125" style="891" customWidth="1"/>
    <col min="10757" max="10757" width="13.5703125" style="891" customWidth="1"/>
    <col min="10758" max="10758" width="15.5703125" style="891" customWidth="1"/>
    <col min="10759" max="10759" width="11.5703125" style="891" customWidth="1"/>
    <col min="10760" max="10760" width="16.5703125" style="891" customWidth="1"/>
    <col min="10761" max="10761" width="5.5703125" style="891" customWidth="1"/>
    <col min="10762" max="10762" width="11" style="891" customWidth="1"/>
    <col min="10763" max="10763" width="7.85546875" style="891" customWidth="1"/>
    <col min="10764" max="10764" width="7.42578125" style="891" customWidth="1"/>
    <col min="10765" max="10809" width="5.5703125" style="891" customWidth="1"/>
    <col min="10810" max="11008" width="21.85546875" style="891"/>
    <col min="11009" max="11009" width="31.5703125" style="891" customWidth="1"/>
    <col min="11010" max="11010" width="15.28515625" style="891" customWidth="1"/>
    <col min="11011" max="11011" width="13.5703125" style="891" customWidth="1"/>
    <col min="11012" max="11012" width="12.5703125" style="891" customWidth="1"/>
    <col min="11013" max="11013" width="13.5703125" style="891" customWidth="1"/>
    <col min="11014" max="11014" width="15.5703125" style="891" customWidth="1"/>
    <col min="11015" max="11015" width="11.5703125" style="891" customWidth="1"/>
    <col min="11016" max="11016" width="16.5703125" style="891" customWidth="1"/>
    <col min="11017" max="11017" width="5.5703125" style="891" customWidth="1"/>
    <col min="11018" max="11018" width="11" style="891" customWidth="1"/>
    <col min="11019" max="11019" width="7.85546875" style="891" customWidth="1"/>
    <col min="11020" max="11020" width="7.42578125" style="891" customWidth="1"/>
    <col min="11021" max="11065" width="5.5703125" style="891" customWidth="1"/>
    <col min="11066" max="11264" width="21.85546875" style="891"/>
    <col min="11265" max="11265" width="31.5703125" style="891" customWidth="1"/>
    <col min="11266" max="11266" width="15.28515625" style="891" customWidth="1"/>
    <col min="11267" max="11267" width="13.5703125" style="891" customWidth="1"/>
    <col min="11268" max="11268" width="12.5703125" style="891" customWidth="1"/>
    <col min="11269" max="11269" width="13.5703125" style="891" customWidth="1"/>
    <col min="11270" max="11270" width="15.5703125" style="891" customWidth="1"/>
    <col min="11271" max="11271" width="11.5703125" style="891" customWidth="1"/>
    <col min="11272" max="11272" width="16.5703125" style="891" customWidth="1"/>
    <col min="11273" max="11273" width="5.5703125" style="891" customWidth="1"/>
    <col min="11274" max="11274" width="11" style="891" customWidth="1"/>
    <col min="11275" max="11275" width="7.85546875" style="891" customWidth="1"/>
    <col min="11276" max="11276" width="7.42578125" style="891" customWidth="1"/>
    <col min="11277" max="11321" width="5.5703125" style="891" customWidth="1"/>
    <col min="11322" max="11520" width="21.85546875" style="891"/>
    <col min="11521" max="11521" width="31.5703125" style="891" customWidth="1"/>
    <col min="11522" max="11522" width="15.28515625" style="891" customWidth="1"/>
    <col min="11523" max="11523" width="13.5703125" style="891" customWidth="1"/>
    <col min="11524" max="11524" width="12.5703125" style="891" customWidth="1"/>
    <col min="11525" max="11525" width="13.5703125" style="891" customWidth="1"/>
    <col min="11526" max="11526" width="15.5703125" style="891" customWidth="1"/>
    <col min="11527" max="11527" width="11.5703125" style="891" customWidth="1"/>
    <col min="11528" max="11528" width="16.5703125" style="891" customWidth="1"/>
    <col min="11529" max="11529" width="5.5703125" style="891" customWidth="1"/>
    <col min="11530" max="11530" width="11" style="891" customWidth="1"/>
    <col min="11531" max="11531" width="7.85546875" style="891" customWidth="1"/>
    <col min="11532" max="11532" width="7.42578125" style="891" customWidth="1"/>
    <col min="11533" max="11577" width="5.5703125" style="891" customWidth="1"/>
    <col min="11578" max="11776" width="21.85546875" style="891"/>
    <col min="11777" max="11777" width="31.5703125" style="891" customWidth="1"/>
    <col min="11778" max="11778" width="15.28515625" style="891" customWidth="1"/>
    <col min="11779" max="11779" width="13.5703125" style="891" customWidth="1"/>
    <col min="11780" max="11780" width="12.5703125" style="891" customWidth="1"/>
    <col min="11781" max="11781" width="13.5703125" style="891" customWidth="1"/>
    <col min="11782" max="11782" width="15.5703125" style="891" customWidth="1"/>
    <col min="11783" max="11783" width="11.5703125" style="891" customWidth="1"/>
    <col min="11784" max="11784" width="16.5703125" style="891" customWidth="1"/>
    <col min="11785" max="11785" width="5.5703125" style="891" customWidth="1"/>
    <col min="11786" max="11786" width="11" style="891" customWidth="1"/>
    <col min="11787" max="11787" width="7.85546875" style="891" customWidth="1"/>
    <col min="11788" max="11788" width="7.42578125" style="891" customWidth="1"/>
    <col min="11789" max="11833" width="5.5703125" style="891" customWidth="1"/>
    <col min="11834" max="12032" width="21.85546875" style="891"/>
    <col min="12033" max="12033" width="31.5703125" style="891" customWidth="1"/>
    <col min="12034" max="12034" width="15.28515625" style="891" customWidth="1"/>
    <col min="12035" max="12035" width="13.5703125" style="891" customWidth="1"/>
    <col min="12036" max="12036" width="12.5703125" style="891" customWidth="1"/>
    <col min="12037" max="12037" width="13.5703125" style="891" customWidth="1"/>
    <col min="12038" max="12038" width="15.5703125" style="891" customWidth="1"/>
    <col min="12039" max="12039" width="11.5703125" style="891" customWidth="1"/>
    <col min="12040" max="12040" width="16.5703125" style="891" customWidth="1"/>
    <col min="12041" max="12041" width="5.5703125" style="891" customWidth="1"/>
    <col min="12042" max="12042" width="11" style="891" customWidth="1"/>
    <col min="12043" max="12043" width="7.85546875" style="891" customWidth="1"/>
    <col min="12044" max="12044" width="7.42578125" style="891" customWidth="1"/>
    <col min="12045" max="12089" width="5.5703125" style="891" customWidth="1"/>
    <col min="12090" max="12288" width="21.85546875" style="891"/>
    <col min="12289" max="12289" width="31.5703125" style="891" customWidth="1"/>
    <col min="12290" max="12290" width="15.28515625" style="891" customWidth="1"/>
    <col min="12291" max="12291" width="13.5703125" style="891" customWidth="1"/>
    <col min="12292" max="12292" width="12.5703125" style="891" customWidth="1"/>
    <col min="12293" max="12293" width="13.5703125" style="891" customWidth="1"/>
    <col min="12294" max="12294" width="15.5703125" style="891" customWidth="1"/>
    <col min="12295" max="12295" width="11.5703125" style="891" customWidth="1"/>
    <col min="12296" max="12296" width="16.5703125" style="891" customWidth="1"/>
    <col min="12297" max="12297" width="5.5703125" style="891" customWidth="1"/>
    <col min="12298" max="12298" width="11" style="891" customWidth="1"/>
    <col min="12299" max="12299" width="7.85546875" style="891" customWidth="1"/>
    <col min="12300" max="12300" width="7.42578125" style="891" customWidth="1"/>
    <col min="12301" max="12345" width="5.5703125" style="891" customWidth="1"/>
    <col min="12346" max="12544" width="21.85546875" style="891"/>
    <col min="12545" max="12545" width="31.5703125" style="891" customWidth="1"/>
    <col min="12546" max="12546" width="15.28515625" style="891" customWidth="1"/>
    <col min="12547" max="12547" width="13.5703125" style="891" customWidth="1"/>
    <col min="12548" max="12548" width="12.5703125" style="891" customWidth="1"/>
    <col min="12549" max="12549" width="13.5703125" style="891" customWidth="1"/>
    <col min="12550" max="12550" width="15.5703125" style="891" customWidth="1"/>
    <col min="12551" max="12551" width="11.5703125" style="891" customWidth="1"/>
    <col min="12552" max="12552" width="16.5703125" style="891" customWidth="1"/>
    <col min="12553" max="12553" width="5.5703125" style="891" customWidth="1"/>
    <col min="12554" max="12554" width="11" style="891" customWidth="1"/>
    <col min="12555" max="12555" width="7.85546875" style="891" customWidth="1"/>
    <col min="12556" max="12556" width="7.42578125" style="891" customWidth="1"/>
    <col min="12557" max="12601" width="5.5703125" style="891" customWidth="1"/>
    <col min="12602" max="12800" width="21.85546875" style="891"/>
    <col min="12801" max="12801" width="31.5703125" style="891" customWidth="1"/>
    <col min="12802" max="12802" width="15.28515625" style="891" customWidth="1"/>
    <col min="12803" max="12803" width="13.5703125" style="891" customWidth="1"/>
    <col min="12804" max="12804" width="12.5703125" style="891" customWidth="1"/>
    <col min="12805" max="12805" width="13.5703125" style="891" customWidth="1"/>
    <col min="12806" max="12806" width="15.5703125" style="891" customWidth="1"/>
    <col min="12807" max="12807" width="11.5703125" style="891" customWidth="1"/>
    <col min="12808" max="12808" width="16.5703125" style="891" customWidth="1"/>
    <col min="12809" max="12809" width="5.5703125" style="891" customWidth="1"/>
    <col min="12810" max="12810" width="11" style="891" customWidth="1"/>
    <col min="12811" max="12811" width="7.85546875" style="891" customWidth="1"/>
    <col min="12812" max="12812" width="7.42578125" style="891" customWidth="1"/>
    <col min="12813" max="12857" width="5.5703125" style="891" customWidth="1"/>
    <col min="12858" max="13056" width="21.85546875" style="891"/>
    <col min="13057" max="13057" width="31.5703125" style="891" customWidth="1"/>
    <col min="13058" max="13058" width="15.28515625" style="891" customWidth="1"/>
    <col min="13059" max="13059" width="13.5703125" style="891" customWidth="1"/>
    <col min="13060" max="13060" width="12.5703125" style="891" customWidth="1"/>
    <col min="13061" max="13061" width="13.5703125" style="891" customWidth="1"/>
    <col min="13062" max="13062" width="15.5703125" style="891" customWidth="1"/>
    <col min="13063" max="13063" width="11.5703125" style="891" customWidth="1"/>
    <col min="13064" max="13064" width="16.5703125" style="891" customWidth="1"/>
    <col min="13065" max="13065" width="5.5703125" style="891" customWidth="1"/>
    <col min="13066" max="13066" width="11" style="891" customWidth="1"/>
    <col min="13067" max="13067" width="7.85546875" style="891" customWidth="1"/>
    <col min="13068" max="13068" width="7.42578125" style="891" customWidth="1"/>
    <col min="13069" max="13113" width="5.5703125" style="891" customWidth="1"/>
    <col min="13114" max="13312" width="21.85546875" style="891"/>
    <col min="13313" max="13313" width="31.5703125" style="891" customWidth="1"/>
    <col min="13314" max="13314" width="15.28515625" style="891" customWidth="1"/>
    <col min="13315" max="13315" width="13.5703125" style="891" customWidth="1"/>
    <col min="13316" max="13316" width="12.5703125" style="891" customWidth="1"/>
    <col min="13317" max="13317" width="13.5703125" style="891" customWidth="1"/>
    <col min="13318" max="13318" width="15.5703125" style="891" customWidth="1"/>
    <col min="13319" max="13319" width="11.5703125" style="891" customWidth="1"/>
    <col min="13320" max="13320" width="16.5703125" style="891" customWidth="1"/>
    <col min="13321" max="13321" width="5.5703125" style="891" customWidth="1"/>
    <col min="13322" max="13322" width="11" style="891" customWidth="1"/>
    <col min="13323" max="13323" width="7.85546875" style="891" customWidth="1"/>
    <col min="13324" max="13324" width="7.42578125" style="891" customWidth="1"/>
    <col min="13325" max="13369" width="5.5703125" style="891" customWidth="1"/>
    <col min="13370" max="13568" width="21.85546875" style="891"/>
    <col min="13569" max="13569" width="31.5703125" style="891" customWidth="1"/>
    <col min="13570" max="13570" width="15.28515625" style="891" customWidth="1"/>
    <col min="13571" max="13571" width="13.5703125" style="891" customWidth="1"/>
    <col min="13572" max="13572" width="12.5703125" style="891" customWidth="1"/>
    <col min="13573" max="13573" width="13.5703125" style="891" customWidth="1"/>
    <col min="13574" max="13574" width="15.5703125" style="891" customWidth="1"/>
    <col min="13575" max="13575" width="11.5703125" style="891" customWidth="1"/>
    <col min="13576" max="13576" width="16.5703125" style="891" customWidth="1"/>
    <col min="13577" max="13577" width="5.5703125" style="891" customWidth="1"/>
    <col min="13578" max="13578" width="11" style="891" customWidth="1"/>
    <col min="13579" max="13579" width="7.85546875" style="891" customWidth="1"/>
    <col min="13580" max="13580" width="7.42578125" style="891" customWidth="1"/>
    <col min="13581" max="13625" width="5.5703125" style="891" customWidth="1"/>
    <col min="13626" max="13824" width="21.85546875" style="891"/>
    <col min="13825" max="13825" width="31.5703125" style="891" customWidth="1"/>
    <col min="13826" max="13826" width="15.28515625" style="891" customWidth="1"/>
    <col min="13827" max="13827" width="13.5703125" style="891" customWidth="1"/>
    <col min="13828" max="13828" width="12.5703125" style="891" customWidth="1"/>
    <col min="13829" max="13829" width="13.5703125" style="891" customWidth="1"/>
    <col min="13830" max="13830" width="15.5703125" style="891" customWidth="1"/>
    <col min="13831" max="13831" width="11.5703125" style="891" customWidth="1"/>
    <col min="13832" max="13832" width="16.5703125" style="891" customWidth="1"/>
    <col min="13833" max="13833" width="5.5703125" style="891" customWidth="1"/>
    <col min="13834" max="13834" width="11" style="891" customWidth="1"/>
    <col min="13835" max="13835" width="7.85546875" style="891" customWidth="1"/>
    <col min="13836" max="13836" width="7.42578125" style="891" customWidth="1"/>
    <col min="13837" max="13881" width="5.5703125" style="891" customWidth="1"/>
    <col min="13882" max="14080" width="21.85546875" style="891"/>
    <col min="14081" max="14081" width="31.5703125" style="891" customWidth="1"/>
    <col min="14082" max="14082" width="15.28515625" style="891" customWidth="1"/>
    <col min="14083" max="14083" width="13.5703125" style="891" customWidth="1"/>
    <col min="14084" max="14084" width="12.5703125" style="891" customWidth="1"/>
    <col min="14085" max="14085" width="13.5703125" style="891" customWidth="1"/>
    <col min="14086" max="14086" width="15.5703125" style="891" customWidth="1"/>
    <col min="14087" max="14087" width="11.5703125" style="891" customWidth="1"/>
    <col min="14088" max="14088" width="16.5703125" style="891" customWidth="1"/>
    <col min="14089" max="14089" width="5.5703125" style="891" customWidth="1"/>
    <col min="14090" max="14090" width="11" style="891" customWidth="1"/>
    <col min="14091" max="14091" width="7.85546875" style="891" customWidth="1"/>
    <col min="14092" max="14092" width="7.42578125" style="891" customWidth="1"/>
    <col min="14093" max="14137" width="5.5703125" style="891" customWidth="1"/>
    <col min="14138" max="14336" width="21.85546875" style="891"/>
    <col min="14337" max="14337" width="31.5703125" style="891" customWidth="1"/>
    <col min="14338" max="14338" width="15.28515625" style="891" customWidth="1"/>
    <col min="14339" max="14339" width="13.5703125" style="891" customWidth="1"/>
    <col min="14340" max="14340" width="12.5703125" style="891" customWidth="1"/>
    <col min="14341" max="14341" width="13.5703125" style="891" customWidth="1"/>
    <col min="14342" max="14342" width="15.5703125" style="891" customWidth="1"/>
    <col min="14343" max="14343" width="11.5703125" style="891" customWidth="1"/>
    <col min="14344" max="14344" width="16.5703125" style="891" customWidth="1"/>
    <col min="14345" max="14345" width="5.5703125" style="891" customWidth="1"/>
    <col min="14346" max="14346" width="11" style="891" customWidth="1"/>
    <col min="14347" max="14347" width="7.85546875" style="891" customWidth="1"/>
    <col min="14348" max="14348" width="7.42578125" style="891" customWidth="1"/>
    <col min="14349" max="14393" width="5.5703125" style="891" customWidth="1"/>
    <col min="14394" max="14592" width="21.85546875" style="891"/>
    <col min="14593" max="14593" width="31.5703125" style="891" customWidth="1"/>
    <col min="14594" max="14594" width="15.28515625" style="891" customWidth="1"/>
    <col min="14595" max="14595" width="13.5703125" style="891" customWidth="1"/>
    <col min="14596" max="14596" width="12.5703125" style="891" customWidth="1"/>
    <col min="14597" max="14597" width="13.5703125" style="891" customWidth="1"/>
    <col min="14598" max="14598" width="15.5703125" style="891" customWidth="1"/>
    <col min="14599" max="14599" width="11.5703125" style="891" customWidth="1"/>
    <col min="14600" max="14600" width="16.5703125" style="891" customWidth="1"/>
    <col min="14601" max="14601" width="5.5703125" style="891" customWidth="1"/>
    <col min="14602" max="14602" width="11" style="891" customWidth="1"/>
    <col min="14603" max="14603" width="7.85546875" style="891" customWidth="1"/>
    <col min="14604" max="14604" width="7.42578125" style="891" customWidth="1"/>
    <col min="14605" max="14649" width="5.5703125" style="891" customWidth="1"/>
    <col min="14650" max="14848" width="21.85546875" style="891"/>
    <col min="14849" max="14849" width="31.5703125" style="891" customWidth="1"/>
    <col min="14850" max="14850" width="15.28515625" style="891" customWidth="1"/>
    <col min="14851" max="14851" width="13.5703125" style="891" customWidth="1"/>
    <col min="14852" max="14852" width="12.5703125" style="891" customWidth="1"/>
    <col min="14853" max="14853" width="13.5703125" style="891" customWidth="1"/>
    <col min="14854" max="14854" width="15.5703125" style="891" customWidth="1"/>
    <col min="14855" max="14855" width="11.5703125" style="891" customWidth="1"/>
    <col min="14856" max="14856" width="16.5703125" style="891" customWidth="1"/>
    <col min="14857" max="14857" width="5.5703125" style="891" customWidth="1"/>
    <col min="14858" max="14858" width="11" style="891" customWidth="1"/>
    <col min="14859" max="14859" width="7.85546875" style="891" customWidth="1"/>
    <col min="14860" max="14860" width="7.42578125" style="891" customWidth="1"/>
    <col min="14861" max="14905" width="5.5703125" style="891" customWidth="1"/>
    <col min="14906" max="15104" width="21.85546875" style="891"/>
    <col min="15105" max="15105" width="31.5703125" style="891" customWidth="1"/>
    <col min="15106" max="15106" width="15.28515625" style="891" customWidth="1"/>
    <col min="15107" max="15107" width="13.5703125" style="891" customWidth="1"/>
    <col min="15108" max="15108" width="12.5703125" style="891" customWidth="1"/>
    <col min="15109" max="15109" width="13.5703125" style="891" customWidth="1"/>
    <col min="15110" max="15110" width="15.5703125" style="891" customWidth="1"/>
    <col min="15111" max="15111" width="11.5703125" style="891" customWidth="1"/>
    <col min="15112" max="15112" width="16.5703125" style="891" customWidth="1"/>
    <col min="15113" max="15113" width="5.5703125" style="891" customWidth="1"/>
    <col min="15114" max="15114" width="11" style="891" customWidth="1"/>
    <col min="15115" max="15115" width="7.85546875" style="891" customWidth="1"/>
    <col min="15116" max="15116" width="7.42578125" style="891" customWidth="1"/>
    <col min="15117" max="15161" width="5.5703125" style="891" customWidth="1"/>
    <col min="15162" max="15360" width="21.85546875" style="891"/>
    <col min="15361" max="15361" width="31.5703125" style="891" customWidth="1"/>
    <col min="15362" max="15362" width="15.28515625" style="891" customWidth="1"/>
    <col min="15363" max="15363" width="13.5703125" style="891" customWidth="1"/>
    <col min="15364" max="15364" width="12.5703125" style="891" customWidth="1"/>
    <col min="15365" max="15365" width="13.5703125" style="891" customWidth="1"/>
    <col min="15366" max="15366" width="15.5703125" style="891" customWidth="1"/>
    <col min="15367" max="15367" width="11.5703125" style="891" customWidth="1"/>
    <col min="15368" max="15368" width="16.5703125" style="891" customWidth="1"/>
    <col min="15369" max="15369" width="5.5703125" style="891" customWidth="1"/>
    <col min="15370" max="15370" width="11" style="891" customWidth="1"/>
    <col min="15371" max="15371" width="7.85546875" style="891" customWidth="1"/>
    <col min="15372" max="15372" width="7.42578125" style="891" customWidth="1"/>
    <col min="15373" max="15417" width="5.5703125" style="891" customWidth="1"/>
    <col min="15418" max="15616" width="21.85546875" style="891"/>
    <col min="15617" max="15617" width="31.5703125" style="891" customWidth="1"/>
    <col min="15618" max="15618" width="15.28515625" style="891" customWidth="1"/>
    <col min="15619" max="15619" width="13.5703125" style="891" customWidth="1"/>
    <col min="15620" max="15620" width="12.5703125" style="891" customWidth="1"/>
    <col min="15621" max="15621" width="13.5703125" style="891" customWidth="1"/>
    <col min="15622" max="15622" width="15.5703125" style="891" customWidth="1"/>
    <col min="15623" max="15623" width="11.5703125" style="891" customWidth="1"/>
    <col min="15624" max="15624" width="16.5703125" style="891" customWidth="1"/>
    <col min="15625" max="15625" width="5.5703125" style="891" customWidth="1"/>
    <col min="15626" max="15626" width="11" style="891" customWidth="1"/>
    <col min="15627" max="15627" width="7.85546875" style="891" customWidth="1"/>
    <col min="15628" max="15628" width="7.42578125" style="891" customWidth="1"/>
    <col min="15629" max="15673" width="5.5703125" style="891" customWidth="1"/>
    <col min="15674" max="15872" width="21.85546875" style="891"/>
    <col min="15873" max="15873" width="31.5703125" style="891" customWidth="1"/>
    <col min="15874" max="15874" width="15.28515625" style="891" customWidth="1"/>
    <col min="15875" max="15875" width="13.5703125" style="891" customWidth="1"/>
    <col min="15876" max="15876" width="12.5703125" style="891" customWidth="1"/>
    <col min="15877" max="15877" width="13.5703125" style="891" customWidth="1"/>
    <col min="15878" max="15878" width="15.5703125" style="891" customWidth="1"/>
    <col min="15879" max="15879" width="11.5703125" style="891" customWidth="1"/>
    <col min="15880" max="15880" width="16.5703125" style="891" customWidth="1"/>
    <col min="15881" max="15881" width="5.5703125" style="891" customWidth="1"/>
    <col min="15882" max="15882" width="11" style="891" customWidth="1"/>
    <col min="15883" max="15883" width="7.85546875" style="891" customWidth="1"/>
    <col min="15884" max="15884" width="7.42578125" style="891" customWidth="1"/>
    <col min="15885" max="15929" width="5.5703125" style="891" customWidth="1"/>
    <col min="15930" max="16128" width="21.85546875" style="891"/>
    <col min="16129" max="16129" width="31.5703125" style="891" customWidth="1"/>
    <col min="16130" max="16130" width="15.28515625" style="891" customWidth="1"/>
    <col min="16131" max="16131" width="13.5703125" style="891" customWidth="1"/>
    <col min="16132" max="16132" width="12.5703125" style="891" customWidth="1"/>
    <col min="16133" max="16133" width="13.5703125" style="891" customWidth="1"/>
    <col min="16134" max="16134" width="15.5703125" style="891" customWidth="1"/>
    <col min="16135" max="16135" width="11.5703125" style="891" customWidth="1"/>
    <col min="16136" max="16136" width="16.5703125" style="891" customWidth="1"/>
    <col min="16137" max="16137" width="5.5703125" style="891" customWidth="1"/>
    <col min="16138" max="16138" width="11" style="891" customWidth="1"/>
    <col min="16139" max="16139" width="7.85546875" style="891" customWidth="1"/>
    <col min="16140" max="16140" width="7.42578125" style="891" customWidth="1"/>
    <col min="16141" max="16185" width="5.5703125" style="891" customWidth="1"/>
    <col min="16186" max="16384" width="21.85546875" style="891"/>
  </cols>
  <sheetData>
    <row r="1" spans="1:33" x14ac:dyDescent="0.25">
      <c r="A1" s="1972" t="s">
        <v>966</v>
      </c>
      <c r="B1" s="1964"/>
      <c r="C1" s="1964"/>
      <c r="D1" s="1964"/>
      <c r="E1" s="1964"/>
      <c r="F1" s="1964"/>
      <c r="G1" s="1964"/>
      <c r="H1" s="1964"/>
      <c r="T1" s="1000"/>
      <c r="U1" s="1000"/>
      <c r="V1" s="1000"/>
      <c r="W1" s="1000"/>
    </row>
    <row r="2" spans="1:33" x14ac:dyDescent="0.25">
      <c r="A2" s="1028"/>
      <c r="B2" s="1028"/>
      <c r="C2" s="1028"/>
      <c r="D2" s="1028"/>
      <c r="E2" s="1028"/>
      <c r="F2" s="1028"/>
      <c r="G2" s="1028"/>
      <c r="H2" s="1028"/>
      <c r="T2" s="1000"/>
      <c r="U2" s="1000"/>
      <c r="V2" s="1000"/>
      <c r="W2" s="1000"/>
    </row>
    <row r="3" spans="1:33" ht="15.6" customHeight="1" x14ac:dyDescent="0.25">
      <c r="A3" s="2187" t="s">
        <v>565</v>
      </c>
      <c r="B3" s="2190" t="s">
        <v>596</v>
      </c>
      <c r="C3" s="2146" t="s">
        <v>355</v>
      </c>
      <c r="D3" s="2146"/>
      <c r="E3" s="2146"/>
      <c r="F3" s="2146"/>
      <c r="G3" s="2146"/>
      <c r="H3" s="2146"/>
      <c r="T3" s="1000"/>
      <c r="U3" s="1000"/>
      <c r="V3" s="1000"/>
      <c r="W3" s="1000"/>
    </row>
    <row r="4" spans="1:33" ht="14.1" customHeight="1" x14ac:dyDescent="0.25">
      <c r="A4" s="2188"/>
      <c r="B4" s="2146"/>
      <c r="C4" s="2146" t="s">
        <v>335</v>
      </c>
      <c r="D4" s="2146" t="s">
        <v>239</v>
      </c>
      <c r="E4" s="2146"/>
      <c r="F4" s="2146" t="s">
        <v>348</v>
      </c>
      <c r="G4" s="2146" t="s">
        <v>239</v>
      </c>
      <c r="H4" s="2146"/>
      <c r="T4" s="1000"/>
      <c r="U4" s="1000"/>
      <c r="V4" s="1000"/>
      <c r="W4" s="1000"/>
    </row>
    <row r="5" spans="1:33" ht="38.25" x14ac:dyDescent="0.25">
      <c r="A5" s="2189"/>
      <c r="B5" s="2146"/>
      <c r="C5" s="2146"/>
      <c r="D5" s="701" t="s">
        <v>597</v>
      </c>
      <c r="E5" s="701" t="s">
        <v>358</v>
      </c>
      <c r="F5" s="2146"/>
      <c r="G5" s="701" t="s">
        <v>359</v>
      </c>
      <c r="H5" s="701" t="s">
        <v>327</v>
      </c>
      <c r="M5" s="1030"/>
      <c r="T5" s="1000"/>
      <c r="U5" s="1000"/>
      <c r="V5" s="1000"/>
      <c r="W5" s="1000"/>
    </row>
    <row r="6" spans="1:33" s="1000" customFormat="1" ht="24" customHeight="1" x14ac:dyDescent="0.25">
      <c r="A6" s="1001" t="s">
        <v>569</v>
      </c>
      <c r="B6" s="1002">
        <v>124854</v>
      </c>
      <c r="C6" s="1002">
        <v>0</v>
      </c>
      <c r="D6" s="1003">
        <v>0</v>
      </c>
      <c r="E6" s="1004">
        <v>0</v>
      </c>
      <c r="F6" s="1002">
        <v>124854</v>
      </c>
      <c r="G6" s="1003">
        <v>129076</v>
      </c>
      <c r="H6" s="1004">
        <v>-4222</v>
      </c>
      <c r="J6" s="1005"/>
      <c r="K6" s="1005"/>
      <c r="L6" s="1005"/>
      <c r="M6" s="1005"/>
      <c r="N6" s="1005"/>
      <c r="O6" s="1005"/>
      <c r="P6" s="1005"/>
      <c r="Q6" s="1005"/>
      <c r="R6" s="1005"/>
      <c r="S6" s="1005"/>
      <c r="T6" s="1005"/>
      <c r="U6" s="1005"/>
      <c r="V6" s="1005"/>
      <c r="W6" s="994"/>
      <c r="X6" s="994"/>
      <c r="Y6" s="994"/>
      <c r="Z6" s="994"/>
      <c r="AA6" s="994"/>
      <c r="AB6" s="994"/>
      <c r="AC6" s="994"/>
      <c r="AD6" s="994"/>
      <c r="AE6" s="994"/>
      <c r="AF6" s="994"/>
      <c r="AG6" s="994"/>
    </row>
    <row r="7" spans="1:33" x14ac:dyDescent="0.25">
      <c r="A7" s="1006" t="s">
        <v>570</v>
      </c>
      <c r="B7" s="1007"/>
      <c r="C7" s="1007"/>
      <c r="D7" s="1008"/>
      <c r="E7" s="1009"/>
      <c r="F7" s="1007"/>
      <c r="G7" s="1008"/>
      <c r="H7" s="1009"/>
      <c r="J7" s="1005"/>
      <c r="K7" s="1005"/>
      <c r="L7" s="1005"/>
      <c r="M7" s="1005"/>
      <c r="N7" s="1005"/>
      <c r="O7" s="1005"/>
      <c r="P7" s="1005"/>
      <c r="Q7" s="1005"/>
      <c r="R7" s="1005"/>
      <c r="S7" s="1005"/>
      <c r="T7" s="1005"/>
      <c r="U7" s="1005"/>
      <c r="V7" s="1005"/>
      <c r="W7" s="994"/>
      <c r="X7" s="994"/>
      <c r="Y7" s="994"/>
      <c r="Z7" s="994"/>
      <c r="AA7" s="994"/>
      <c r="AB7" s="994"/>
      <c r="AC7" s="994"/>
      <c r="AD7" s="994"/>
      <c r="AE7" s="994"/>
      <c r="AF7" s="994"/>
      <c r="AG7" s="994"/>
    </row>
    <row r="8" spans="1:33" ht="17.100000000000001" customHeight="1" x14ac:dyDescent="0.25">
      <c r="A8" s="1010" t="s">
        <v>571</v>
      </c>
      <c r="B8" s="1011">
        <v>21921</v>
      </c>
      <c r="C8" s="1011">
        <v>-1</v>
      </c>
      <c r="D8" s="1012">
        <v>0</v>
      </c>
      <c r="E8" s="1013">
        <v>-1</v>
      </c>
      <c r="F8" s="1011">
        <v>21922</v>
      </c>
      <c r="G8" s="1012">
        <v>20800</v>
      </c>
      <c r="H8" s="1013">
        <v>1122</v>
      </c>
      <c r="J8" s="1005"/>
      <c r="K8" s="1005"/>
      <c r="L8" s="1005"/>
      <c r="M8" s="1005"/>
      <c r="N8" s="1005"/>
      <c r="O8" s="1005"/>
      <c r="P8" s="1005"/>
      <c r="Q8" s="1005"/>
      <c r="R8" s="1005"/>
      <c r="S8" s="1005"/>
      <c r="T8" s="1005"/>
      <c r="U8" s="1005"/>
      <c r="V8" s="1005"/>
      <c r="W8" s="994"/>
      <c r="X8" s="994"/>
      <c r="Y8" s="994"/>
      <c r="Z8" s="994"/>
      <c r="AA8" s="994"/>
      <c r="AB8" s="994"/>
      <c r="AC8" s="994"/>
      <c r="AD8" s="994"/>
      <c r="AE8" s="994"/>
      <c r="AF8" s="994"/>
      <c r="AG8" s="994"/>
    </row>
    <row r="9" spans="1:33" ht="17.100000000000001" customHeight="1" x14ac:dyDescent="0.25">
      <c r="A9" s="1014" t="s">
        <v>572</v>
      </c>
      <c r="B9" s="1015">
        <v>91446</v>
      </c>
      <c r="C9" s="1015">
        <v>2</v>
      </c>
      <c r="D9" s="1016">
        <v>0</v>
      </c>
      <c r="E9" s="1017">
        <v>2</v>
      </c>
      <c r="F9" s="1015">
        <v>91444</v>
      </c>
      <c r="G9" s="1016">
        <v>96966</v>
      </c>
      <c r="H9" s="1017">
        <v>-5522</v>
      </c>
      <c r="J9" s="1005"/>
      <c r="K9" s="1005"/>
      <c r="L9" s="1005"/>
      <c r="M9" s="1005"/>
      <c r="N9" s="1005"/>
      <c r="O9" s="1005"/>
      <c r="P9" s="1005"/>
      <c r="Q9" s="1005"/>
      <c r="R9" s="1005"/>
      <c r="S9" s="1005"/>
      <c r="T9" s="1005"/>
      <c r="U9" s="1005"/>
      <c r="V9" s="1005"/>
      <c r="W9" s="994"/>
      <c r="X9" s="994"/>
      <c r="Y9" s="994"/>
      <c r="Z9" s="994"/>
      <c r="AA9" s="994"/>
      <c r="AB9" s="994"/>
      <c r="AC9" s="994"/>
      <c r="AD9" s="994"/>
      <c r="AE9" s="994"/>
      <c r="AF9" s="994"/>
      <c r="AG9" s="994"/>
    </row>
    <row r="10" spans="1:33" ht="17.100000000000001" customHeight="1" x14ac:dyDescent="0.25">
      <c r="A10" s="1014" t="s">
        <v>573</v>
      </c>
      <c r="B10" s="1015">
        <v>11487</v>
      </c>
      <c r="C10" s="1015">
        <v>-1</v>
      </c>
      <c r="D10" s="1016">
        <v>0</v>
      </c>
      <c r="E10" s="1017">
        <v>-1</v>
      </c>
      <c r="F10" s="1015">
        <v>11488</v>
      </c>
      <c r="G10" s="1016">
        <v>11310</v>
      </c>
      <c r="H10" s="1017">
        <v>178</v>
      </c>
      <c r="J10" s="1005"/>
      <c r="K10" s="1005"/>
      <c r="L10" s="1005"/>
      <c r="M10" s="1005"/>
      <c r="N10" s="1005"/>
      <c r="O10" s="1005"/>
      <c r="P10" s="1005"/>
      <c r="Q10" s="1005"/>
      <c r="R10" s="1005"/>
      <c r="S10" s="1005"/>
      <c r="T10" s="1005"/>
      <c r="U10" s="1005"/>
      <c r="V10" s="1005"/>
      <c r="W10" s="994"/>
      <c r="X10" s="994"/>
      <c r="Y10" s="994"/>
      <c r="Z10" s="994"/>
      <c r="AA10" s="994"/>
      <c r="AB10" s="994"/>
      <c r="AC10" s="994"/>
      <c r="AD10" s="994"/>
      <c r="AE10" s="994"/>
      <c r="AF10" s="994"/>
      <c r="AG10" s="994"/>
    </row>
    <row r="11" spans="1:33" ht="15" customHeight="1" x14ac:dyDescent="0.25">
      <c r="A11" s="1018" t="s">
        <v>574</v>
      </c>
      <c r="B11" s="1007"/>
      <c r="C11" s="1007"/>
      <c r="D11" s="1008"/>
      <c r="E11" s="1009"/>
      <c r="F11" s="1007"/>
      <c r="G11" s="1008"/>
      <c r="H11" s="1009"/>
      <c r="J11" s="1005"/>
      <c r="K11" s="1005"/>
      <c r="L11" s="1005"/>
      <c r="M11" s="1005"/>
      <c r="N11" s="1005"/>
      <c r="O11" s="1005"/>
      <c r="P11" s="1005"/>
      <c r="Q11" s="1005"/>
      <c r="R11" s="1005"/>
      <c r="S11" s="1005"/>
      <c r="T11" s="1005"/>
      <c r="U11" s="1005"/>
      <c r="V11" s="1005"/>
      <c r="W11" s="994"/>
      <c r="X11" s="994"/>
      <c r="Y11" s="994"/>
      <c r="Z11" s="994"/>
      <c r="AA11" s="994"/>
      <c r="AB11" s="994"/>
      <c r="AC11" s="994"/>
      <c r="AD11" s="994"/>
      <c r="AE11" s="994"/>
      <c r="AF11" s="994"/>
      <c r="AG11" s="994"/>
    </row>
    <row r="12" spans="1:33" ht="17.100000000000001" customHeight="1" x14ac:dyDescent="0.25">
      <c r="A12" s="1010" t="s">
        <v>575</v>
      </c>
      <c r="B12" s="1011">
        <v>7857</v>
      </c>
      <c r="C12" s="1011">
        <v>0</v>
      </c>
      <c r="D12" s="1012">
        <v>0</v>
      </c>
      <c r="E12" s="1013">
        <v>0</v>
      </c>
      <c r="F12" s="1011">
        <v>7857</v>
      </c>
      <c r="G12" s="1012">
        <v>6559</v>
      </c>
      <c r="H12" s="1013">
        <v>1298</v>
      </c>
      <c r="J12" s="1005"/>
      <c r="K12" s="1005"/>
      <c r="L12" s="1005"/>
      <c r="M12" s="1005"/>
      <c r="N12" s="1005"/>
      <c r="O12" s="1005"/>
      <c r="P12" s="1005"/>
      <c r="Q12" s="1005"/>
      <c r="R12" s="1005"/>
      <c r="S12" s="1005"/>
      <c r="T12" s="1005"/>
      <c r="U12" s="1005"/>
      <c r="V12" s="1005"/>
      <c r="W12" s="994"/>
      <c r="X12" s="994"/>
      <c r="Y12" s="994"/>
      <c r="Z12" s="994"/>
      <c r="AA12" s="994"/>
      <c r="AB12" s="994"/>
      <c r="AC12" s="994"/>
      <c r="AD12" s="994"/>
      <c r="AE12" s="994"/>
      <c r="AF12" s="994"/>
      <c r="AG12" s="994"/>
    </row>
    <row r="13" spans="1:33" ht="17.100000000000001" customHeight="1" x14ac:dyDescent="0.25">
      <c r="A13" s="1014" t="s">
        <v>576</v>
      </c>
      <c r="B13" s="1015">
        <v>6480</v>
      </c>
      <c r="C13" s="1015">
        <v>0</v>
      </c>
      <c r="D13" s="1016">
        <v>0</v>
      </c>
      <c r="E13" s="1017">
        <v>0</v>
      </c>
      <c r="F13" s="1015">
        <v>6480</v>
      </c>
      <c r="G13" s="1016">
        <v>6482</v>
      </c>
      <c r="H13" s="1017">
        <v>-2</v>
      </c>
      <c r="J13" s="1005"/>
      <c r="K13" s="1005"/>
      <c r="L13" s="1005"/>
      <c r="M13" s="1005"/>
      <c r="N13" s="1005"/>
      <c r="O13" s="1005"/>
      <c r="P13" s="1005"/>
      <c r="Q13" s="1005"/>
      <c r="R13" s="1005"/>
      <c r="S13" s="1005"/>
      <c r="T13" s="1005"/>
      <c r="U13" s="1005"/>
      <c r="V13" s="1005"/>
      <c r="W13" s="994"/>
      <c r="X13" s="994"/>
      <c r="Y13" s="994"/>
      <c r="Z13" s="994"/>
      <c r="AA13" s="994"/>
      <c r="AB13" s="994"/>
      <c r="AC13" s="994"/>
      <c r="AD13" s="994"/>
      <c r="AE13" s="994"/>
      <c r="AF13" s="994"/>
      <c r="AG13" s="994"/>
    </row>
    <row r="14" spans="1:33" ht="17.100000000000001" customHeight="1" x14ac:dyDescent="0.25">
      <c r="A14" s="1014" t="s">
        <v>577</v>
      </c>
      <c r="B14" s="1015">
        <v>6329</v>
      </c>
      <c r="C14" s="1015">
        <v>-2</v>
      </c>
      <c r="D14" s="1016">
        <v>0</v>
      </c>
      <c r="E14" s="1017">
        <v>-2</v>
      </c>
      <c r="F14" s="1015">
        <v>6331</v>
      </c>
      <c r="G14" s="1016">
        <v>6468</v>
      </c>
      <c r="H14" s="1017">
        <v>-137</v>
      </c>
      <c r="J14" s="1005"/>
      <c r="K14" s="1005"/>
      <c r="L14" s="1005"/>
      <c r="M14" s="1005"/>
      <c r="N14" s="1005"/>
      <c r="O14" s="1005"/>
      <c r="P14" s="1005"/>
      <c r="Q14" s="1005"/>
      <c r="R14" s="1005"/>
      <c r="S14" s="1005"/>
      <c r="T14" s="1005"/>
      <c r="U14" s="1005"/>
      <c r="V14" s="1005"/>
      <c r="W14" s="994"/>
      <c r="X14" s="994"/>
      <c r="Y14" s="994"/>
      <c r="Z14" s="994"/>
      <c r="AA14" s="994"/>
      <c r="AB14" s="994"/>
      <c r="AC14" s="994"/>
      <c r="AD14" s="994"/>
      <c r="AE14" s="994"/>
      <c r="AF14" s="994"/>
      <c r="AG14" s="994"/>
    </row>
    <row r="15" spans="1:33" ht="17.100000000000001" customHeight="1" x14ac:dyDescent="0.25">
      <c r="A15" s="1014" t="s">
        <v>578</v>
      </c>
      <c r="B15" s="1015">
        <v>11542</v>
      </c>
      <c r="C15" s="1015">
        <v>2</v>
      </c>
      <c r="D15" s="1016">
        <v>0</v>
      </c>
      <c r="E15" s="1017">
        <v>2</v>
      </c>
      <c r="F15" s="1015">
        <v>11540</v>
      </c>
      <c r="G15" s="1016">
        <v>10788</v>
      </c>
      <c r="H15" s="1017">
        <v>752</v>
      </c>
      <c r="J15" s="1005"/>
      <c r="K15" s="1005"/>
      <c r="L15" s="1005"/>
      <c r="M15" s="1005"/>
      <c r="N15" s="1005"/>
      <c r="O15" s="1005"/>
      <c r="P15" s="1005"/>
      <c r="Q15" s="1005"/>
      <c r="R15" s="1005"/>
      <c r="S15" s="1005"/>
      <c r="T15" s="1005"/>
      <c r="U15" s="1005"/>
      <c r="V15" s="1005"/>
      <c r="W15" s="994"/>
      <c r="X15" s="994"/>
      <c r="Y15" s="994"/>
      <c r="Z15" s="994"/>
      <c r="AA15" s="994"/>
      <c r="AB15" s="994"/>
      <c r="AC15" s="994"/>
      <c r="AD15" s="994"/>
      <c r="AE15" s="994"/>
      <c r="AF15" s="994"/>
      <c r="AG15" s="994"/>
    </row>
    <row r="16" spans="1:33" ht="17.100000000000001" customHeight="1" x14ac:dyDescent="0.25">
      <c r="A16" s="1014" t="s">
        <v>579</v>
      </c>
      <c r="B16" s="1015">
        <v>13053</v>
      </c>
      <c r="C16" s="1015">
        <v>0</v>
      </c>
      <c r="D16" s="1016">
        <v>0</v>
      </c>
      <c r="E16" s="1017">
        <v>0</v>
      </c>
      <c r="F16" s="1015">
        <v>13053</v>
      </c>
      <c r="G16" s="1016">
        <v>14713</v>
      </c>
      <c r="H16" s="1017">
        <v>-1660</v>
      </c>
      <c r="J16" s="1005"/>
      <c r="K16" s="1005"/>
      <c r="L16" s="1005"/>
      <c r="M16" s="1005"/>
      <c r="N16" s="1005"/>
      <c r="O16" s="1005"/>
      <c r="P16" s="1005"/>
      <c r="Q16" s="1005"/>
      <c r="R16" s="1005"/>
      <c r="S16" s="1005"/>
      <c r="T16" s="1005"/>
      <c r="U16" s="1005"/>
      <c r="V16" s="1005"/>
      <c r="W16" s="994"/>
      <c r="X16" s="994"/>
      <c r="Y16" s="994"/>
      <c r="Z16" s="994"/>
      <c r="AA16" s="994"/>
      <c r="AB16" s="994"/>
      <c r="AC16" s="994"/>
      <c r="AD16" s="994"/>
      <c r="AE16" s="994"/>
      <c r="AF16" s="994"/>
      <c r="AG16" s="994"/>
    </row>
    <row r="17" spans="1:33" ht="17.100000000000001" customHeight="1" x14ac:dyDescent="0.25">
      <c r="A17" s="1014" t="s">
        <v>580</v>
      </c>
      <c r="B17" s="1015">
        <v>16807</v>
      </c>
      <c r="C17" s="1015">
        <v>0</v>
      </c>
      <c r="D17" s="1016">
        <v>0</v>
      </c>
      <c r="E17" s="1017">
        <v>0</v>
      </c>
      <c r="F17" s="1015">
        <v>16807</v>
      </c>
      <c r="G17" s="1016">
        <v>17595</v>
      </c>
      <c r="H17" s="1017">
        <v>-788</v>
      </c>
      <c r="J17" s="1005"/>
      <c r="K17" s="1005"/>
      <c r="L17" s="1005"/>
      <c r="M17" s="1005"/>
      <c r="N17" s="1005"/>
      <c r="O17" s="1005"/>
      <c r="P17" s="1005"/>
      <c r="Q17" s="1005"/>
      <c r="R17" s="1005"/>
      <c r="S17" s="1005"/>
      <c r="T17" s="1005"/>
      <c r="U17" s="1005"/>
      <c r="V17" s="1005"/>
      <c r="W17" s="994"/>
      <c r="X17" s="994"/>
      <c r="Y17" s="994"/>
      <c r="Z17" s="994"/>
      <c r="AA17" s="994"/>
      <c r="AB17" s="994"/>
      <c r="AC17" s="994"/>
      <c r="AD17" s="994"/>
      <c r="AE17" s="994"/>
      <c r="AF17" s="994"/>
      <c r="AG17" s="994"/>
    </row>
    <row r="18" spans="1:33" ht="17.100000000000001" customHeight="1" x14ac:dyDescent="0.25">
      <c r="A18" s="1014" t="s">
        <v>581</v>
      </c>
      <c r="B18" s="1015">
        <v>17809</v>
      </c>
      <c r="C18" s="1015">
        <v>0</v>
      </c>
      <c r="D18" s="1016">
        <v>0</v>
      </c>
      <c r="E18" s="1017">
        <v>0</v>
      </c>
      <c r="F18" s="1015">
        <v>17809</v>
      </c>
      <c r="G18" s="1016">
        <v>18264</v>
      </c>
      <c r="H18" s="1017">
        <v>-455</v>
      </c>
      <c r="J18" s="1005"/>
      <c r="K18" s="1005"/>
      <c r="L18" s="1005"/>
      <c r="M18" s="1005"/>
      <c r="N18" s="1005"/>
      <c r="O18" s="1005"/>
      <c r="P18" s="1005"/>
      <c r="Q18" s="1005"/>
      <c r="R18" s="1005"/>
      <c r="S18" s="1005"/>
      <c r="T18" s="1005"/>
      <c r="U18" s="1005"/>
      <c r="V18" s="1005"/>
      <c r="W18" s="994"/>
      <c r="X18" s="994"/>
      <c r="Y18" s="994"/>
      <c r="Z18" s="994"/>
      <c r="AA18" s="994"/>
      <c r="AB18" s="994"/>
      <c r="AC18" s="994"/>
      <c r="AD18" s="994"/>
      <c r="AE18" s="994"/>
      <c r="AF18" s="994"/>
      <c r="AG18" s="994"/>
    </row>
    <row r="19" spans="1:33" ht="17.100000000000001" customHeight="1" x14ac:dyDescent="0.25">
      <c r="A19" s="1014" t="s">
        <v>582</v>
      </c>
      <c r="B19" s="1015">
        <v>12644</v>
      </c>
      <c r="C19" s="1015">
        <v>0</v>
      </c>
      <c r="D19" s="1016">
        <v>0</v>
      </c>
      <c r="E19" s="1017">
        <v>0</v>
      </c>
      <c r="F19" s="1015">
        <v>12644</v>
      </c>
      <c r="G19" s="1016">
        <v>13513</v>
      </c>
      <c r="H19" s="1017">
        <v>-869</v>
      </c>
      <c r="J19" s="1005"/>
      <c r="K19" s="1005"/>
      <c r="L19" s="1005"/>
      <c r="M19" s="1005"/>
      <c r="N19" s="1005"/>
      <c r="O19" s="1005"/>
      <c r="P19" s="1005"/>
      <c r="Q19" s="1005"/>
      <c r="R19" s="1005"/>
      <c r="S19" s="1005"/>
      <c r="T19" s="1005"/>
      <c r="U19" s="1005"/>
      <c r="V19" s="1005"/>
      <c r="W19" s="994"/>
      <c r="X19" s="994"/>
      <c r="Y19" s="994"/>
      <c r="Z19" s="994"/>
      <c r="AA19" s="994"/>
      <c r="AB19" s="994"/>
      <c r="AC19" s="994"/>
      <c r="AD19" s="994"/>
      <c r="AE19" s="994"/>
      <c r="AF19" s="994"/>
      <c r="AG19" s="994"/>
    </row>
    <row r="20" spans="1:33" ht="17.100000000000001" customHeight="1" x14ac:dyDescent="0.25">
      <c r="A20" s="1014" t="s">
        <v>583</v>
      </c>
      <c r="B20" s="1015">
        <v>8081</v>
      </c>
      <c r="C20" s="1015">
        <v>0</v>
      </c>
      <c r="D20" s="1016">
        <v>0</v>
      </c>
      <c r="E20" s="1017">
        <v>0</v>
      </c>
      <c r="F20" s="1015">
        <v>8081</v>
      </c>
      <c r="G20" s="1016">
        <v>8950</v>
      </c>
      <c r="H20" s="1017">
        <v>-869</v>
      </c>
      <c r="J20" s="1005"/>
      <c r="K20" s="1005"/>
      <c r="L20" s="1005"/>
      <c r="M20" s="1005"/>
      <c r="N20" s="1005"/>
      <c r="O20" s="1005"/>
      <c r="P20" s="1005"/>
      <c r="Q20" s="1005"/>
      <c r="R20" s="1005"/>
      <c r="S20" s="1005"/>
      <c r="T20" s="1005"/>
      <c r="U20" s="1005"/>
      <c r="V20" s="1005"/>
      <c r="W20" s="994"/>
      <c r="X20" s="994"/>
      <c r="Y20" s="994"/>
      <c r="Z20" s="994"/>
      <c r="AA20" s="994"/>
      <c r="AB20" s="994"/>
      <c r="AC20" s="994"/>
      <c r="AD20" s="994"/>
      <c r="AE20" s="994"/>
      <c r="AF20" s="994"/>
      <c r="AG20" s="994"/>
    </row>
    <row r="21" spans="1:33" ht="17.100000000000001" customHeight="1" x14ac:dyDescent="0.25">
      <c r="A21" s="1014" t="s">
        <v>584</v>
      </c>
      <c r="B21" s="1015">
        <v>5997</v>
      </c>
      <c r="C21" s="1015">
        <v>1</v>
      </c>
      <c r="D21" s="1016">
        <v>0</v>
      </c>
      <c r="E21" s="1017">
        <v>1</v>
      </c>
      <c r="F21" s="1015">
        <v>5996</v>
      </c>
      <c r="G21" s="1016">
        <v>7095</v>
      </c>
      <c r="H21" s="1017">
        <v>-1099</v>
      </c>
      <c r="J21" s="1005"/>
      <c r="K21" s="1005"/>
      <c r="L21" s="1005"/>
      <c r="M21" s="1005"/>
      <c r="N21" s="1005"/>
      <c r="O21" s="1005"/>
      <c r="P21" s="1005"/>
      <c r="Q21" s="1005"/>
      <c r="R21" s="1005"/>
      <c r="S21" s="1005"/>
      <c r="T21" s="1005"/>
      <c r="U21" s="1005"/>
      <c r="V21" s="1005"/>
      <c r="W21" s="994"/>
      <c r="X21" s="994"/>
      <c r="Y21" s="994"/>
      <c r="Z21" s="994"/>
      <c r="AA21" s="994"/>
      <c r="AB21" s="994"/>
      <c r="AC21" s="994"/>
      <c r="AD21" s="994"/>
      <c r="AE21" s="994"/>
      <c r="AF21" s="994"/>
      <c r="AG21" s="994"/>
    </row>
    <row r="22" spans="1:33" ht="17.100000000000001" customHeight="1" x14ac:dyDescent="0.25">
      <c r="A22" s="1014" t="s">
        <v>585</v>
      </c>
      <c r="B22" s="1015">
        <v>4922</v>
      </c>
      <c r="C22" s="1015">
        <v>0</v>
      </c>
      <c r="D22" s="1016">
        <v>0</v>
      </c>
      <c r="E22" s="1017">
        <v>0</v>
      </c>
      <c r="F22" s="1015">
        <v>4922</v>
      </c>
      <c r="G22" s="1016">
        <v>5296</v>
      </c>
      <c r="H22" s="1017">
        <v>-374</v>
      </c>
      <c r="J22" s="1005"/>
      <c r="K22" s="1005"/>
      <c r="L22" s="1005"/>
      <c r="M22" s="1005"/>
      <c r="N22" s="1005"/>
      <c r="O22" s="1005"/>
      <c r="P22" s="1005"/>
      <c r="Q22" s="1005"/>
      <c r="R22" s="1005"/>
      <c r="S22" s="1005"/>
      <c r="T22" s="1005"/>
      <c r="U22" s="1005"/>
      <c r="V22" s="1005"/>
      <c r="W22" s="994"/>
      <c r="X22" s="994"/>
      <c r="Y22" s="994"/>
      <c r="Z22" s="994"/>
      <c r="AA22" s="994"/>
      <c r="AB22" s="994"/>
      <c r="AC22" s="994"/>
      <c r="AD22" s="994"/>
      <c r="AE22" s="994"/>
      <c r="AF22" s="994"/>
      <c r="AG22" s="994"/>
    </row>
    <row r="23" spans="1:33" ht="17.100000000000001" customHeight="1" x14ac:dyDescent="0.25">
      <c r="A23" s="1014" t="s">
        <v>586</v>
      </c>
      <c r="B23" s="1015">
        <v>5335</v>
      </c>
      <c r="C23" s="1015">
        <v>0</v>
      </c>
      <c r="D23" s="1016">
        <v>0</v>
      </c>
      <c r="E23" s="1017">
        <v>0</v>
      </c>
      <c r="F23" s="1015">
        <v>5335</v>
      </c>
      <c r="G23" s="1016">
        <v>5410</v>
      </c>
      <c r="H23" s="1017">
        <v>-75</v>
      </c>
      <c r="J23" s="1005"/>
      <c r="K23" s="1005"/>
      <c r="L23" s="1005"/>
      <c r="M23" s="1005"/>
      <c r="N23" s="1005"/>
      <c r="O23" s="1005"/>
      <c r="P23" s="1005"/>
      <c r="Q23" s="1005"/>
      <c r="R23" s="1005"/>
      <c r="S23" s="1005"/>
      <c r="T23" s="1005"/>
      <c r="U23" s="1005"/>
      <c r="V23" s="1005"/>
      <c r="W23" s="994"/>
      <c r="X23" s="994"/>
      <c r="Y23" s="994"/>
      <c r="Z23" s="994"/>
      <c r="AA23" s="994"/>
      <c r="AB23" s="994"/>
      <c r="AC23" s="994"/>
      <c r="AD23" s="994"/>
      <c r="AE23" s="994"/>
      <c r="AF23" s="994"/>
      <c r="AG23" s="994"/>
    </row>
    <row r="24" spans="1:33" ht="17.100000000000001" customHeight="1" x14ac:dyDescent="0.25">
      <c r="A24" s="1014" t="s">
        <v>587</v>
      </c>
      <c r="B24" s="1015">
        <v>4228</v>
      </c>
      <c r="C24" s="1015">
        <v>0</v>
      </c>
      <c r="D24" s="1016">
        <v>0</v>
      </c>
      <c r="E24" s="1017">
        <v>0</v>
      </c>
      <c r="F24" s="1015">
        <v>4228</v>
      </c>
      <c r="G24" s="1016">
        <v>4157</v>
      </c>
      <c r="H24" s="1017">
        <v>71</v>
      </c>
      <c r="J24" s="1005"/>
      <c r="K24" s="1005"/>
      <c r="L24" s="1005"/>
      <c r="M24" s="1005"/>
      <c r="N24" s="1005"/>
      <c r="O24" s="1005"/>
      <c r="P24" s="1005"/>
      <c r="Q24" s="1005"/>
      <c r="R24" s="1005"/>
      <c r="S24" s="1005"/>
      <c r="T24" s="1005"/>
      <c r="U24" s="1005"/>
      <c r="V24" s="1005"/>
      <c r="W24" s="994"/>
      <c r="X24" s="994"/>
      <c r="Y24" s="994"/>
      <c r="Z24" s="994"/>
      <c r="AA24" s="994"/>
      <c r="AB24" s="994"/>
      <c r="AC24" s="994"/>
      <c r="AD24" s="994"/>
      <c r="AE24" s="994"/>
      <c r="AF24" s="994"/>
      <c r="AG24" s="994"/>
    </row>
    <row r="25" spans="1:33" ht="17.100000000000001" customHeight="1" x14ac:dyDescent="0.25">
      <c r="A25" s="1014" t="s">
        <v>588</v>
      </c>
      <c r="B25" s="1015">
        <v>2769</v>
      </c>
      <c r="C25" s="1015">
        <v>0</v>
      </c>
      <c r="D25" s="1016">
        <v>0</v>
      </c>
      <c r="E25" s="1017">
        <v>0</v>
      </c>
      <c r="F25" s="1015">
        <v>2769</v>
      </c>
      <c r="G25" s="1016">
        <v>2670</v>
      </c>
      <c r="H25" s="1017">
        <v>99</v>
      </c>
      <c r="J25" s="1005"/>
      <c r="K25" s="1005"/>
      <c r="L25" s="1005"/>
      <c r="M25" s="1005"/>
      <c r="N25" s="1005"/>
      <c r="O25" s="1005"/>
      <c r="P25" s="1005"/>
      <c r="Q25" s="1005"/>
      <c r="R25" s="1005"/>
      <c r="S25" s="1005"/>
      <c r="T25" s="1005"/>
      <c r="U25" s="1005"/>
      <c r="V25" s="1005"/>
      <c r="W25" s="994"/>
      <c r="X25" s="994"/>
      <c r="Y25" s="994"/>
      <c r="Z25" s="994"/>
      <c r="AA25" s="994"/>
      <c r="AB25" s="994"/>
      <c r="AC25" s="994"/>
      <c r="AD25" s="994"/>
      <c r="AE25" s="994"/>
      <c r="AF25" s="994"/>
      <c r="AG25" s="994"/>
    </row>
    <row r="26" spans="1:33" ht="17.100000000000001" customHeight="1" x14ac:dyDescent="0.25">
      <c r="A26" s="1014" t="s">
        <v>589</v>
      </c>
      <c r="B26" s="1015">
        <v>1271</v>
      </c>
      <c r="C26" s="1015">
        <v>0</v>
      </c>
      <c r="D26" s="1016">
        <v>0</v>
      </c>
      <c r="E26" s="1017">
        <v>0</v>
      </c>
      <c r="F26" s="1015">
        <v>1271</v>
      </c>
      <c r="G26" s="1016">
        <v>1275</v>
      </c>
      <c r="H26" s="1017">
        <v>-4</v>
      </c>
      <c r="J26" s="1005"/>
      <c r="K26" s="1005"/>
      <c r="L26" s="1005"/>
      <c r="M26" s="1005"/>
      <c r="N26" s="1005"/>
      <c r="O26" s="1005"/>
      <c r="P26" s="1005"/>
      <c r="Q26" s="1005"/>
      <c r="R26" s="1005"/>
      <c r="S26" s="1005"/>
      <c r="T26" s="1005"/>
      <c r="U26" s="1005"/>
      <c r="V26" s="1005"/>
      <c r="W26" s="994"/>
      <c r="X26" s="994"/>
      <c r="Y26" s="994"/>
      <c r="Z26" s="994"/>
      <c r="AA26" s="994"/>
      <c r="AB26" s="994"/>
      <c r="AC26" s="994"/>
      <c r="AD26" s="994"/>
      <c r="AE26" s="994"/>
      <c r="AF26" s="994"/>
      <c r="AG26" s="994"/>
    </row>
    <row r="27" spans="1:33" ht="17.100000000000001" customHeight="1" x14ac:dyDescent="0.25">
      <c r="A27" s="1014" t="s">
        <v>590</v>
      </c>
      <c r="B27" s="1015">
        <v>147</v>
      </c>
      <c r="C27" s="1015">
        <v>0</v>
      </c>
      <c r="D27" s="1016">
        <v>0</v>
      </c>
      <c r="E27" s="1017">
        <v>0</v>
      </c>
      <c r="F27" s="1015">
        <v>147</v>
      </c>
      <c r="G27" s="1016">
        <v>169</v>
      </c>
      <c r="H27" s="1017">
        <v>-22</v>
      </c>
      <c r="J27" s="1005"/>
      <c r="K27" s="1005"/>
      <c r="L27" s="1005"/>
      <c r="M27" s="1005"/>
      <c r="N27" s="1005"/>
      <c r="O27" s="1005"/>
      <c r="P27" s="1005"/>
      <c r="Q27" s="1005"/>
      <c r="R27" s="1005"/>
      <c r="S27" s="1005"/>
      <c r="T27" s="1005"/>
      <c r="U27" s="1005"/>
      <c r="V27" s="1005"/>
      <c r="W27" s="994"/>
      <c r="X27" s="994"/>
      <c r="Y27" s="994"/>
      <c r="Z27" s="994"/>
      <c r="AA27" s="994"/>
      <c r="AB27" s="994"/>
      <c r="AC27" s="994"/>
      <c r="AD27" s="994"/>
      <c r="AE27" s="994"/>
      <c r="AF27" s="994"/>
      <c r="AG27" s="994"/>
    </row>
    <row r="28" spans="1:33" ht="17.100000000000001" customHeight="1" x14ac:dyDescent="0.25">
      <c r="A28" s="1019" t="s">
        <v>591</v>
      </c>
      <c r="B28" s="1020">
        <v>-417</v>
      </c>
      <c r="C28" s="1020">
        <v>-1</v>
      </c>
      <c r="D28" s="1021">
        <v>0</v>
      </c>
      <c r="E28" s="1022">
        <v>-1</v>
      </c>
      <c r="F28" s="1020">
        <v>-416</v>
      </c>
      <c r="G28" s="1021">
        <v>-328</v>
      </c>
      <c r="H28" s="1022">
        <v>-88</v>
      </c>
      <c r="J28" s="1005"/>
      <c r="K28" s="1005"/>
      <c r="L28" s="1005"/>
      <c r="M28" s="1005"/>
      <c r="N28" s="1005"/>
      <c r="O28" s="1005"/>
      <c r="P28" s="1005"/>
      <c r="Q28" s="1005"/>
      <c r="R28" s="1005"/>
      <c r="S28" s="1005"/>
      <c r="T28" s="1005"/>
      <c r="U28" s="1005"/>
      <c r="V28" s="1005"/>
      <c r="W28" s="994"/>
      <c r="X28" s="994"/>
      <c r="Y28" s="994"/>
      <c r="Z28" s="994"/>
      <c r="AA28" s="994"/>
      <c r="AB28" s="994"/>
      <c r="AC28" s="994"/>
      <c r="AD28" s="994"/>
      <c r="AE28" s="994"/>
      <c r="AF28" s="994"/>
      <c r="AG28" s="994"/>
    </row>
    <row r="29" spans="1:33" s="1000" customFormat="1" ht="20.100000000000001" customHeight="1" x14ac:dyDescent="0.25">
      <c r="A29" s="1001" t="s">
        <v>592</v>
      </c>
      <c r="B29" s="1002">
        <v>62183</v>
      </c>
      <c r="C29" s="1002">
        <v>0</v>
      </c>
      <c r="D29" s="1003">
        <v>0</v>
      </c>
      <c r="E29" s="1004">
        <v>0</v>
      </c>
      <c r="F29" s="1002">
        <v>62183</v>
      </c>
      <c r="G29" s="1003">
        <v>65233</v>
      </c>
      <c r="H29" s="1004">
        <v>-3050</v>
      </c>
      <c r="I29" s="1031"/>
      <c r="J29" s="1005"/>
      <c r="K29" s="1005"/>
      <c r="L29" s="1005"/>
      <c r="M29" s="1024"/>
      <c r="N29" s="1024"/>
      <c r="O29" s="1024"/>
      <c r="P29" s="1024"/>
      <c r="Q29" s="1024"/>
      <c r="R29" s="1024"/>
      <c r="S29" s="1024"/>
      <c r="T29" s="1024"/>
      <c r="U29" s="1024"/>
      <c r="V29" s="1024"/>
      <c r="W29" s="994"/>
      <c r="X29" s="994"/>
      <c r="Y29" s="994"/>
      <c r="Z29" s="994"/>
      <c r="AA29" s="994"/>
      <c r="AB29" s="994"/>
      <c r="AC29" s="994"/>
      <c r="AD29" s="994"/>
      <c r="AE29" s="994"/>
      <c r="AF29" s="994"/>
      <c r="AG29" s="994"/>
    </row>
    <row r="30" spans="1:33" x14ac:dyDescent="0.25">
      <c r="A30" s="1006" t="s">
        <v>570</v>
      </c>
      <c r="B30" s="1007"/>
      <c r="C30" s="1007"/>
      <c r="D30" s="1008"/>
      <c r="E30" s="1009"/>
      <c r="F30" s="1007"/>
      <c r="G30" s="1008"/>
      <c r="H30" s="1009"/>
      <c r="I30" s="1031"/>
      <c r="J30" s="1005"/>
      <c r="K30" s="1005"/>
      <c r="L30" s="1005"/>
      <c r="M30" s="1024"/>
      <c r="N30" s="1024"/>
      <c r="O30" s="1024"/>
      <c r="P30" s="1024"/>
      <c r="Q30" s="1024"/>
      <c r="R30" s="1024"/>
      <c r="S30" s="1024"/>
      <c r="T30" s="1024"/>
      <c r="U30" s="1024"/>
      <c r="V30" s="1024"/>
      <c r="W30" s="994"/>
      <c r="X30" s="994"/>
      <c r="Y30" s="994"/>
      <c r="Z30" s="994"/>
      <c r="AA30" s="994"/>
      <c r="AB30" s="994"/>
      <c r="AC30" s="994"/>
      <c r="AD30" s="994"/>
      <c r="AE30" s="994"/>
      <c r="AF30" s="994"/>
      <c r="AG30" s="994"/>
    </row>
    <row r="31" spans="1:33" ht="17.100000000000001" customHeight="1" x14ac:dyDescent="0.25">
      <c r="A31" s="1010" t="s">
        <v>571</v>
      </c>
      <c r="B31" s="1011">
        <v>11580</v>
      </c>
      <c r="C31" s="1011">
        <v>0</v>
      </c>
      <c r="D31" s="1012">
        <v>0</v>
      </c>
      <c r="E31" s="1013">
        <v>0</v>
      </c>
      <c r="F31" s="1011">
        <v>11580</v>
      </c>
      <c r="G31" s="1012">
        <v>11114</v>
      </c>
      <c r="H31" s="1013">
        <v>466</v>
      </c>
      <c r="I31" s="1031"/>
      <c r="J31" s="1005"/>
      <c r="K31" s="1005"/>
      <c r="L31" s="1005"/>
      <c r="N31" s="1031"/>
      <c r="O31" s="1031"/>
      <c r="P31" s="1031"/>
      <c r="T31" s="994"/>
      <c r="U31" s="994"/>
      <c r="V31" s="994"/>
      <c r="W31" s="994"/>
      <c r="X31" s="994"/>
      <c r="Y31" s="994"/>
      <c r="Z31" s="994"/>
      <c r="AA31" s="994"/>
      <c r="AB31" s="994"/>
      <c r="AC31" s="994"/>
      <c r="AD31" s="994"/>
      <c r="AE31" s="994"/>
      <c r="AF31" s="994"/>
      <c r="AG31" s="994"/>
    </row>
    <row r="32" spans="1:33" ht="17.100000000000001" customHeight="1" x14ac:dyDescent="0.25">
      <c r="A32" s="1014" t="s">
        <v>572</v>
      </c>
      <c r="B32" s="1015">
        <v>48036</v>
      </c>
      <c r="C32" s="1015">
        <v>1</v>
      </c>
      <c r="D32" s="1016">
        <v>0</v>
      </c>
      <c r="E32" s="1017">
        <v>1</v>
      </c>
      <c r="F32" s="1015">
        <v>48035</v>
      </c>
      <c r="G32" s="1016">
        <v>51604</v>
      </c>
      <c r="H32" s="1017">
        <v>-3569</v>
      </c>
      <c r="I32" s="1031"/>
      <c r="J32" s="1005"/>
      <c r="K32" s="1005"/>
      <c r="L32" s="1005"/>
      <c r="N32" s="1031"/>
      <c r="O32" s="1031"/>
      <c r="P32" s="1031"/>
      <c r="T32" s="994"/>
      <c r="U32" s="994"/>
      <c r="V32" s="994"/>
      <c r="W32" s="994"/>
      <c r="X32" s="994"/>
      <c r="Y32" s="994"/>
      <c r="Z32" s="994"/>
      <c r="AA32" s="994"/>
      <c r="AB32" s="994"/>
      <c r="AC32" s="994"/>
      <c r="AD32" s="994"/>
      <c r="AE32" s="994"/>
      <c r="AF32" s="994"/>
      <c r="AG32" s="994"/>
    </row>
    <row r="33" spans="1:33" ht="17.100000000000001" customHeight="1" x14ac:dyDescent="0.25">
      <c r="A33" s="1014" t="s">
        <v>573</v>
      </c>
      <c r="B33" s="1015">
        <v>2567</v>
      </c>
      <c r="C33" s="1015">
        <v>-1</v>
      </c>
      <c r="D33" s="1016">
        <v>0</v>
      </c>
      <c r="E33" s="1017">
        <v>-1</v>
      </c>
      <c r="F33" s="1015">
        <v>2568</v>
      </c>
      <c r="G33" s="1016">
        <v>2515</v>
      </c>
      <c r="H33" s="1017">
        <v>53</v>
      </c>
      <c r="I33" s="1031"/>
      <c r="J33" s="1005"/>
      <c r="K33" s="1005"/>
      <c r="L33" s="1005"/>
      <c r="N33" s="1031"/>
      <c r="O33" s="1031"/>
      <c r="P33" s="1031"/>
      <c r="T33" s="994"/>
      <c r="U33" s="994"/>
      <c r="V33" s="994"/>
      <c r="W33" s="994"/>
      <c r="X33" s="994"/>
      <c r="Y33" s="994"/>
      <c r="Z33" s="994"/>
      <c r="AA33" s="994"/>
      <c r="AB33" s="994"/>
      <c r="AC33" s="994"/>
      <c r="AD33" s="994"/>
      <c r="AE33" s="994"/>
      <c r="AF33" s="994"/>
      <c r="AG33" s="994"/>
    </row>
    <row r="34" spans="1:33" ht="15" customHeight="1" x14ac:dyDescent="0.25">
      <c r="A34" s="1018" t="s">
        <v>574</v>
      </c>
      <c r="B34" s="1007"/>
      <c r="C34" s="1007"/>
      <c r="D34" s="1008"/>
      <c r="E34" s="1009"/>
      <c r="F34" s="1007"/>
      <c r="G34" s="1008"/>
      <c r="H34" s="1009"/>
      <c r="I34" s="1031"/>
      <c r="J34" s="1005"/>
      <c r="K34" s="1005"/>
      <c r="L34" s="1005"/>
      <c r="N34" s="1031"/>
      <c r="O34" s="1031"/>
      <c r="P34" s="1031"/>
      <c r="T34" s="994"/>
      <c r="U34" s="994"/>
      <c r="V34" s="994"/>
      <c r="W34" s="994"/>
      <c r="X34" s="994"/>
      <c r="Y34" s="994"/>
      <c r="Z34" s="994"/>
      <c r="AA34" s="994"/>
      <c r="AB34" s="994"/>
      <c r="AC34" s="994"/>
      <c r="AD34" s="994"/>
      <c r="AE34" s="994"/>
      <c r="AF34" s="994"/>
      <c r="AG34" s="994"/>
    </row>
    <row r="35" spans="1:33" ht="17.100000000000001" customHeight="1" x14ac:dyDescent="0.25">
      <c r="A35" s="1010" t="s">
        <v>575</v>
      </c>
      <c r="B35" s="1011">
        <v>4133</v>
      </c>
      <c r="C35" s="1011">
        <v>0</v>
      </c>
      <c r="D35" s="1012">
        <v>0</v>
      </c>
      <c r="E35" s="1013">
        <v>0</v>
      </c>
      <c r="F35" s="1011">
        <v>4133</v>
      </c>
      <c r="G35" s="1012">
        <v>3474</v>
      </c>
      <c r="H35" s="1013">
        <v>659</v>
      </c>
      <c r="I35" s="1031"/>
      <c r="J35" s="1005"/>
      <c r="K35" s="1005"/>
      <c r="L35" s="1005"/>
      <c r="N35" s="1031"/>
      <c r="O35" s="1031"/>
      <c r="P35" s="1031"/>
      <c r="T35" s="994"/>
      <c r="U35" s="994"/>
      <c r="V35" s="994"/>
      <c r="W35" s="994"/>
      <c r="X35" s="994"/>
      <c r="Y35" s="994"/>
      <c r="Z35" s="994"/>
      <c r="AA35" s="994"/>
      <c r="AB35" s="994"/>
      <c r="AC35" s="994"/>
      <c r="AD35" s="994"/>
      <c r="AE35" s="994"/>
      <c r="AF35" s="994"/>
      <c r="AG35" s="994"/>
    </row>
    <row r="36" spans="1:33" ht="17.100000000000001" customHeight="1" x14ac:dyDescent="0.25">
      <c r="A36" s="1014" t="s">
        <v>576</v>
      </c>
      <c r="B36" s="1015">
        <v>3469</v>
      </c>
      <c r="C36" s="1015">
        <v>0</v>
      </c>
      <c r="D36" s="1016">
        <v>0</v>
      </c>
      <c r="E36" s="1017">
        <v>0</v>
      </c>
      <c r="F36" s="1015">
        <v>3469</v>
      </c>
      <c r="G36" s="1016">
        <v>3490</v>
      </c>
      <c r="H36" s="1017">
        <v>-21</v>
      </c>
      <c r="I36" s="1031"/>
      <c r="J36" s="1005"/>
      <c r="K36" s="1005"/>
      <c r="L36" s="1005"/>
      <c r="N36" s="1031"/>
      <c r="O36" s="1031"/>
      <c r="P36" s="1031"/>
      <c r="T36" s="994"/>
      <c r="U36" s="994"/>
      <c r="V36" s="994"/>
      <c r="W36" s="994"/>
      <c r="X36" s="994"/>
      <c r="Y36" s="994"/>
      <c r="Z36" s="994"/>
      <c r="AA36" s="994"/>
      <c r="AB36" s="994"/>
      <c r="AC36" s="994"/>
      <c r="AD36" s="994"/>
      <c r="AE36" s="994"/>
      <c r="AF36" s="994"/>
      <c r="AG36" s="994"/>
    </row>
    <row r="37" spans="1:33" ht="17.100000000000001" customHeight="1" x14ac:dyDescent="0.25">
      <c r="A37" s="1014" t="s">
        <v>577</v>
      </c>
      <c r="B37" s="1015">
        <v>3379</v>
      </c>
      <c r="C37" s="1015">
        <v>-1</v>
      </c>
      <c r="D37" s="1016">
        <v>0</v>
      </c>
      <c r="E37" s="1017">
        <v>-1</v>
      </c>
      <c r="F37" s="1015">
        <v>3380</v>
      </c>
      <c r="G37" s="1016">
        <v>3521</v>
      </c>
      <c r="H37" s="1017">
        <v>-141</v>
      </c>
      <c r="I37" s="1031"/>
      <c r="J37" s="1005"/>
      <c r="K37" s="1005"/>
      <c r="L37" s="1005"/>
      <c r="N37" s="1031"/>
      <c r="O37" s="1031"/>
      <c r="P37" s="1031"/>
      <c r="T37" s="994"/>
      <c r="U37" s="994"/>
      <c r="V37" s="994"/>
      <c r="W37" s="994"/>
      <c r="X37" s="994"/>
      <c r="Y37" s="994"/>
      <c r="Z37" s="994"/>
      <c r="AA37" s="994"/>
      <c r="AB37" s="994"/>
      <c r="AC37" s="994"/>
      <c r="AD37" s="994"/>
      <c r="AE37" s="994"/>
      <c r="AF37" s="994"/>
      <c r="AG37" s="994"/>
    </row>
    <row r="38" spans="1:33" ht="17.100000000000001" customHeight="1" x14ac:dyDescent="0.25">
      <c r="A38" s="1014" t="s">
        <v>578</v>
      </c>
      <c r="B38" s="1015">
        <v>6434</v>
      </c>
      <c r="C38" s="1015">
        <v>1</v>
      </c>
      <c r="D38" s="1016">
        <v>0</v>
      </c>
      <c r="E38" s="1017">
        <v>1</v>
      </c>
      <c r="F38" s="1015">
        <v>6433</v>
      </c>
      <c r="G38" s="1016">
        <v>6108</v>
      </c>
      <c r="H38" s="1017">
        <v>325</v>
      </c>
      <c r="I38" s="1031"/>
      <c r="J38" s="1005"/>
      <c r="K38" s="1005"/>
      <c r="L38" s="1005"/>
      <c r="N38" s="1031"/>
      <c r="O38" s="1031"/>
      <c r="P38" s="1031"/>
      <c r="T38" s="994"/>
      <c r="U38" s="994"/>
      <c r="V38" s="994"/>
      <c r="W38" s="994"/>
      <c r="X38" s="994"/>
      <c r="Y38" s="994"/>
      <c r="Z38" s="994"/>
      <c r="AA38" s="994"/>
      <c r="AB38" s="994"/>
      <c r="AC38" s="994"/>
      <c r="AD38" s="994"/>
      <c r="AE38" s="994"/>
      <c r="AF38" s="994"/>
      <c r="AG38" s="994"/>
    </row>
    <row r="39" spans="1:33" ht="17.100000000000001" customHeight="1" x14ac:dyDescent="0.25">
      <c r="A39" s="1014" t="s">
        <v>579</v>
      </c>
      <c r="B39" s="1015">
        <v>6210</v>
      </c>
      <c r="C39" s="1015">
        <v>0</v>
      </c>
      <c r="D39" s="1016">
        <v>0</v>
      </c>
      <c r="E39" s="1017">
        <v>0</v>
      </c>
      <c r="F39" s="1015">
        <v>6210</v>
      </c>
      <c r="G39" s="1016">
        <v>7066</v>
      </c>
      <c r="H39" s="1017">
        <v>-856</v>
      </c>
      <c r="I39" s="1031"/>
      <c r="J39" s="1005"/>
      <c r="K39" s="1005"/>
      <c r="L39" s="1005"/>
      <c r="N39" s="1031"/>
      <c r="O39" s="1031"/>
      <c r="P39" s="1031"/>
      <c r="T39" s="994"/>
      <c r="U39" s="994"/>
      <c r="V39" s="994"/>
      <c r="W39" s="994"/>
      <c r="X39" s="994"/>
      <c r="Y39" s="994"/>
      <c r="Z39" s="994"/>
      <c r="AA39" s="994"/>
      <c r="AB39" s="994"/>
      <c r="AC39" s="994"/>
      <c r="AD39" s="994"/>
      <c r="AE39" s="994"/>
      <c r="AF39" s="994"/>
      <c r="AG39" s="994"/>
    </row>
    <row r="40" spans="1:33" ht="17.100000000000001" customHeight="1" x14ac:dyDescent="0.25">
      <c r="A40" s="1014" t="s">
        <v>580</v>
      </c>
      <c r="B40" s="1015">
        <v>9264</v>
      </c>
      <c r="C40" s="1015">
        <v>0</v>
      </c>
      <c r="D40" s="1016">
        <v>0</v>
      </c>
      <c r="E40" s="1017">
        <v>0</v>
      </c>
      <c r="F40" s="1015">
        <v>9264</v>
      </c>
      <c r="G40" s="1016">
        <v>9573</v>
      </c>
      <c r="H40" s="1017">
        <v>-309</v>
      </c>
      <c r="I40" s="1031"/>
      <c r="J40" s="1005"/>
      <c r="K40" s="1005"/>
      <c r="L40" s="1005"/>
      <c r="N40" s="1031"/>
      <c r="O40" s="1031"/>
      <c r="P40" s="1031"/>
      <c r="T40" s="994"/>
      <c r="U40" s="994"/>
      <c r="V40" s="994"/>
      <c r="W40" s="994"/>
      <c r="X40" s="994"/>
      <c r="Y40" s="994"/>
      <c r="Z40" s="994"/>
      <c r="AA40" s="994"/>
      <c r="AB40" s="994"/>
      <c r="AC40" s="994"/>
      <c r="AD40" s="994"/>
      <c r="AE40" s="994"/>
      <c r="AF40" s="994"/>
      <c r="AG40" s="994"/>
    </row>
    <row r="41" spans="1:33" ht="17.100000000000001" customHeight="1" x14ac:dyDescent="0.25">
      <c r="A41" s="1014" t="s">
        <v>581</v>
      </c>
      <c r="B41" s="1015">
        <v>10179</v>
      </c>
      <c r="C41" s="1015">
        <v>0</v>
      </c>
      <c r="D41" s="1016">
        <v>0</v>
      </c>
      <c r="E41" s="1017">
        <v>0</v>
      </c>
      <c r="F41" s="1015">
        <v>10179</v>
      </c>
      <c r="G41" s="1016">
        <v>10166</v>
      </c>
      <c r="H41" s="1017">
        <v>13</v>
      </c>
      <c r="I41" s="1031"/>
      <c r="J41" s="1005"/>
      <c r="K41" s="1005"/>
      <c r="L41" s="1005"/>
      <c r="N41" s="1031"/>
      <c r="O41" s="1031"/>
      <c r="P41" s="1031"/>
      <c r="T41" s="994"/>
      <c r="U41" s="994"/>
      <c r="V41" s="994"/>
      <c r="W41" s="994"/>
      <c r="X41" s="994"/>
      <c r="Y41" s="994"/>
      <c r="Z41" s="994"/>
      <c r="AA41" s="994"/>
      <c r="AB41" s="994"/>
      <c r="AC41" s="994"/>
      <c r="AD41" s="994"/>
      <c r="AE41" s="994"/>
      <c r="AF41" s="994"/>
      <c r="AG41" s="994"/>
    </row>
    <row r="42" spans="1:33" ht="17.100000000000001" customHeight="1" x14ac:dyDescent="0.25">
      <c r="A42" s="1014" t="s">
        <v>582</v>
      </c>
      <c r="B42" s="1015">
        <v>6958</v>
      </c>
      <c r="C42" s="1015">
        <v>0</v>
      </c>
      <c r="D42" s="1016">
        <v>0</v>
      </c>
      <c r="E42" s="1017">
        <v>0</v>
      </c>
      <c r="F42" s="1015">
        <v>6958</v>
      </c>
      <c r="G42" s="1016">
        <v>7345</v>
      </c>
      <c r="H42" s="1017">
        <v>-387</v>
      </c>
      <c r="I42" s="1031"/>
      <c r="J42" s="1005"/>
      <c r="K42" s="1005"/>
      <c r="L42" s="1005"/>
      <c r="N42" s="1031"/>
      <c r="O42" s="1031"/>
      <c r="P42" s="1031"/>
      <c r="T42" s="994"/>
      <c r="U42" s="994"/>
      <c r="V42" s="994"/>
      <c r="W42" s="994"/>
      <c r="X42" s="994"/>
      <c r="Y42" s="994"/>
      <c r="Z42" s="994"/>
      <c r="AA42" s="994"/>
      <c r="AB42" s="994"/>
      <c r="AC42" s="994"/>
      <c r="AD42" s="994"/>
      <c r="AE42" s="994"/>
      <c r="AF42" s="994"/>
      <c r="AG42" s="994"/>
    </row>
    <row r="43" spans="1:33" ht="17.100000000000001" customHeight="1" x14ac:dyDescent="0.25">
      <c r="A43" s="1014" t="s">
        <v>583</v>
      </c>
      <c r="B43" s="1015">
        <v>3764</v>
      </c>
      <c r="C43" s="1015">
        <v>0</v>
      </c>
      <c r="D43" s="1016">
        <v>0</v>
      </c>
      <c r="E43" s="1017">
        <v>0</v>
      </c>
      <c r="F43" s="1015">
        <v>3764</v>
      </c>
      <c r="G43" s="1016">
        <v>4351</v>
      </c>
      <c r="H43" s="1017">
        <v>-587</v>
      </c>
      <c r="I43" s="1031"/>
      <c r="J43" s="1005"/>
      <c r="K43" s="1005"/>
      <c r="L43" s="1005"/>
      <c r="N43" s="1031"/>
      <c r="O43" s="1031"/>
      <c r="P43" s="1031"/>
      <c r="T43" s="994"/>
      <c r="U43" s="994"/>
      <c r="V43" s="994"/>
      <c r="W43" s="994"/>
      <c r="X43" s="994"/>
      <c r="Y43" s="994"/>
      <c r="Z43" s="994"/>
      <c r="AA43" s="994"/>
      <c r="AB43" s="994"/>
      <c r="AC43" s="994"/>
      <c r="AD43" s="994"/>
      <c r="AE43" s="994"/>
      <c r="AF43" s="994"/>
      <c r="AG43" s="994"/>
    </row>
    <row r="44" spans="1:33" ht="17.100000000000001" customHeight="1" x14ac:dyDescent="0.25">
      <c r="A44" s="1014" t="s">
        <v>584</v>
      </c>
      <c r="B44" s="1015">
        <v>2480</v>
      </c>
      <c r="C44" s="1015">
        <v>1</v>
      </c>
      <c r="D44" s="1016">
        <v>0</v>
      </c>
      <c r="E44" s="1017">
        <v>1</v>
      </c>
      <c r="F44" s="1015">
        <v>2479</v>
      </c>
      <c r="G44" s="1016">
        <v>3461</v>
      </c>
      <c r="H44" s="1017">
        <v>-982</v>
      </c>
      <c r="I44" s="1031"/>
      <c r="J44" s="1005"/>
      <c r="K44" s="1005"/>
      <c r="L44" s="1005"/>
      <c r="N44" s="1031"/>
      <c r="O44" s="1031"/>
      <c r="P44" s="1031"/>
      <c r="T44" s="994"/>
      <c r="U44" s="994"/>
      <c r="V44" s="994"/>
      <c r="W44" s="994"/>
      <c r="X44" s="994"/>
      <c r="Y44" s="994"/>
      <c r="Z44" s="994"/>
      <c r="AA44" s="994"/>
      <c r="AB44" s="994"/>
      <c r="AC44" s="994"/>
      <c r="AD44" s="994"/>
      <c r="AE44" s="994"/>
      <c r="AF44" s="994"/>
      <c r="AG44" s="994"/>
    </row>
    <row r="45" spans="1:33" ht="17.100000000000001" customHeight="1" x14ac:dyDescent="0.25">
      <c r="A45" s="1014" t="s">
        <v>585</v>
      </c>
      <c r="B45" s="1015">
        <v>1500</v>
      </c>
      <c r="C45" s="1015">
        <v>0</v>
      </c>
      <c r="D45" s="1016">
        <v>0</v>
      </c>
      <c r="E45" s="1017">
        <v>0</v>
      </c>
      <c r="F45" s="1015">
        <v>1500</v>
      </c>
      <c r="G45" s="1016">
        <v>2120</v>
      </c>
      <c r="H45" s="1017">
        <v>-620</v>
      </c>
      <c r="I45" s="1031"/>
      <c r="J45" s="1005"/>
      <c r="K45" s="1005"/>
      <c r="L45" s="1005"/>
      <c r="N45" s="1031"/>
      <c r="O45" s="1031"/>
      <c r="P45" s="1031"/>
      <c r="T45" s="994"/>
      <c r="U45" s="994"/>
      <c r="V45" s="994"/>
      <c r="W45" s="994"/>
      <c r="X45" s="994"/>
      <c r="Y45" s="994"/>
      <c r="Z45" s="994"/>
      <c r="AA45" s="994"/>
      <c r="AB45" s="994"/>
      <c r="AC45" s="994"/>
      <c r="AD45" s="994"/>
      <c r="AE45" s="994"/>
      <c r="AF45" s="994"/>
      <c r="AG45" s="994"/>
    </row>
    <row r="46" spans="1:33" ht="17.100000000000001" customHeight="1" x14ac:dyDescent="0.25">
      <c r="A46" s="1014" t="s">
        <v>586</v>
      </c>
      <c r="B46" s="1015">
        <v>1846</v>
      </c>
      <c r="C46" s="1015">
        <v>0</v>
      </c>
      <c r="D46" s="1016">
        <v>0</v>
      </c>
      <c r="E46" s="1017">
        <v>0</v>
      </c>
      <c r="F46" s="1015">
        <v>1846</v>
      </c>
      <c r="G46" s="1016">
        <v>2043</v>
      </c>
      <c r="H46" s="1017">
        <v>-197</v>
      </c>
      <c r="I46" s="1031"/>
      <c r="J46" s="1005"/>
      <c r="K46" s="1005"/>
      <c r="L46" s="1005"/>
      <c r="N46" s="1031"/>
      <c r="O46" s="1031"/>
      <c r="P46" s="1031"/>
      <c r="T46" s="994"/>
      <c r="U46" s="994"/>
      <c r="V46" s="994"/>
      <c r="W46" s="994"/>
      <c r="X46" s="994"/>
      <c r="Y46" s="994"/>
      <c r="Z46" s="994"/>
      <c r="AA46" s="994"/>
      <c r="AB46" s="994"/>
      <c r="AC46" s="994"/>
      <c r="AD46" s="994"/>
      <c r="AE46" s="994"/>
      <c r="AF46" s="994"/>
      <c r="AG46" s="994"/>
    </row>
    <row r="47" spans="1:33" ht="17.100000000000001" customHeight="1" x14ac:dyDescent="0.25">
      <c r="A47" s="1014" t="s">
        <v>587</v>
      </c>
      <c r="B47" s="1015">
        <v>1361</v>
      </c>
      <c r="C47" s="1015">
        <v>0</v>
      </c>
      <c r="D47" s="1016">
        <v>0</v>
      </c>
      <c r="E47" s="1017">
        <v>0</v>
      </c>
      <c r="F47" s="1015">
        <v>1361</v>
      </c>
      <c r="G47" s="1016">
        <v>1330</v>
      </c>
      <c r="H47" s="1017">
        <v>31</v>
      </c>
      <c r="I47" s="1031"/>
      <c r="J47" s="1005"/>
      <c r="K47" s="1005"/>
      <c r="L47" s="1005"/>
      <c r="N47" s="1031"/>
      <c r="O47" s="1031"/>
      <c r="P47" s="1031"/>
      <c r="T47" s="994"/>
      <c r="U47" s="994"/>
      <c r="V47" s="994"/>
      <c r="W47" s="994"/>
      <c r="X47" s="994"/>
      <c r="Y47" s="994"/>
      <c r="Z47" s="994"/>
      <c r="AA47" s="994"/>
      <c r="AB47" s="994"/>
      <c r="AC47" s="994"/>
      <c r="AD47" s="994"/>
      <c r="AE47" s="994"/>
      <c r="AF47" s="994"/>
      <c r="AG47" s="994"/>
    </row>
    <row r="48" spans="1:33" ht="17.100000000000001" customHeight="1" x14ac:dyDescent="0.25">
      <c r="A48" s="1014" t="s">
        <v>588</v>
      </c>
      <c r="B48" s="1015">
        <v>1005</v>
      </c>
      <c r="C48" s="1015">
        <v>0</v>
      </c>
      <c r="D48" s="1016">
        <v>0</v>
      </c>
      <c r="E48" s="1017">
        <v>0</v>
      </c>
      <c r="F48" s="1015">
        <v>1005</v>
      </c>
      <c r="G48" s="1016">
        <v>959</v>
      </c>
      <c r="H48" s="1017">
        <v>46</v>
      </c>
      <c r="I48" s="1031"/>
      <c r="J48" s="1005"/>
      <c r="K48" s="1005"/>
      <c r="L48" s="1005"/>
      <c r="N48" s="1031"/>
      <c r="O48" s="1031"/>
      <c r="P48" s="1031"/>
      <c r="T48" s="994"/>
      <c r="U48" s="994"/>
      <c r="V48" s="994"/>
      <c r="W48" s="994"/>
      <c r="X48" s="994"/>
      <c r="Y48" s="994"/>
      <c r="Z48" s="994"/>
      <c r="AA48" s="994"/>
      <c r="AB48" s="994"/>
      <c r="AC48" s="994"/>
      <c r="AD48" s="994"/>
      <c r="AE48" s="994"/>
      <c r="AF48" s="994"/>
      <c r="AG48" s="994"/>
    </row>
    <row r="49" spans="1:33" ht="17.100000000000001" customHeight="1" x14ac:dyDescent="0.25">
      <c r="A49" s="1014" t="s">
        <v>589</v>
      </c>
      <c r="B49" s="1015">
        <v>304</v>
      </c>
      <c r="C49" s="1015">
        <v>0</v>
      </c>
      <c r="D49" s="1016">
        <v>0</v>
      </c>
      <c r="E49" s="1017">
        <v>0</v>
      </c>
      <c r="F49" s="1015">
        <v>304</v>
      </c>
      <c r="G49" s="1016">
        <v>308</v>
      </c>
      <c r="H49" s="1017">
        <v>-4</v>
      </c>
      <c r="I49" s="1031"/>
      <c r="J49" s="1005"/>
      <c r="K49" s="1005"/>
      <c r="L49" s="1005"/>
      <c r="N49" s="1031"/>
      <c r="O49" s="1031"/>
      <c r="P49" s="1031"/>
      <c r="T49" s="994"/>
      <c r="U49" s="994"/>
      <c r="V49" s="994"/>
      <c r="W49" s="994"/>
      <c r="X49" s="994"/>
      <c r="Y49" s="994"/>
      <c r="Z49" s="994"/>
      <c r="AA49" s="994"/>
      <c r="AB49" s="994"/>
      <c r="AC49" s="994"/>
      <c r="AD49" s="994"/>
      <c r="AE49" s="994"/>
      <c r="AF49" s="994"/>
      <c r="AG49" s="994"/>
    </row>
    <row r="50" spans="1:33" ht="17.100000000000001" customHeight="1" x14ac:dyDescent="0.25">
      <c r="A50" s="1014" t="s">
        <v>590</v>
      </c>
      <c r="B50" s="1015">
        <v>-67</v>
      </c>
      <c r="C50" s="1015">
        <v>0</v>
      </c>
      <c r="D50" s="1016">
        <v>0</v>
      </c>
      <c r="E50" s="1017">
        <v>0</v>
      </c>
      <c r="F50" s="1015">
        <v>-67</v>
      </c>
      <c r="G50" s="1016">
        <v>-64</v>
      </c>
      <c r="H50" s="1017">
        <v>-3</v>
      </c>
      <c r="I50" s="1031"/>
      <c r="J50" s="1005"/>
      <c r="K50" s="1005"/>
      <c r="L50" s="1005"/>
      <c r="N50" s="1031"/>
      <c r="O50" s="1031"/>
      <c r="P50" s="1031"/>
      <c r="T50" s="994"/>
      <c r="U50" s="994"/>
      <c r="V50" s="994"/>
      <c r="W50" s="994"/>
      <c r="X50" s="994"/>
      <c r="Y50" s="994"/>
      <c r="Z50" s="994"/>
      <c r="AA50" s="994"/>
      <c r="AB50" s="994"/>
      <c r="AC50" s="994"/>
      <c r="AD50" s="994"/>
      <c r="AE50" s="994"/>
      <c r="AF50" s="994"/>
      <c r="AG50" s="994"/>
    </row>
    <row r="51" spans="1:33" ht="17.100000000000001" customHeight="1" x14ac:dyDescent="0.25">
      <c r="A51" s="1019" t="s">
        <v>591</v>
      </c>
      <c r="B51" s="1020">
        <v>-36</v>
      </c>
      <c r="C51" s="1020">
        <v>-1</v>
      </c>
      <c r="D51" s="1021">
        <v>0</v>
      </c>
      <c r="E51" s="1022">
        <v>-1</v>
      </c>
      <c r="F51" s="1020">
        <v>-35</v>
      </c>
      <c r="G51" s="1021">
        <v>-18</v>
      </c>
      <c r="H51" s="1022">
        <v>-17</v>
      </c>
      <c r="I51" s="1031"/>
      <c r="J51" s="1005"/>
      <c r="K51" s="1005"/>
      <c r="L51" s="1005"/>
      <c r="N51" s="1031"/>
      <c r="O51" s="1031"/>
      <c r="P51" s="1031"/>
      <c r="T51" s="994"/>
      <c r="U51" s="994"/>
      <c r="V51" s="994"/>
      <c r="W51" s="994"/>
      <c r="X51" s="994"/>
      <c r="Y51" s="994"/>
      <c r="Z51" s="994"/>
      <c r="AA51" s="994"/>
      <c r="AB51" s="994"/>
      <c r="AC51" s="994"/>
      <c r="AD51" s="994"/>
      <c r="AE51" s="994"/>
      <c r="AF51" s="994"/>
      <c r="AG51" s="994"/>
    </row>
    <row r="52" spans="1:33" s="1000" customFormat="1" ht="20.100000000000001" customHeight="1" x14ac:dyDescent="0.25">
      <c r="A52" s="1001" t="s">
        <v>593</v>
      </c>
      <c r="B52" s="1002">
        <v>62671</v>
      </c>
      <c r="C52" s="1002">
        <v>0</v>
      </c>
      <c r="D52" s="1003">
        <v>0</v>
      </c>
      <c r="E52" s="1004">
        <v>0</v>
      </c>
      <c r="F52" s="1002">
        <v>62671</v>
      </c>
      <c r="G52" s="1003">
        <v>63843</v>
      </c>
      <c r="H52" s="1004">
        <v>-1172</v>
      </c>
      <c r="I52" s="1031"/>
      <c r="J52" s="1005"/>
      <c r="K52" s="1005"/>
      <c r="L52" s="1005"/>
      <c r="M52" s="1024"/>
      <c r="N52" s="1024"/>
      <c r="O52" s="1024"/>
      <c r="P52" s="1024"/>
      <c r="Q52" s="1024"/>
      <c r="R52" s="1024"/>
      <c r="S52" s="1024"/>
      <c r="T52" s="1024"/>
      <c r="U52" s="1024"/>
      <c r="V52" s="1024"/>
      <c r="W52" s="994"/>
      <c r="X52" s="994"/>
      <c r="Y52" s="994"/>
      <c r="Z52" s="994"/>
      <c r="AA52" s="994"/>
      <c r="AB52" s="994"/>
      <c r="AC52" s="994"/>
      <c r="AD52" s="994"/>
      <c r="AE52" s="994"/>
      <c r="AF52" s="994"/>
      <c r="AG52" s="994"/>
    </row>
    <row r="53" spans="1:33" x14ac:dyDescent="0.25">
      <c r="A53" s="1006" t="s">
        <v>570</v>
      </c>
      <c r="B53" s="1007"/>
      <c r="C53" s="1007"/>
      <c r="D53" s="1008"/>
      <c r="E53" s="1009"/>
      <c r="F53" s="1007"/>
      <c r="G53" s="1008"/>
      <c r="H53" s="1009"/>
      <c r="I53" s="1031"/>
      <c r="J53" s="1005"/>
      <c r="K53" s="1005"/>
      <c r="L53" s="1005"/>
      <c r="M53" s="1024"/>
      <c r="N53" s="1024"/>
      <c r="O53" s="1024"/>
      <c r="P53" s="1024"/>
      <c r="Q53" s="1024"/>
      <c r="R53" s="1024"/>
      <c r="S53" s="1024"/>
      <c r="T53" s="1024"/>
      <c r="U53" s="1024"/>
      <c r="V53" s="1024"/>
      <c r="W53" s="994"/>
      <c r="X53" s="994"/>
      <c r="Y53" s="994"/>
      <c r="Z53" s="994"/>
      <c r="AA53" s="994"/>
      <c r="AB53" s="994"/>
      <c r="AC53" s="994"/>
      <c r="AD53" s="994"/>
      <c r="AE53" s="994"/>
      <c r="AF53" s="994"/>
      <c r="AG53" s="994"/>
    </row>
    <row r="54" spans="1:33" ht="17.100000000000001" customHeight="1" x14ac:dyDescent="0.25">
      <c r="A54" s="1010" t="s">
        <v>571</v>
      </c>
      <c r="B54" s="1011">
        <v>10341</v>
      </c>
      <c r="C54" s="1011">
        <v>-1</v>
      </c>
      <c r="D54" s="1012">
        <v>0</v>
      </c>
      <c r="E54" s="1013">
        <v>-1</v>
      </c>
      <c r="F54" s="1011">
        <v>10342</v>
      </c>
      <c r="G54" s="1012">
        <v>9686</v>
      </c>
      <c r="H54" s="1013">
        <v>656</v>
      </c>
      <c r="I54" s="1031"/>
      <c r="J54" s="1005"/>
      <c r="K54" s="1005"/>
      <c r="L54" s="1005"/>
      <c r="N54" s="1031"/>
      <c r="O54" s="1031"/>
      <c r="P54" s="1031"/>
      <c r="T54" s="994"/>
      <c r="U54" s="994"/>
      <c r="V54" s="994"/>
      <c r="W54" s="994"/>
      <c r="X54" s="994"/>
      <c r="Y54" s="994"/>
      <c r="Z54" s="994"/>
      <c r="AA54" s="994"/>
      <c r="AB54" s="994"/>
      <c r="AC54" s="994"/>
      <c r="AD54" s="994"/>
      <c r="AE54" s="994"/>
      <c r="AF54" s="994"/>
      <c r="AG54" s="994"/>
    </row>
    <row r="55" spans="1:33" ht="17.100000000000001" customHeight="1" x14ac:dyDescent="0.25">
      <c r="A55" s="1014" t="s">
        <v>572</v>
      </c>
      <c r="B55" s="1015">
        <v>43410</v>
      </c>
      <c r="C55" s="1015">
        <v>1</v>
      </c>
      <c r="D55" s="1016">
        <v>0</v>
      </c>
      <c r="E55" s="1017">
        <v>1</v>
      </c>
      <c r="F55" s="1015">
        <v>43409</v>
      </c>
      <c r="G55" s="1016">
        <v>45362</v>
      </c>
      <c r="H55" s="1017">
        <v>-1953</v>
      </c>
      <c r="I55" s="1031"/>
      <c r="J55" s="1005"/>
      <c r="K55" s="1005"/>
      <c r="L55" s="1005"/>
      <c r="N55" s="1031"/>
      <c r="O55" s="1031"/>
      <c r="P55" s="1031"/>
      <c r="T55" s="994"/>
      <c r="U55" s="994"/>
      <c r="V55" s="994"/>
      <c r="W55" s="994"/>
      <c r="X55" s="994"/>
      <c r="Y55" s="994"/>
      <c r="Z55" s="994"/>
      <c r="AA55" s="994"/>
      <c r="AB55" s="994"/>
      <c r="AC55" s="994"/>
      <c r="AD55" s="994"/>
      <c r="AE55" s="994"/>
      <c r="AF55" s="994"/>
      <c r="AG55" s="994"/>
    </row>
    <row r="56" spans="1:33" ht="17.100000000000001" customHeight="1" x14ac:dyDescent="0.25">
      <c r="A56" s="1014" t="s">
        <v>573</v>
      </c>
      <c r="B56" s="1015">
        <v>8920</v>
      </c>
      <c r="C56" s="1015">
        <v>0</v>
      </c>
      <c r="D56" s="1016">
        <v>0</v>
      </c>
      <c r="E56" s="1017">
        <v>0</v>
      </c>
      <c r="F56" s="1015">
        <v>8920</v>
      </c>
      <c r="G56" s="1016">
        <v>8795</v>
      </c>
      <c r="H56" s="1017">
        <v>125</v>
      </c>
      <c r="I56" s="1031"/>
      <c r="J56" s="1005"/>
      <c r="K56" s="1005"/>
      <c r="L56" s="1005"/>
      <c r="N56" s="1031"/>
      <c r="O56" s="1031"/>
      <c r="P56" s="1031"/>
      <c r="T56" s="994"/>
      <c r="U56" s="994"/>
      <c r="V56" s="994"/>
      <c r="W56" s="994"/>
      <c r="X56" s="994"/>
      <c r="Y56" s="994"/>
      <c r="Z56" s="994"/>
      <c r="AA56" s="994"/>
      <c r="AB56" s="994"/>
      <c r="AC56" s="994"/>
      <c r="AD56" s="994"/>
      <c r="AE56" s="994"/>
      <c r="AF56" s="994"/>
      <c r="AG56" s="994"/>
    </row>
    <row r="57" spans="1:33" ht="15" customHeight="1" x14ac:dyDescent="0.25">
      <c r="A57" s="1018" t="s">
        <v>574</v>
      </c>
      <c r="B57" s="1007"/>
      <c r="C57" s="1007"/>
      <c r="D57" s="1008"/>
      <c r="E57" s="1009"/>
      <c r="F57" s="1007"/>
      <c r="G57" s="1008"/>
      <c r="H57" s="1009"/>
      <c r="I57" s="1031"/>
      <c r="J57" s="1005"/>
      <c r="K57" s="1005"/>
      <c r="L57" s="1005"/>
      <c r="N57" s="1031"/>
      <c r="O57" s="1031"/>
      <c r="P57" s="1031"/>
      <c r="T57" s="994"/>
      <c r="U57" s="994"/>
      <c r="V57" s="994"/>
      <c r="W57" s="994"/>
      <c r="X57" s="994"/>
      <c r="Y57" s="994"/>
      <c r="Z57" s="994"/>
      <c r="AA57" s="994"/>
      <c r="AB57" s="994"/>
      <c r="AC57" s="994"/>
      <c r="AD57" s="994"/>
      <c r="AE57" s="994"/>
      <c r="AF57" s="994"/>
      <c r="AG57" s="994"/>
    </row>
    <row r="58" spans="1:33" ht="17.100000000000001" customHeight="1" x14ac:dyDescent="0.25">
      <c r="A58" s="1010" t="s">
        <v>575</v>
      </c>
      <c r="B58" s="1011">
        <v>3724</v>
      </c>
      <c r="C58" s="1011">
        <v>0</v>
      </c>
      <c r="D58" s="1012">
        <v>0</v>
      </c>
      <c r="E58" s="1013">
        <v>0</v>
      </c>
      <c r="F58" s="1011">
        <v>3724</v>
      </c>
      <c r="G58" s="1012">
        <v>3085</v>
      </c>
      <c r="H58" s="1013">
        <v>639</v>
      </c>
      <c r="I58" s="1031"/>
      <c r="J58" s="1005"/>
      <c r="K58" s="1005"/>
      <c r="L58" s="1005"/>
      <c r="N58" s="1031"/>
      <c r="O58" s="1031"/>
      <c r="P58" s="1031"/>
      <c r="T58" s="994"/>
      <c r="U58" s="994"/>
      <c r="V58" s="994"/>
      <c r="W58" s="994"/>
      <c r="X58" s="994"/>
      <c r="Y58" s="994"/>
      <c r="Z58" s="994"/>
      <c r="AA58" s="994"/>
      <c r="AB58" s="994"/>
      <c r="AC58" s="994"/>
      <c r="AD58" s="994"/>
      <c r="AE58" s="994"/>
      <c r="AF58" s="994"/>
      <c r="AG58" s="994"/>
    </row>
    <row r="59" spans="1:33" ht="17.100000000000001" customHeight="1" x14ac:dyDescent="0.25">
      <c r="A59" s="1014" t="s">
        <v>576</v>
      </c>
      <c r="B59" s="1015">
        <v>3011</v>
      </c>
      <c r="C59" s="1015">
        <v>0</v>
      </c>
      <c r="D59" s="1016">
        <v>0</v>
      </c>
      <c r="E59" s="1017">
        <v>0</v>
      </c>
      <c r="F59" s="1015">
        <v>3011</v>
      </c>
      <c r="G59" s="1016">
        <v>2992</v>
      </c>
      <c r="H59" s="1017">
        <v>19</v>
      </c>
      <c r="I59" s="1031"/>
      <c r="J59" s="1005"/>
      <c r="K59" s="1005"/>
      <c r="L59" s="1005"/>
      <c r="N59" s="1031"/>
      <c r="O59" s="1031"/>
      <c r="P59" s="1031"/>
      <c r="T59" s="994"/>
      <c r="U59" s="994"/>
      <c r="V59" s="994"/>
      <c r="W59" s="994"/>
      <c r="X59" s="994"/>
      <c r="Y59" s="994"/>
      <c r="Z59" s="994"/>
      <c r="AA59" s="994"/>
      <c r="AB59" s="994"/>
      <c r="AC59" s="994"/>
      <c r="AD59" s="994"/>
      <c r="AE59" s="994"/>
      <c r="AF59" s="994"/>
      <c r="AG59" s="994"/>
    </row>
    <row r="60" spans="1:33" ht="17.100000000000001" customHeight="1" x14ac:dyDescent="0.25">
      <c r="A60" s="1014" t="s">
        <v>577</v>
      </c>
      <c r="B60" s="1015">
        <v>2950</v>
      </c>
      <c r="C60" s="1015">
        <v>-1</v>
      </c>
      <c r="D60" s="1016">
        <v>0</v>
      </c>
      <c r="E60" s="1017">
        <v>-1</v>
      </c>
      <c r="F60" s="1015">
        <v>2951</v>
      </c>
      <c r="G60" s="1016">
        <v>2947</v>
      </c>
      <c r="H60" s="1017">
        <v>4</v>
      </c>
      <c r="I60" s="1031"/>
      <c r="J60" s="1005"/>
      <c r="K60" s="1005"/>
      <c r="L60" s="1005"/>
      <c r="N60" s="1031"/>
      <c r="O60" s="1031"/>
      <c r="P60" s="1031"/>
      <c r="T60" s="994"/>
      <c r="U60" s="994"/>
      <c r="V60" s="994"/>
      <c r="W60" s="994"/>
      <c r="X60" s="994"/>
      <c r="Y60" s="994"/>
      <c r="Z60" s="994"/>
      <c r="AA60" s="994"/>
      <c r="AB60" s="994"/>
      <c r="AC60" s="994"/>
      <c r="AD60" s="994"/>
      <c r="AE60" s="994"/>
      <c r="AF60" s="994"/>
      <c r="AG60" s="994"/>
    </row>
    <row r="61" spans="1:33" ht="17.100000000000001" customHeight="1" x14ac:dyDescent="0.25">
      <c r="A61" s="1014" t="s">
        <v>578</v>
      </c>
      <c r="B61" s="1015">
        <v>5108</v>
      </c>
      <c r="C61" s="1015">
        <v>1</v>
      </c>
      <c r="D61" s="1016">
        <v>0</v>
      </c>
      <c r="E61" s="1017">
        <v>1</v>
      </c>
      <c r="F61" s="1015">
        <v>5107</v>
      </c>
      <c r="G61" s="1016">
        <v>4680</v>
      </c>
      <c r="H61" s="1017">
        <v>427</v>
      </c>
      <c r="I61" s="1031"/>
      <c r="J61" s="1005"/>
      <c r="K61" s="1005"/>
      <c r="L61" s="1005"/>
      <c r="N61" s="1031"/>
      <c r="O61" s="1031"/>
      <c r="P61" s="1031"/>
      <c r="T61" s="994"/>
      <c r="U61" s="994"/>
      <c r="V61" s="994"/>
      <c r="W61" s="994"/>
      <c r="X61" s="994"/>
      <c r="Y61" s="994"/>
      <c r="Z61" s="994"/>
      <c r="AA61" s="994"/>
      <c r="AB61" s="994"/>
      <c r="AC61" s="994"/>
      <c r="AD61" s="994"/>
      <c r="AE61" s="994"/>
      <c r="AF61" s="994"/>
      <c r="AG61" s="994"/>
    </row>
    <row r="62" spans="1:33" ht="17.100000000000001" customHeight="1" x14ac:dyDescent="0.25">
      <c r="A62" s="1014" t="s">
        <v>579</v>
      </c>
      <c r="B62" s="1015">
        <v>6843</v>
      </c>
      <c r="C62" s="1015">
        <v>0</v>
      </c>
      <c r="D62" s="1016">
        <v>0</v>
      </c>
      <c r="E62" s="1017">
        <v>0</v>
      </c>
      <c r="F62" s="1015">
        <v>6843</v>
      </c>
      <c r="G62" s="1016">
        <v>7647</v>
      </c>
      <c r="H62" s="1017">
        <v>-804</v>
      </c>
      <c r="I62" s="1031"/>
      <c r="J62" s="1005"/>
      <c r="K62" s="1005"/>
      <c r="L62" s="1005"/>
      <c r="N62" s="1031"/>
      <c r="O62" s="1031"/>
      <c r="P62" s="1031"/>
      <c r="T62" s="994"/>
      <c r="U62" s="994"/>
      <c r="V62" s="994"/>
      <c r="W62" s="994"/>
      <c r="X62" s="994"/>
      <c r="Y62" s="994"/>
      <c r="Z62" s="994"/>
      <c r="AA62" s="994"/>
      <c r="AB62" s="994"/>
      <c r="AC62" s="994"/>
      <c r="AD62" s="994"/>
      <c r="AE62" s="994"/>
      <c r="AF62" s="994"/>
      <c r="AG62" s="994"/>
    </row>
    <row r="63" spans="1:33" ht="17.100000000000001" customHeight="1" x14ac:dyDescent="0.25">
      <c r="A63" s="1014" t="s">
        <v>580</v>
      </c>
      <c r="B63" s="1015">
        <v>7543</v>
      </c>
      <c r="C63" s="1015">
        <v>0</v>
      </c>
      <c r="D63" s="1016">
        <v>0</v>
      </c>
      <c r="E63" s="1017">
        <v>0</v>
      </c>
      <c r="F63" s="1015">
        <v>7543</v>
      </c>
      <c r="G63" s="1016">
        <v>8022</v>
      </c>
      <c r="H63" s="1017">
        <v>-479</v>
      </c>
      <c r="I63" s="1031"/>
      <c r="J63" s="1005"/>
      <c r="K63" s="1005"/>
      <c r="L63" s="1005"/>
      <c r="N63" s="1031"/>
      <c r="O63" s="1031"/>
      <c r="P63" s="1031"/>
      <c r="T63" s="994"/>
      <c r="U63" s="994"/>
      <c r="V63" s="994"/>
      <c r="W63" s="994"/>
      <c r="X63" s="994"/>
      <c r="Y63" s="994"/>
      <c r="Z63" s="994"/>
      <c r="AA63" s="994"/>
      <c r="AB63" s="994"/>
      <c r="AC63" s="994"/>
      <c r="AD63" s="994"/>
      <c r="AE63" s="994"/>
      <c r="AF63" s="994"/>
      <c r="AG63" s="994"/>
    </row>
    <row r="64" spans="1:33" ht="17.100000000000001" customHeight="1" x14ac:dyDescent="0.25">
      <c r="A64" s="1014" t="s">
        <v>581</v>
      </c>
      <c r="B64" s="1015">
        <v>7630</v>
      </c>
      <c r="C64" s="1015">
        <v>0</v>
      </c>
      <c r="D64" s="1016">
        <v>0</v>
      </c>
      <c r="E64" s="1017">
        <v>0</v>
      </c>
      <c r="F64" s="1015">
        <v>7630</v>
      </c>
      <c r="G64" s="1016">
        <v>8098</v>
      </c>
      <c r="H64" s="1017">
        <v>-468</v>
      </c>
      <c r="I64" s="1031"/>
      <c r="J64" s="1005"/>
      <c r="K64" s="1005"/>
      <c r="L64" s="1005"/>
      <c r="N64" s="1031"/>
      <c r="O64" s="1031"/>
      <c r="P64" s="1031"/>
      <c r="T64" s="994"/>
      <c r="U64" s="994"/>
      <c r="V64" s="994"/>
      <c r="W64" s="994"/>
      <c r="X64" s="994"/>
      <c r="Y64" s="994"/>
      <c r="Z64" s="994"/>
      <c r="AA64" s="994"/>
      <c r="AB64" s="994"/>
      <c r="AC64" s="994"/>
      <c r="AD64" s="994"/>
      <c r="AE64" s="994"/>
      <c r="AF64" s="994"/>
      <c r="AG64" s="994"/>
    </row>
    <row r="65" spans="1:33" ht="17.100000000000001" customHeight="1" x14ac:dyDescent="0.25">
      <c r="A65" s="1014" t="s">
        <v>582</v>
      </c>
      <c r="B65" s="1015">
        <v>5686</v>
      </c>
      <c r="C65" s="1015">
        <v>0</v>
      </c>
      <c r="D65" s="1016">
        <v>0</v>
      </c>
      <c r="E65" s="1017">
        <v>0</v>
      </c>
      <c r="F65" s="1015">
        <v>5686</v>
      </c>
      <c r="G65" s="1016">
        <v>6168</v>
      </c>
      <c r="H65" s="1017">
        <v>-482</v>
      </c>
      <c r="I65" s="1031"/>
      <c r="J65" s="1005"/>
      <c r="K65" s="1005"/>
      <c r="L65" s="1005"/>
      <c r="N65" s="1031"/>
      <c r="O65" s="1031"/>
      <c r="P65" s="1031"/>
      <c r="T65" s="994"/>
      <c r="U65" s="994"/>
      <c r="V65" s="994"/>
      <c r="W65" s="994"/>
      <c r="X65" s="994"/>
      <c r="Y65" s="994"/>
      <c r="Z65" s="994"/>
      <c r="AA65" s="994"/>
      <c r="AB65" s="994"/>
      <c r="AC65" s="994"/>
      <c r="AD65" s="994"/>
      <c r="AE65" s="994"/>
      <c r="AF65" s="994"/>
      <c r="AG65" s="994"/>
    </row>
    <row r="66" spans="1:33" ht="17.100000000000001" customHeight="1" x14ac:dyDescent="0.25">
      <c r="A66" s="1014" t="s">
        <v>583</v>
      </c>
      <c r="B66" s="1015">
        <v>4317</v>
      </c>
      <c r="C66" s="1015">
        <v>0</v>
      </c>
      <c r="D66" s="1016">
        <v>0</v>
      </c>
      <c r="E66" s="1017">
        <v>0</v>
      </c>
      <c r="F66" s="1015">
        <v>4317</v>
      </c>
      <c r="G66" s="1016">
        <v>4599</v>
      </c>
      <c r="H66" s="1017">
        <v>-282</v>
      </c>
      <c r="I66" s="1031"/>
      <c r="J66" s="1005"/>
      <c r="K66" s="1005"/>
      <c r="L66" s="1005"/>
      <c r="N66" s="1031"/>
      <c r="O66" s="1031"/>
      <c r="P66" s="1031"/>
      <c r="T66" s="994"/>
      <c r="U66" s="994"/>
      <c r="V66" s="994"/>
      <c r="W66" s="994"/>
      <c r="X66" s="994"/>
      <c r="Y66" s="994"/>
      <c r="Z66" s="994"/>
      <c r="AA66" s="994"/>
      <c r="AB66" s="994"/>
      <c r="AC66" s="994"/>
      <c r="AD66" s="994"/>
      <c r="AE66" s="994"/>
      <c r="AF66" s="994"/>
      <c r="AG66" s="994"/>
    </row>
    <row r="67" spans="1:33" ht="17.100000000000001" customHeight="1" x14ac:dyDescent="0.25">
      <c r="A67" s="1014" t="s">
        <v>584</v>
      </c>
      <c r="B67" s="1015">
        <v>3517</v>
      </c>
      <c r="C67" s="1015">
        <v>0</v>
      </c>
      <c r="D67" s="1016">
        <v>0</v>
      </c>
      <c r="E67" s="1017">
        <v>0</v>
      </c>
      <c r="F67" s="1015">
        <v>3517</v>
      </c>
      <c r="G67" s="1016">
        <v>3634</v>
      </c>
      <c r="H67" s="1017">
        <v>-117</v>
      </c>
      <c r="I67" s="1031"/>
      <c r="J67" s="1005"/>
      <c r="K67" s="1005"/>
      <c r="L67" s="1005"/>
      <c r="N67" s="1031"/>
      <c r="O67" s="1031"/>
      <c r="P67" s="1031"/>
      <c r="T67" s="994"/>
      <c r="U67" s="994"/>
      <c r="V67" s="994"/>
      <c r="W67" s="994"/>
      <c r="X67" s="994"/>
      <c r="Y67" s="994"/>
      <c r="Z67" s="994"/>
      <c r="AA67" s="994"/>
      <c r="AB67" s="994"/>
      <c r="AC67" s="994"/>
      <c r="AD67" s="994"/>
      <c r="AE67" s="994"/>
      <c r="AF67" s="994"/>
      <c r="AG67" s="994"/>
    </row>
    <row r="68" spans="1:33" ht="17.100000000000001" customHeight="1" x14ac:dyDescent="0.25">
      <c r="A68" s="1014" t="s">
        <v>585</v>
      </c>
      <c r="B68" s="1015">
        <v>3422</v>
      </c>
      <c r="C68" s="1015">
        <v>0</v>
      </c>
      <c r="D68" s="1016">
        <v>0</v>
      </c>
      <c r="E68" s="1017">
        <v>0</v>
      </c>
      <c r="F68" s="1015">
        <v>3422</v>
      </c>
      <c r="G68" s="1016">
        <v>3176</v>
      </c>
      <c r="H68" s="1017">
        <v>246</v>
      </c>
      <c r="I68" s="1031"/>
      <c r="J68" s="1005"/>
      <c r="K68" s="1005"/>
      <c r="L68" s="1005"/>
      <c r="N68" s="1031"/>
      <c r="O68" s="1031"/>
      <c r="P68" s="1031"/>
      <c r="T68" s="994"/>
      <c r="U68" s="994"/>
      <c r="V68" s="994"/>
      <c r="W68" s="994"/>
      <c r="X68" s="994"/>
      <c r="Y68" s="994"/>
      <c r="Z68" s="994"/>
      <c r="AA68" s="994"/>
      <c r="AB68" s="994"/>
      <c r="AC68" s="994"/>
      <c r="AD68" s="994"/>
      <c r="AE68" s="994"/>
      <c r="AF68" s="994"/>
      <c r="AG68" s="994"/>
    </row>
    <row r="69" spans="1:33" ht="17.100000000000001" customHeight="1" x14ac:dyDescent="0.25">
      <c r="A69" s="1014" t="s">
        <v>586</v>
      </c>
      <c r="B69" s="1015">
        <v>3489</v>
      </c>
      <c r="C69" s="1015">
        <v>0</v>
      </c>
      <c r="D69" s="1016">
        <v>0</v>
      </c>
      <c r="E69" s="1017">
        <v>0</v>
      </c>
      <c r="F69" s="1015">
        <v>3489</v>
      </c>
      <c r="G69" s="1016">
        <v>3367</v>
      </c>
      <c r="H69" s="1017">
        <v>122</v>
      </c>
      <c r="I69" s="1031"/>
      <c r="J69" s="1005"/>
      <c r="K69" s="1005"/>
      <c r="L69" s="1005"/>
      <c r="N69" s="1031"/>
      <c r="O69" s="1031"/>
      <c r="P69" s="1031"/>
      <c r="T69" s="994"/>
      <c r="U69" s="994"/>
      <c r="V69" s="994"/>
      <c r="W69" s="994"/>
      <c r="X69" s="994"/>
      <c r="Y69" s="994"/>
      <c r="Z69" s="994"/>
      <c r="AA69" s="994"/>
      <c r="AB69" s="994"/>
      <c r="AC69" s="994"/>
      <c r="AD69" s="994"/>
      <c r="AE69" s="994"/>
      <c r="AF69" s="994"/>
      <c r="AG69" s="994"/>
    </row>
    <row r="70" spans="1:33" ht="17.100000000000001" customHeight="1" x14ac:dyDescent="0.25">
      <c r="A70" s="1014" t="s">
        <v>587</v>
      </c>
      <c r="B70" s="1015">
        <v>2867</v>
      </c>
      <c r="C70" s="1015">
        <v>0</v>
      </c>
      <c r="D70" s="1016">
        <v>0</v>
      </c>
      <c r="E70" s="1017">
        <v>0</v>
      </c>
      <c r="F70" s="1015">
        <v>2867</v>
      </c>
      <c r="G70" s="1016">
        <v>2827</v>
      </c>
      <c r="H70" s="1017">
        <v>40</v>
      </c>
      <c r="I70" s="1031"/>
      <c r="J70" s="1005"/>
      <c r="K70" s="1005"/>
      <c r="L70" s="1005"/>
      <c r="N70" s="1031"/>
      <c r="O70" s="1031"/>
      <c r="P70" s="1031"/>
      <c r="T70" s="994"/>
      <c r="U70" s="994"/>
      <c r="V70" s="994"/>
      <c r="W70" s="994"/>
      <c r="X70" s="994"/>
      <c r="Y70" s="994"/>
      <c r="Z70" s="994"/>
      <c r="AA70" s="994"/>
      <c r="AB70" s="994"/>
      <c r="AC70" s="994"/>
      <c r="AD70" s="994"/>
      <c r="AE70" s="994"/>
      <c r="AF70" s="994"/>
      <c r="AG70" s="994"/>
    </row>
    <row r="71" spans="1:33" ht="17.100000000000001" customHeight="1" x14ac:dyDescent="0.25">
      <c r="A71" s="1014" t="s">
        <v>588</v>
      </c>
      <c r="B71" s="1015">
        <v>1764</v>
      </c>
      <c r="C71" s="1015">
        <v>0</v>
      </c>
      <c r="D71" s="1016">
        <v>0</v>
      </c>
      <c r="E71" s="1017">
        <v>0</v>
      </c>
      <c r="F71" s="1015">
        <v>1764</v>
      </c>
      <c r="G71" s="1016">
        <v>1711</v>
      </c>
      <c r="H71" s="1017">
        <v>53</v>
      </c>
      <c r="I71" s="1031"/>
      <c r="J71" s="1005"/>
      <c r="K71" s="1005"/>
      <c r="L71" s="1005"/>
      <c r="N71" s="1031"/>
      <c r="O71" s="1031"/>
      <c r="P71" s="1031"/>
      <c r="T71" s="994"/>
      <c r="U71" s="994"/>
      <c r="V71" s="994"/>
      <c r="W71" s="994"/>
      <c r="X71" s="994"/>
      <c r="Y71" s="994"/>
      <c r="Z71" s="994"/>
      <c r="AA71" s="994"/>
      <c r="AB71" s="994"/>
      <c r="AC71" s="994"/>
      <c r="AD71" s="994"/>
      <c r="AE71" s="994"/>
      <c r="AF71" s="994"/>
      <c r="AG71" s="994"/>
    </row>
    <row r="72" spans="1:33" ht="17.100000000000001" customHeight="1" x14ac:dyDescent="0.25">
      <c r="A72" s="1014" t="s">
        <v>589</v>
      </c>
      <c r="B72" s="1015">
        <v>967</v>
      </c>
      <c r="C72" s="1015">
        <v>0</v>
      </c>
      <c r="D72" s="1016">
        <v>0</v>
      </c>
      <c r="E72" s="1017">
        <v>0</v>
      </c>
      <c r="F72" s="1015">
        <v>967</v>
      </c>
      <c r="G72" s="1016">
        <v>967</v>
      </c>
      <c r="H72" s="1017">
        <v>0</v>
      </c>
      <c r="I72" s="1031"/>
      <c r="J72" s="1005"/>
      <c r="K72" s="1005"/>
      <c r="L72" s="1005"/>
      <c r="N72" s="1031"/>
      <c r="O72" s="1031"/>
      <c r="P72" s="1031"/>
      <c r="T72" s="994"/>
      <c r="U72" s="994"/>
      <c r="V72" s="994"/>
      <c r="W72" s="994"/>
      <c r="X72" s="994"/>
      <c r="Y72" s="994"/>
      <c r="Z72" s="994"/>
      <c r="AA72" s="994"/>
      <c r="AB72" s="994"/>
      <c r="AC72" s="994"/>
      <c r="AD72" s="994"/>
      <c r="AE72" s="994"/>
      <c r="AF72" s="994"/>
      <c r="AG72" s="994"/>
    </row>
    <row r="73" spans="1:33" ht="17.100000000000001" customHeight="1" x14ac:dyDescent="0.25">
      <c r="A73" s="1014" t="s">
        <v>590</v>
      </c>
      <c r="B73" s="1015">
        <v>214</v>
      </c>
      <c r="C73" s="1015">
        <v>0</v>
      </c>
      <c r="D73" s="1016">
        <v>0</v>
      </c>
      <c r="E73" s="1017">
        <v>0</v>
      </c>
      <c r="F73" s="1015">
        <v>214</v>
      </c>
      <c r="G73" s="1016">
        <v>233</v>
      </c>
      <c r="H73" s="1017">
        <v>-19</v>
      </c>
      <c r="I73" s="1031"/>
      <c r="J73" s="1005"/>
      <c r="K73" s="1005"/>
      <c r="L73" s="1005"/>
      <c r="N73" s="1031"/>
      <c r="O73" s="1031"/>
      <c r="P73" s="1031"/>
      <c r="T73" s="994"/>
      <c r="U73" s="994"/>
      <c r="V73" s="994"/>
      <c r="W73" s="994"/>
      <c r="X73" s="994"/>
      <c r="Y73" s="994"/>
      <c r="Z73" s="994"/>
      <c r="AA73" s="994"/>
      <c r="AB73" s="994"/>
      <c r="AC73" s="994"/>
      <c r="AD73" s="994"/>
      <c r="AE73" s="994"/>
      <c r="AF73" s="994"/>
      <c r="AG73" s="994"/>
    </row>
    <row r="74" spans="1:33" ht="17.100000000000001" customHeight="1" x14ac:dyDescent="0.25">
      <c r="A74" s="1019" t="s">
        <v>591</v>
      </c>
      <c r="B74" s="1020">
        <v>-381</v>
      </c>
      <c r="C74" s="1020">
        <v>0</v>
      </c>
      <c r="D74" s="1021">
        <v>0</v>
      </c>
      <c r="E74" s="1022">
        <v>0</v>
      </c>
      <c r="F74" s="1020">
        <v>-381</v>
      </c>
      <c r="G74" s="1021">
        <v>-310</v>
      </c>
      <c r="H74" s="1022">
        <v>-71</v>
      </c>
      <c r="I74" s="1031"/>
      <c r="J74" s="1005"/>
      <c r="K74" s="1005"/>
      <c r="L74" s="1005"/>
      <c r="N74" s="1031"/>
      <c r="O74" s="1031"/>
      <c r="P74" s="1031"/>
      <c r="T74" s="994"/>
      <c r="U74" s="994"/>
      <c r="V74" s="994"/>
      <c r="W74" s="994"/>
      <c r="X74" s="994"/>
      <c r="Y74" s="994"/>
      <c r="Z74" s="994"/>
      <c r="AA74" s="994"/>
      <c r="AB74" s="994"/>
      <c r="AC74" s="994"/>
      <c r="AD74" s="994"/>
      <c r="AE74" s="994"/>
      <c r="AF74" s="994"/>
      <c r="AG74" s="994"/>
    </row>
    <row r="75" spans="1:33" x14ac:dyDescent="0.25">
      <c r="C75" s="1032"/>
      <c r="D75" s="1032"/>
      <c r="E75" s="1032"/>
      <c r="T75" s="994"/>
      <c r="U75" s="994"/>
      <c r="V75" s="994"/>
      <c r="W75" s="994"/>
      <c r="X75" s="994"/>
      <c r="Y75" s="994"/>
      <c r="Z75" s="994"/>
      <c r="AA75" s="994"/>
      <c r="AB75" s="994"/>
      <c r="AC75" s="994"/>
      <c r="AD75" s="994"/>
      <c r="AE75" s="994"/>
      <c r="AF75" s="994"/>
      <c r="AG75" s="994"/>
    </row>
    <row r="76" spans="1:33" x14ac:dyDescent="0.25">
      <c r="C76" s="1032"/>
      <c r="D76" s="1032"/>
      <c r="E76" s="1032"/>
      <c r="T76" s="994"/>
      <c r="U76" s="994"/>
      <c r="V76" s="994"/>
      <c r="W76" s="994"/>
      <c r="X76" s="994"/>
      <c r="Y76" s="994"/>
      <c r="Z76" s="994"/>
      <c r="AA76" s="994"/>
      <c r="AB76" s="994"/>
      <c r="AC76" s="994"/>
      <c r="AD76" s="994"/>
      <c r="AE76" s="994"/>
      <c r="AF76" s="994"/>
      <c r="AG76" s="994"/>
    </row>
    <row r="77" spans="1:33" x14ac:dyDescent="0.25">
      <c r="B77" s="1026"/>
      <c r="C77" s="1032"/>
      <c r="D77" s="1032"/>
      <c r="E77" s="1032"/>
      <c r="F77" s="1026"/>
      <c r="G77" s="1026"/>
      <c r="H77" s="1026"/>
      <c r="T77" s="994"/>
      <c r="U77" s="994"/>
      <c r="V77" s="994"/>
      <c r="W77" s="994"/>
      <c r="X77" s="994"/>
      <c r="Y77" s="994"/>
      <c r="Z77" s="994"/>
      <c r="AA77" s="994"/>
      <c r="AB77" s="994"/>
      <c r="AC77" s="994"/>
      <c r="AD77" s="994"/>
      <c r="AE77" s="994"/>
      <c r="AF77" s="994"/>
      <c r="AG77" s="994"/>
    </row>
    <row r="78" spans="1:33" x14ac:dyDescent="0.25">
      <c r="B78" s="1026"/>
      <c r="C78" s="1032"/>
      <c r="D78" s="1032"/>
      <c r="E78" s="1032"/>
      <c r="F78" s="1026"/>
      <c r="G78" s="1026"/>
      <c r="H78" s="1026"/>
      <c r="T78" s="994"/>
      <c r="U78" s="994"/>
      <c r="V78" s="994"/>
      <c r="W78" s="994"/>
      <c r="X78" s="994"/>
      <c r="Y78" s="994"/>
      <c r="Z78" s="994"/>
      <c r="AA78" s="994"/>
      <c r="AB78" s="994"/>
      <c r="AC78" s="994"/>
      <c r="AD78" s="994"/>
      <c r="AE78" s="994"/>
      <c r="AF78" s="994"/>
      <c r="AG78" s="994"/>
    </row>
    <row r="79" spans="1:33" x14ac:dyDescent="0.25">
      <c r="B79" s="1026"/>
      <c r="C79" s="1026"/>
      <c r="D79" s="1026"/>
      <c r="E79" s="1026"/>
      <c r="F79" s="1026"/>
      <c r="G79" s="1026"/>
      <c r="H79" s="1026"/>
      <c r="T79" s="994"/>
      <c r="U79" s="994"/>
      <c r="V79" s="994"/>
      <c r="W79" s="994"/>
      <c r="X79" s="994"/>
      <c r="Y79" s="994"/>
      <c r="Z79" s="994"/>
      <c r="AA79" s="994"/>
      <c r="AB79" s="994"/>
      <c r="AC79" s="994"/>
      <c r="AD79" s="994"/>
      <c r="AE79" s="994"/>
      <c r="AF79" s="994"/>
      <c r="AG79" s="994"/>
    </row>
    <row r="80" spans="1:33" x14ac:dyDescent="0.25">
      <c r="B80" s="1026"/>
      <c r="C80" s="1026"/>
      <c r="D80" s="1026"/>
      <c r="E80" s="1026"/>
      <c r="F80" s="1026"/>
      <c r="G80" s="1026"/>
      <c r="H80" s="1026"/>
      <c r="T80" s="994"/>
      <c r="U80" s="994"/>
      <c r="V80" s="994"/>
      <c r="W80" s="994"/>
      <c r="X80" s="994"/>
      <c r="Y80" s="994"/>
      <c r="Z80" s="994"/>
      <c r="AA80" s="994"/>
      <c r="AB80" s="994"/>
      <c r="AC80" s="994"/>
      <c r="AD80" s="994"/>
      <c r="AE80" s="994"/>
      <c r="AF80" s="994"/>
      <c r="AG80" s="994"/>
    </row>
    <row r="81" spans="2:33" x14ac:dyDescent="0.25">
      <c r="B81" s="1026"/>
      <c r="C81" s="1026"/>
      <c r="D81" s="1026"/>
      <c r="E81" s="1026"/>
      <c r="F81" s="1026"/>
      <c r="G81" s="1026"/>
      <c r="H81" s="1026"/>
      <c r="T81" s="994"/>
      <c r="U81" s="994"/>
      <c r="V81" s="994"/>
      <c r="W81" s="994"/>
      <c r="X81" s="994"/>
      <c r="Y81" s="994"/>
      <c r="Z81" s="994"/>
      <c r="AA81" s="994"/>
      <c r="AB81" s="994"/>
      <c r="AC81" s="994"/>
      <c r="AD81" s="994"/>
      <c r="AE81" s="994"/>
      <c r="AF81" s="994"/>
      <c r="AG81" s="994"/>
    </row>
    <row r="82" spans="2:33" x14ac:dyDescent="0.25">
      <c r="B82" s="1026"/>
      <c r="C82" s="1026"/>
      <c r="D82" s="1026"/>
      <c r="E82" s="1026"/>
      <c r="F82" s="1026"/>
      <c r="G82" s="1026"/>
      <c r="H82" s="1026"/>
      <c r="T82" s="994"/>
      <c r="U82" s="994"/>
      <c r="V82" s="994"/>
      <c r="W82" s="994"/>
      <c r="X82" s="994"/>
      <c r="Y82" s="994"/>
      <c r="Z82" s="994"/>
      <c r="AA82" s="994"/>
      <c r="AB82" s="994"/>
      <c r="AC82" s="994"/>
      <c r="AD82" s="994"/>
      <c r="AE82" s="994"/>
      <c r="AF82" s="994"/>
      <c r="AG82" s="994"/>
    </row>
    <row r="83" spans="2:33" x14ac:dyDescent="0.25">
      <c r="B83" s="1026"/>
      <c r="C83" s="1026"/>
      <c r="D83" s="1026"/>
      <c r="E83" s="1026"/>
      <c r="F83" s="1026"/>
      <c r="G83" s="1026"/>
      <c r="H83" s="1026"/>
      <c r="T83" s="994"/>
      <c r="U83" s="994"/>
      <c r="V83" s="994"/>
      <c r="W83" s="994"/>
      <c r="X83" s="994"/>
      <c r="Y83" s="994"/>
      <c r="Z83" s="994"/>
      <c r="AA83" s="994"/>
      <c r="AB83" s="994"/>
      <c r="AC83" s="994"/>
      <c r="AD83" s="994"/>
      <c r="AE83" s="994"/>
      <c r="AF83" s="994"/>
      <c r="AG83" s="994"/>
    </row>
    <row r="84" spans="2:33" x14ac:dyDescent="0.25">
      <c r="B84" s="1026"/>
      <c r="C84" s="1026"/>
      <c r="D84" s="1026"/>
      <c r="E84" s="1026"/>
      <c r="F84" s="1026"/>
      <c r="G84" s="1026"/>
      <c r="H84" s="1026"/>
      <c r="T84" s="994"/>
      <c r="U84" s="994"/>
      <c r="V84" s="994"/>
      <c r="W84" s="994"/>
      <c r="X84" s="994"/>
      <c r="Y84" s="994"/>
      <c r="Z84" s="994"/>
      <c r="AA84" s="994"/>
      <c r="AB84" s="994"/>
      <c r="AC84" s="994"/>
      <c r="AD84" s="994"/>
      <c r="AE84" s="994"/>
      <c r="AF84" s="994"/>
      <c r="AG84" s="994"/>
    </row>
    <row r="85" spans="2:33" x14ac:dyDescent="0.25">
      <c r="B85" s="1026"/>
      <c r="C85" s="1026"/>
      <c r="D85" s="1026"/>
      <c r="E85" s="1026"/>
      <c r="F85" s="1026"/>
      <c r="G85" s="1026"/>
      <c r="H85" s="1026"/>
      <c r="T85" s="994"/>
      <c r="U85" s="994"/>
      <c r="V85" s="994"/>
      <c r="W85" s="994"/>
      <c r="X85" s="994"/>
      <c r="Y85" s="994"/>
      <c r="Z85" s="994"/>
      <c r="AA85" s="994"/>
      <c r="AB85" s="994"/>
      <c r="AC85" s="994"/>
      <c r="AD85" s="994"/>
      <c r="AE85" s="994"/>
      <c r="AF85" s="994"/>
      <c r="AG85" s="994"/>
    </row>
    <row r="86" spans="2:33" x14ac:dyDescent="0.25">
      <c r="B86" s="1026"/>
      <c r="C86" s="1026"/>
      <c r="D86" s="1026"/>
      <c r="E86" s="1026"/>
      <c r="F86" s="1026"/>
      <c r="G86" s="1026"/>
      <c r="H86" s="1026"/>
      <c r="T86" s="994"/>
      <c r="U86" s="994"/>
      <c r="V86" s="994"/>
      <c r="W86" s="994"/>
      <c r="X86" s="994"/>
      <c r="Y86" s="994"/>
      <c r="Z86" s="994"/>
      <c r="AA86" s="994"/>
      <c r="AB86" s="994"/>
      <c r="AC86" s="994"/>
      <c r="AD86" s="994"/>
      <c r="AE86" s="994"/>
      <c r="AF86" s="994"/>
      <c r="AG86" s="994"/>
    </row>
    <row r="87" spans="2:33" x14ac:dyDescent="0.25">
      <c r="B87" s="1026"/>
      <c r="C87" s="1026"/>
      <c r="D87" s="1026"/>
      <c r="E87" s="1026"/>
      <c r="F87" s="1026"/>
      <c r="G87" s="1026"/>
      <c r="H87" s="1026"/>
      <c r="T87" s="994"/>
      <c r="U87" s="994"/>
      <c r="V87" s="994"/>
      <c r="W87" s="994"/>
      <c r="X87" s="994"/>
      <c r="Y87" s="994"/>
      <c r="Z87" s="994"/>
      <c r="AA87" s="994"/>
      <c r="AB87" s="994"/>
      <c r="AC87" s="994"/>
      <c r="AD87" s="994"/>
      <c r="AE87" s="994"/>
      <c r="AF87" s="994"/>
      <c r="AG87" s="994"/>
    </row>
    <row r="88" spans="2:33" x14ac:dyDescent="0.25">
      <c r="B88" s="1026"/>
      <c r="C88" s="1026"/>
      <c r="D88" s="1026"/>
      <c r="E88" s="1026"/>
      <c r="F88" s="1026"/>
      <c r="G88" s="1026"/>
      <c r="H88" s="1026"/>
      <c r="T88" s="994"/>
      <c r="U88" s="994"/>
      <c r="V88" s="994"/>
      <c r="W88" s="994"/>
      <c r="X88" s="994"/>
      <c r="Y88" s="994"/>
      <c r="Z88" s="994"/>
      <c r="AA88" s="994"/>
      <c r="AB88" s="994"/>
      <c r="AC88" s="994"/>
      <c r="AD88" s="994"/>
      <c r="AE88" s="994"/>
      <c r="AF88" s="994"/>
      <c r="AG88" s="994"/>
    </row>
    <row r="89" spans="2:33" x14ac:dyDescent="0.25">
      <c r="B89" s="1026"/>
      <c r="C89" s="1026"/>
      <c r="D89" s="1026"/>
      <c r="E89" s="1026"/>
      <c r="F89" s="1026"/>
      <c r="G89" s="1026"/>
      <c r="H89" s="1026"/>
      <c r="T89" s="994"/>
      <c r="U89" s="994"/>
      <c r="V89" s="994"/>
      <c r="W89" s="994"/>
      <c r="X89" s="994"/>
      <c r="Y89" s="994"/>
      <c r="Z89" s="994"/>
      <c r="AA89" s="994"/>
      <c r="AB89" s="994"/>
      <c r="AC89" s="994"/>
      <c r="AD89" s="994"/>
      <c r="AE89" s="994"/>
      <c r="AF89" s="994"/>
      <c r="AG89" s="994"/>
    </row>
    <row r="90" spans="2:33" x14ac:dyDescent="0.25">
      <c r="B90" s="1026"/>
      <c r="C90" s="1026"/>
      <c r="D90" s="1026"/>
      <c r="E90" s="1026"/>
      <c r="F90" s="1026"/>
      <c r="G90" s="1026"/>
      <c r="H90" s="1026"/>
    </row>
    <row r="91" spans="2:33" x14ac:dyDescent="0.25">
      <c r="B91" s="1026"/>
      <c r="C91" s="1026"/>
      <c r="D91" s="1026"/>
      <c r="E91" s="1026"/>
      <c r="F91" s="1026"/>
      <c r="G91" s="1026"/>
      <c r="H91" s="1026"/>
    </row>
    <row r="92" spans="2:33" x14ac:dyDescent="0.25">
      <c r="B92" s="1026"/>
      <c r="C92" s="1026"/>
      <c r="D92" s="1026"/>
      <c r="E92" s="1026"/>
      <c r="F92" s="1026"/>
      <c r="G92" s="1026"/>
      <c r="H92" s="1026"/>
    </row>
    <row r="93" spans="2:33" x14ac:dyDescent="0.25">
      <c r="B93" s="1026"/>
      <c r="C93" s="1026"/>
      <c r="D93" s="1026"/>
      <c r="E93" s="1026"/>
      <c r="F93" s="1026"/>
      <c r="G93" s="1026"/>
      <c r="H93" s="1026"/>
    </row>
    <row r="94" spans="2:33" x14ac:dyDescent="0.25">
      <c r="B94" s="1026"/>
      <c r="C94" s="1026"/>
      <c r="D94" s="1026"/>
      <c r="E94" s="1026"/>
      <c r="F94" s="1026"/>
      <c r="G94" s="1026"/>
      <c r="H94" s="1026"/>
    </row>
    <row r="95" spans="2:33" x14ac:dyDescent="0.25">
      <c r="B95" s="1026"/>
      <c r="C95" s="1026"/>
      <c r="D95" s="1026"/>
      <c r="E95" s="1026"/>
      <c r="F95" s="1026"/>
      <c r="G95" s="1026"/>
      <c r="H95" s="1026"/>
    </row>
    <row r="96" spans="2:33" x14ac:dyDescent="0.25">
      <c r="B96" s="1026"/>
      <c r="C96" s="1026"/>
      <c r="D96" s="1026"/>
      <c r="E96" s="1026"/>
      <c r="F96" s="1026"/>
      <c r="G96" s="1026"/>
      <c r="H96" s="1026"/>
    </row>
    <row r="97" spans="2:8" x14ac:dyDescent="0.25">
      <c r="B97" s="1026"/>
      <c r="C97" s="1026"/>
      <c r="D97" s="1026"/>
      <c r="E97" s="1026"/>
      <c r="F97" s="1026"/>
      <c r="G97" s="1026"/>
      <c r="H97" s="1026"/>
    </row>
    <row r="98" spans="2:8" x14ac:dyDescent="0.25">
      <c r="B98" s="1026"/>
      <c r="C98" s="1026"/>
      <c r="D98" s="1026"/>
      <c r="E98" s="1026"/>
      <c r="F98" s="1026"/>
      <c r="G98" s="1026"/>
      <c r="H98" s="1026"/>
    </row>
    <row r="99" spans="2:8" x14ac:dyDescent="0.25">
      <c r="B99" s="1026"/>
      <c r="C99" s="1026"/>
      <c r="D99" s="1026"/>
      <c r="E99" s="1026"/>
      <c r="F99" s="1026"/>
      <c r="G99" s="1026"/>
      <c r="H99" s="1026"/>
    </row>
  </sheetData>
  <mergeCells count="7">
    <mergeCell ref="A3:A5"/>
    <mergeCell ref="B3:B5"/>
    <mergeCell ref="C3:H3"/>
    <mergeCell ref="C4:C5"/>
    <mergeCell ref="D4:E4"/>
    <mergeCell ref="F4:F5"/>
    <mergeCell ref="G4:H4"/>
  </mergeCells>
  <hyperlinks>
    <hyperlink ref="A1" location="Содержание!A46" display="Содержание"/>
  </hyperlinks>
  <printOptions horizontalCentered="1" verticalCentered="1"/>
  <pageMargins left="0.70866141732283472" right="0.70866141732283472" top="0.78740157480314965" bottom="0.78740157480314965" header="0.39370078740157483" footer="0.31496062992125984"/>
  <pageSetup paperSize="9" firstPageNumber="95" orientation="landscape" useFirstPageNumber="1" r:id="rId1"/>
  <headerFooter>
    <oddHeader>&amp;C&amp;9&amp;P</oddHeader>
  </headerFooter>
  <rowBreaks count="2" manualBreakCount="2">
    <brk id="28" max="16383" man="1"/>
    <brk id="51"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6"/>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2.75" x14ac:dyDescent="0.2"/>
  <cols>
    <col min="1" max="1" width="29.28515625" style="25" customWidth="1"/>
    <col min="2" max="2" width="10.7109375" style="700" customWidth="1"/>
    <col min="3" max="3" width="10.85546875" style="700" customWidth="1"/>
    <col min="4" max="4" width="10.5703125" style="700" customWidth="1"/>
    <col min="5" max="5" width="10.7109375" style="700" customWidth="1"/>
    <col min="6" max="6" width="10.5703125" style="700" customWidth="1"/>
    <col min="7" max="7" width="11.28515625" style="700" customWidth="1"/>
    <col min="8" max="8" width="10.7109375" style="700" customWidth="1"/>
    <col min="9" max="9" width="9.28515625" style="700" customWidth="1"/>
    <col min="10" max="10" width="9.7109375" style="700" customWidth="1"/>
    <col min="11" max="11" width="5.42578125" style="700" customWidth="1"/>
    <col min="12" max="16384" width="9.140625" style="700"/>
  </cols>
  <sheetData>
    <row r="1" spans="1:15" ht="15" x14ac:dyDescent="0.25">
      <c r="A1" s="1972" t="s">
        <v>966</v>
      </c>
    </row>
    <row r="3" spans="1:15" s="25" customFormat="1" ht="15" x14ac:dyDescent="0.25">
      <c r="A3" s="2047" t="s">
        <v>598</v>
      </c>
      <c r="B3" s="2047"/>
      <c r="C3" s="2047"/>
      <c r="D3" s="2047"/>
      <c r="E3" s="2047"/>
      <c r="F3" s="2047"/>
      <c r="G3" s="2047"/>
      <c r="H3" s="2047"/>
      <c r="I3" s="2047"/>
      <c r="J3" s="2047"/>
    </row>
    <row r="4" spans="1:15" s="25" customFormat="1" ht="15" x14ac:dyDescent="0.25">
      <c r="A4" s="2047" t="s">
        <v>599</v>
      </c>
      <c r="B4" s="2047"/>
      <c r="C4" s="2047"/>
      <c r="D4" s="2047"/>
      <c r="E4" s="2047"/>
      <c r="F4" s="2047"/>
      <c r="G4" s="2047"/>
      <c r="H4" s="2047"/>
      <c r="I4" s="2047"/>
      <c r="J4" s="2047"/>
    </row>
    <row r="5" spans="1:15" ht="13.5" customHeight="1" x14ac:dyDescent="0.2"/>
    <row r="6" spans="1:15" s="25" customFormat="1" ht="14.25" customHeight="1" x14ac:dyDescent="0.2">
      <c r="A6" s="2194" t="s">
        <v>600</v>
      </c>
      <c r="B6" s="2195" t="s">
        <v>601</v>
      </c>
      <c r="C6" s="2195"/>
      <c r="D6" s="2195"/>
      <c r="E6" s="2195" t="s">
        <v>602</v>
      </c>
      <c r="F6" s="2195"/>
      <c r="G6" s="2195"/>
      <c r="H6" s="2195" t="s">
        <v>603</v>
      </c>
      <c r="I6" s="2195"/>
      <c r="J6" s="2195"/>
    </row>
    <row r="7" spans="1:15" s="25" customFormat="1" ht="28.5" customHeight="1" x14ac:dyDescent="0.2">
      <c r="A7" s="2194"/>
      <c r="B7" s="153" t="s">
        <v>604</v>
      </c>
      <c r="C7" s="153" t="s">
        <v>605</v>
      </c>
      <c r="D7" s="153" t="s">
        <v>606</v>
      </c>
      <c r="E7" s="153" t="s">
        <v>604</v>
      </c>
      <c r="F7" s="153" t="s">
        <v>605</v>
      </c>
      <c r="G7" s="153" t="s">
        <v>606</v>
      </c>
      <c r="H7" s="153" t="s">
        <v>604</v>
      </c>
      <c r="I7" s="153" t="s">
        <v>605</v>
      </c>
      <c r="J7" s="153" t="s">
        <v>606</v>
      </c>
    </row>
    <row r="8" spans="1:15" ht="18" customHeight="1" x14ac:dyDescent="0.2">
      <c r="A8" s="1034"/>
      <c r="B8" s="2196" t="s">
        <v>607</v>
      </c>
      <c r="C8" s="2197"/>
      <c r="D8" s="2197"/>
      <c r="E8" s="2197"/>
      <c r="F8" s="2197"/>
      <c r="G8" s="2197"/>
      <c r="H8" s="2197"/>
      <c r="I8" s="2197"/>
      <c r="J8" s="2198"/>
    </row>
    <row r="9" spans="1:15" s="1042" customFormat="1" ht="17.100000000000001" customHeight="1" x14ac:dyDescent="0.2">
      <c r="A9" s="1035" t="s">
        <v>608</v>
      </c>
      <c r="B9" s="1036">
        <v>4911566</v>
      </c>
      <c r="C9" s="1037">
        <v>2336039</v>
      </c>
      <c r="D9" s="1038">
        <v>2575527</v>
      </c>
      <c r="E9" s="1036">
        <v>4786712</v>
      </c>
      <c r="F9" s="1037">
        <v>2273856</v>
      </c>
      <c r="G9" s="1038">
        <v>2512856</v>
      </c>
      <c r="H9" s="1039">
        <v>124854</v>
      </c>
      <c r="I9" s="1040">
        <v>62183</v>
      </c>
      <c r="J9" s="1041">
        <v>62671</v>
      </c>
      <c r="L9" s="1043"/>
      <c r="M9" s="1043"/>
      <c r="N9" s="1043"/>
    </row>
    <row r="10" spans="1:15" ht="13.5" customHeight="1" x14ac:dyDescent="0.2">
      <c r="A10" s="1044" t="s">
        <v>570</v>
      </c>
      <c r="B10" s="1045"/>
      <c r="C10" s="1046"/>
      <c r="D10" s="1047"/>
      <c r="E10" s="1045"/>
      <c r="F10" s="1046"/>
      <c r="G10" s="1047"/>
      <c r="H10" s="1048"/>
      <c r="I10" s="1049"/>
      <c r="J10" s="1050"/>
      <c r="L10" s="1043"/>
      <c r="M10" s="1043"/>
      <c r="N10" s="1043"/>
    </row>
    <row r="11" spans="1:15" ht="17.100000000000001" customHeight="1" x14ac:dyDescent="0.2">
      <c r="A11" s="1051" t="s">
        <v>571</v>
      </c>
      <c r="B11" s="1052">
        <v>914183</v>
      </c>
      <c r="C11" s="1053">
        <v>470482</v>
      </c>
      <c r="D11" s="1054">
        <v>443701</v>
      </c>
      <c r="E11" s="1052">
        <v>892262</v>
      </c>
      <c r="F11" s="1053">
        <v>458902</v>
      </c>
      <c r="G11" s="1054">
        <v>433360</v>
      </c>
      <c r="H11" s="1055">
        <v>21921</v>
      </c>
      <c r="I11" s="1056">
        <v>11580</v>
      </c>
      <c r="J11" s="1057">
        <v>10341</v>
      </c>
      <c r="L11" s="1043"/>
      <c r="M11" s="1043"/>
      <c r="N11" s="1043"/>
      <c r="O11" s="1042"/>
    </row>
    <row r="12" spans="1:15" ht="17.100000000000001" customHeight="1" x14ac:dyDescent="0.2">
      <c r="A12" s="1058" t="s">
        <v>572</v>
      </c>
      <c r="B12" s="1059">
        <v>3465809</v>
      </c>
      <c r="C12" s="1060">
        <v>1700820</v>
      </c>
      <c r="D12" s="1061">
        <v>1764989</v>
      </c>
      <c r="E12" s="1059">
        <v>3374363</v>
      </c>
      <c r="F12" s="1060">
        <v>1652784</v>
      </c>
      <c r="G12" s="1061">
        <v>1721579</v>
      </c>
      <c r="H12" s="1062">
        <v>91446</v>
      </c>
      <c r="I12" s="1063">
        <v>48036</v>
      </c>
      <c r="J12" s="1064">
        <v>43410</v>
      </c>
      <c r="L12" s="1043"/>
      <c r="M12" s="1043"/>
      <c r="N12" s="1043"/>
      <c r="O12" s="1042"/>
    </row>
    <row r="13" spans="1:15" ht="17.100000000000001" customHeight="1" x14ac:dyDescent="0.2">
      <c r="A13" s="1058" t="s">
        <v>573</v>
      </c>
      <c r="B13" s="1059">
        <v>531574</v>
      </c>
      <c r="C13" s="1060">
        <v>164737</v>
      </c>
      <c r="D13" s="1061">
        <v>366837</v>
      </c>
      <c r="E13" s="1059">
        <v>520087</v>
      </c>
      <c r="F13" s="1060">
        <v>162170</v>
      </c>
      <c r="G13" s="1061">
        <v>357917</v>
      </c>
      <c r="H13" s="1062">
        <v>11487</v>
      </c>
      <c r="I13" s="1063">
        <v>2567</v>
      </c>
      <c r="J13" s="1064">
        <v>8920</v>
      </c>
      <c r="L13" s="1043"/>
      <c r="M13" s="1043"/>
      <c r="N13" s="1043"/>
      <c r="O13" s="1042"/>
    </row>
    <row r="14" spans="1:15" ht="13.5" customHeight="1" x14ac:dyDescent="0.2">
      <c r="A14" s="1044" t="s">
        <v>609</v>
      </c>
      <c r="B14" s="1045"/>
      <c r="C14" s="1046"/>
      <c r="D14" s="1047"/>
      <c r="E14" s="1045"/>
      <c r="F14" s="1046"/>
      <c r="G14" s="1047"/>
      <c r="H14" s="1048"/>
      <c r="I14" s="1049"/>
      <c r="J14" s="1050"/>
      <c r="L14" s="1043"/>
      <c r="M14" s="1043"/>
      <c r="N14" s="1043"/>
    </row>
    <row r="15" spans="1:15" ht="17.100000000000001" customHeight="1" x14ac:dyDescent="0.2">
      <c r="A15" s="1065" t="s">
        <v>610</v>
      </c>
      <c r="B15" s="1052">
        <v>327371</v>
      </c>
      <c r="C15" s="1053">
        <v>168474</v>
      </c>
      <c r="D15" s="1054">
        <v>158897</v>
      </c>
      <c r="E15" s="1052">
        <v>319514</v>
      </c>
      <c r="F15" s="1053">
        <v>164341</v>
      </c>
      <c r="G15" s="1054">
        <v>155173</v>
      </c>
      <c r="H15" s="1055">
        <v>7857</v>
      </c>
      <c r="I15" s="1056">
        <v>4133</v>
      </c>
      <c r="J15" s="1057">
        <v>3724</v>
      </c>
      <c r="L15" s="1043"/>
      <c r="M15" s="1043"/>
      <c r="N15" s="1043"/>
      <c r="O15" s="1042"/>
    </row>
    <row r="16" spans="1:15" ht="17.100000000000001" customHeight="1" x14ac:dyDescent="0.2">
      <c r="A16" s="1066" t="s">
        <v>611</v>
      </c>
      <c r="B16" s="1052">
        <v>334710</v>
      </c>
      <c r="C16" s="1053">
        <v>171639</v>
      </c>
      <c r="D16" s="1054">
        <v>163071</v>
      </c>
      <c r="E16" s="1052">
        <v>328230</v>
      </c>
      <c r="F16" s="1053">
        <v>168170</v>
      </c>
      <c r="G16" s="1054">
        <v>160060</v>
      </c>
      <c r="H16" s="1055">
        <v>6480</v>
      </c>
      <c r="I16" s="1056">
        <v>3469</v>
      </c>
      <c r="J16" s="1057">
        <v>3011</v>
      </c>
      <c r="L16" s="1043"/>
      <c r="M16" s="1043"/>
      <c r="N16" s="1043"/>
      <c r="O16" s="1042"/>
    </row>
    <row r="17" spans="1:15" ht="17.100000000000001" customHeight="1" x14ac:dyDescent="0.2">
      <c r="A17" s="1067" t="s">
        <v>612</v>
      </c>
      <c r="B17" s="1052">
        <v>203737</v>
      </c>
      <c r="C17" s="1053">
        <v>105442</v>
      </c>
      <c r="D17" s="1054">
        <v>98295</v>
      </c>
      <c r="E17" s="1052">
        <v>197408</v>
      </c>
      <c r="F17" s="1053">
        <v>102063</v>
      </c>
      <c r="G17" s="1054">
        <v>95345</v>
      </c>
      <c r="H17" s="1055">
        <v>6329</v>
      </c>
      <c r="I17" s="1056">
        <v>3379</v>
      </c>
      <c r="J17" s="1057">
        <v>2950</v>
      </c>
      <c r="L17" s="1043"/>
      <c r="M17" s="1043"/>
      <c r="N17" s="1043"/>
      <c r="O17" s="1042"/>
    </row>
    <row r="18" spans="1:15" ht="17.100000000000001" customHeight="1" x14ac:dyDescent="0.2">
      <c r="A18" s="1067" t="s">
        <v>613</v>
      </c>
      <c r="B18" s="1052">
        <v>499243</v>
      </c>
      <c r="C18" s="1053">
        <v>250574</v>
      </c>
      <c r="D18" s="1054">
        <v>248669</v>
      </c>
      <c r="E18" s="1052">
        <v>487701</v>
      </c>
      <c r="F18" s="1053">
        <v>244140</v>
      </c>
      <c r="G18" s="1054">
        <v>243561</v>
      </c>
      <c r="H18" s="1055">
        <v>11542</v>
      </c>
      <c r="I18" s="1056">
        <v>6434</v>
      </c>
      <c r="J18" s="1057">
        <v>5108</v>
      </c>
      <c r="L18" s="1043"/>
      <c r="M18" s="1043"/>
      <c r="N18" s="1043"/>
      <c r="O18" s="1042"/>
    </row>
    <row r="19" spans="1:15" ht="17.100000000000001" customHeight="1" x14ac:dyDescent="0.2">
      <c r="A19" s="1067" t="s">
        <v>614</v>
      </c>
      <c r="B19" s="1052">
        <v>588941</v>
      </c>
      <c r="C19" s="1053">
        <v>276635</v>
      </c>
      <c r="D19" s="1054">
        <v>312306</v>
      </c>
      <c r="E19" s="1052">
        <v>575888</v>
      </c>
      <c r="F19" s="1053">
        <v>270425</v>
      </c>
      <c r="G19" s="1054">
        <v>305463</v>
      </c>
      <c r="H19" s="1055">
        <v>13053</v>
      </c>
      <c r="I19" s="1056">
        <v>6210</v>
      </c>
      <c r="J19" s="1057">
        <v>6843</v>
      </c>
      <c r="L19" s="1043"/>
      <c r="M19" s="1043"/>
      <c r="N19" s="1043"/>
      <c r="O19" s="1042"/>
    </row>
    <row r="20" spans="1:15" ht="17.100000000000001" customHeight="1" x14ac:dyDescent="0.2">
      <c r="A20" s="1067" t="s">
        <v>615</v>
      </c>
      <c r="B20" s="1052">
        <v>580524</v>
      </c>
      <c r="C20" s="1053">
        <v>258926</v>
      </c>
      <c r="D20" s="1054">
        <v>321598</v>
      </c>
      <c r="E20" s="1052">
        <v>563717</v>
      </c>
      <c r="F20" s="1053">
        <v>249662</v>
      </c>
      <c r="G20" s="1054">
        <v>314055</v>
      </c>
      <c r="H20" s="1055">
        <v>16807</v>
      </c>
      <c r="I20" s="1056">
        <v>9264</v>
      </c>
      <c r="J20" s="1057">
        <v>7543</v>
      </c>
      <c r="L20" s="1043"/>
      <c r="M20" s="1043"/>
      <c r="N20" s="1043"/>
      <c r="O20" s="1042"/>
    </row>
    <row r="21" spans="1:15" ht="17.100000000000001" customHeight="1" x14ac:dyDescent="0.2">
      <c r="A21" s="1067" t="s">
        <v>616</v>
      </c>
      <c r="B21" s="1052">
        <v>610419</v>
      </c>
      <c r="C21" s="1053">
        <v>279199</v>
      </c>
      <c r="D21" s="1054">
        <v>331220</v>
      </c>
      <c r="E21" s="1052">
        <v>592610</v>
      </c>
      <c r="F21" s="1053">
        <v>269020</v>
      </c>
      <c r="G21" s="1054">
        <v>323590</v>
      </c>
      <c r="H21" s="1055">
        <v>17809</v>
      </c>
      <c r="I21" s="1056">
        <v>10179</v>
      </c>
      <c r="J21" s="1057">
        <v>7630</v>
      </c>
      <c r="L21" s="1043"/>
      <c r="M21" s="1043"/>
      <c r="N21" s="1043"/>
      <c r="O21" s="1042"/>
    </row>
    <row r="22" spans="1:15" ht="17.100000000000001" customHeight="1" x14ac:dyDescent="0.2">
      <c r="A22" s="1067" t="s">
        <v>617</v>
      </c>
      <c r="B22" s="1052">
        <v>435822</v>
      </c>
      <c r="C22" s="1053">
        <v>209848</v>
      </c>
      <c r="D22" s="1054">
        <v>225974</v>
      </c>
      <c r="E22" s="1052">
        <v>423178</v>
      </c>
      <c r="F22" s="1053">
        <v>202890</v>
      </c>
      <c r="G22" s="1054">
        <v>220288</v>
      </c>
      <c r="H22" s="1055">
        <v>12644</v>
      </c>
      <c r="I22" s="1056">
        <v>6958</v>
      </c>
      <c r="J22" s="1057">
        <v>5686</v>
      </c>
      <c r="L22" s="1043"/>
      <c r="M22" s="1043"/>
      <c r="N22" s="1043"/>
      <c r="O22" s="1042"/>
    </row>
    <row r="23" spans="1:15" ht="17.100000000000001" customHeight="1" x14ac:dyDescent="0.2">
      <c r="A23" s="1067" t="s">
        <v>618</v>
      </c>
      <c r="B23" s="1052">
        <v>301108</v>
      </c>
      <c r="C23" s="1053">
        <v>152319</v>
      </c>
      <c r="D23" s="1054">
        <v>148789</v>
      </c>
      <c r="E23" s="1052">
        <v>293027</v>
      </c>
      <c r="F23" s="1053">
        <v>148555</v>
      </c>
      <c r="G23" s="1054">
        <v>144472</v>
      </c>
      <c r="H23" s="1055">
        <v>8081</v>
      </c>
      <c r="I23" s="1056">
        <v>3764</v>
      </c>
      <c r="J23" s="1057">
        <v>4317</v>
      </c>
      <c r="L23" s="1043"/>
      <c r="M23" s="1043"/>
      <c r="N23" s="1043"/>
      <c r="O23" s="1042"/>
    </row>
    <row r="24" spans="1:15" ht="17.100000000000001" customHeight="1" x14ac:dyDescent="0.2">
      <c r="A24" s="1067" t="s">
        <v>619</v>
      </c>
      <c r="B24" s="1052">
        <v>221462</v>
      </c>
      <c r="C24" s="1053">
        <v>114729</v>
      </c>
      <c r="D24" s="1054">
        <v>106733</v>
      </c>
      <c r="E24" s="1052">
        <v>215465</v>
      </c>
      <c r="F24" s="1053">
        <v>112249</v>
      </c>
      <c r="G24" s="1054">
        <v>103216</v>
      </c>
      <c r="H24" s="1055">
        <v>5997</v>
      </c>
      <c r="I24" s="1056">
        <v>2480</v>
      </c>
      <c r="J24" s="1057">
        <v>3517</v>
      </c>
      <c r="L24" s="1043"/>
      <c r="M24" s="1043"/>
      <c r="N24" s="1043"/>
      <c r="O24" s="1042"/>
    </row>
    <row r="25" spans="1:15" ht="17.100000000000001" customHeight="1" x14ac:dyDescent="0.2">
      <c r="A25" s="1067" t="s">
        <v>620</v>
      </c>
      <c r="B25" s="1052">
        <v>183735</v>
      </c>
      <c r="C25" s="1053">
        <v>90597</v>
      </c>
      <c r="D25" s="1054">
        <v>93138</v>
      </c>
      <c r="E25" s="1052">
        <v>178813</v>
      </c>
      <c r="F25" s="1053">
        <v>89097</v>
      </c>
      <c r="G25" s="1054">
        <v>89716</v>
      </c>
      <c r="H25" s="1055">
        <v>4922</v>
      </c>
      <c r="I25" s="1056">
        <v>1500</v>
      </c>
      <c r="J25" s="1057">
        <v>3422</v>
      </c>
      <c r="L25" s="1043"/>
      <c r="M25" s="1043"/>
      <c r="N25" s="1043"/>
      <c r="O25" s="1042"/>
    </row>
    <row r="26" spans="1:15" ht="17.100000000000001" customHeight="1" x14ac:dyDescent="0.2">
      <c r="A26" s="1067" t="s">
        <v>621</v>
      </c>
      <c r="B26" s="1059">
        <v>197316</v>
      </c>
      <c r="C26" s="1060">
        <v>92920</v>
      </c>
      <c r="D26" s="1061">
        <v>104396</v>
      </c>
      <c r="E26" s="1059">
        <v>191981</v>
      </c>
      <c r="F26" s="1060">
        <v>91074</v>
      </c>
      <c r="G26" s="1061">
        <v>100907</v>
      </c>
      <c r="H26" s="1062">
        <v>5335</v>
      </c>
      <c r="I26" s="1063">
        <v>1846</v>
      </c>
      <c r="J26" s="1064">
        <v>3489</v>
      </c>
      <c r="L26" s="1043"/>
      <c r="M26" s="1043"/>
      <c r="N26" s="1043"/>
      <c r="O26" s="1042"/>
    </row>
    <row r="27" spans="1:15" ht="17.100000000000001" customHeight="1" x14ac:dyDescent="0.2">
      <c r="A27" s="1067" t="s">
        <v>622</v>
      </c>
      <c r="B27" s="1059">
        <v>157657</v>
      </c>
      <c r="C27" s="1060">
        <v>71490</v>
      </c>
      <c r="D27" s="1061">
        <v>86167</v>
      </c>
      <c r="E27" s="1059">
        <v>153429</v>
      </c>
      <c r="F27" s="1060">
        <v>70129</v>
      </c>
      <c r="G27" s="1061">
        <v>83300</v>
      </c>
      <c r="H27" s="1062">
        <v>4228</v>
      </c>
      <c r="I27" s="1063">
        <v>1361</v>
      </c>
      <c r="J27" s="1064">
        <v>2867</v>
      </c>
      <c r="L27" s="1043"/>
      <c r="M27" s="1043"/>
      <c r="N27" s="1043"/>
      <c r="O27" s="1042"/>
    </row>
    <row r="28" spans="1:15" ht="17.100000000000001" customHeight="1" x14ac:dyDescent="0.2">
      <c r="A28" s="1067" t="s">
        <v>623</v>
      </c>
      <c r="B28" s="1059">
        <v>110156</v>
      </c>
      <c r="C28" s="1060">
        <v>45486</v>
      </c>
      <c r="D28" s="1061">
        <v>64670</v>
      </c>
      <c r="E28" s="1059">
        <v>107387</v>
      </c>
      <c r="F28" s="1060">
        <v>44481</v>
      </c>
      <c r="G28" s="1061">
        <v>62906</v>
      </c>
      <c r="H28" s="1062">
        <v>2769</v>
      </c>
      <c r="I28" s="1063">
        <v>1005</v>
      </c>
      <c r="J28" s="1064">
        <v>1764</v>
      </c>
      <c r="L28" s="1043"/>
      <c r="M28" s="1043"/>
      <c r="N28" s="1043"/>
      <c r="O28" s="1042"/>
    </row>
    <row r="29" spans="1:15" ht="17.100000000000001" customHeight="1" x14ac:dyDescent="0.2">
      <c r="A29" s="1067" t="s">
        <v>624</v>
      </c>
      <c r="B29" s="1059">
        <v>50863</v>
      </c>
      <c r="C29" s="1060">
        <v>19001</v>
      </c>
      <c r="D29" s="1061">
        <v>31862</v>
      </c>
      <c r="E29" s="1059">
        <v>49592</v>
      </c>
      <c r="F29" s="1060">
        <v>18697</v>
      </c>
      <c r="G29" s="1061">
        <v>30895</v>
      </c>
      <c r="H29" s="1062">
        <v>1271</v>
      </c>
      <c r="I29" s="1063">
        <v>304</v>
      </c>
      <c r="J29" s="1064">
        <v>967</v>
      </c>
      <c r="L29" s="1043"/>
      <c r="M29" s="1043"/>
      <c r="N29" s="1043"/>
      <c r="O29" s="1042"/>
    </row>
    <row r="30" spans="1:15" ht="17.100000000000001" customHeight="1" x14ac:dyDescent="0.2">
      <c r="A30" s="1067" t="s">
        <v>625</v>
      </c>
      <c r="B30" s="1059">
        <v>47169</v>
      </c>
      <c r="C30" s="1060">
        <v>14076</v>
      </c>
      <c r="D30" s="1061">
        <v>33093</v>
      </c>
      <c r="E30" s="1059">
        <v>47022</v>
      </c>
      <c r="F30" s="1060">
        <v>14143</v>
      </c>
      <c r="G30" s="1061">
        <v>32879</v>
      </c>
      <c r="H30" s="1062">
        <v>147</v>
      </c>
      <c r="I30" s="1063">
        <v>-67</v>
      </c>
      <c r="J30" s="1064">
        <v>214</v>
      </c>
      <c r="L30" s="1043"/>
      <c r="M30" s="1043"/>
      <c r="N30" s="1043"/>
      <c r="O30" s="1042"/>
    </row>
    <row r="31" spans="1:15" ht="17.100000000000001" customHeight="1" x14ac:dyDescent="0.2">
      <c r="A31" s="1068" t="s">
        <v>591</v>
      </c>
      <c r="B31" s="1069">
        <v>61333</v>
      </c>
      <c r="C31" s="1070">
        <v>14684</v>
      </c>
      <c r="D31" s="1071">
        <v>46649</v>
      </c>
      <c r="E31" s="1069">
        <v>61750</v>
      </c>
      <c r="F31" s="1070">
        <v>14720</v>
      </c>
      <c r="G31" s="1071">
        <v>47030</v>
      </c>
      <c r="H31" s="1072">
        <v>-417</v>
      </c>
      <c r="I31" s="1073">
        <v>-36</v>
      </c>
      <c r="J31" s="1074">
        <v>-381</v>
      </c>
      <c r="L31" s="1043"/>
      <c r="M31" s="1043"/>
      <c r="N31" s="1043"/>
      <c r="O31" s="1042"/>
    </row>
    <row r="32" spans="1:15" ht="20.100000000000001" customHeight="1" x14ac:dyDescent="0.2">
      <c r="A32" s="1075"/>
      <c r="B32" s="2196" t="s">
        <v>607</v>
      </c>
      <c r="C32" s="2197"/>
      <c r="D32" s="2197"/>
      <c r="E32" s="2197"/>
      <c r="F32" s="2197"/>
      <c r="G32" s="2197"/>
      <c r="H32" s="2197"/>
      <c r="I32" s="2197"/>
      <c r="J32" s="2198"/>
      <c r="L32" s="1043"/>
      <c r="M32" s="1043"/>
      <c r="N32" s="1043"/>
      <c r="O32" s="1042"/>
    </row>
    <row r="33" spans="1:15" s="1042" customFormat="1" ht="17.100000000000001" customHeight="1" x14ac:dyDescent="0.2">
      <c r="A33" s="1035" t="s">
        <v>626</v>
      </c>
      <c r="B33" s="1036">
        <v>565685</v>
      </c>
      <c r="C33" s="1037">
        <v>315564</v>
      </c>
      <c r="D33" s="1038">
        <v>250121</v>
      </c>
      <c r="E33" s="1036">
        <v>440831</v>
      </c>
      <c r="F33" s="1037">
        <v>253381</v>
      </c>
      <c r="G33" s="1038">
        <v>187450</v>
      </c>
      <c r="H33" s="1039">
        <v>124854</v>
      </c>
      <c r="I33" s="1040">
        <v>62183</v>
      </c>
      <c r="J33" s="1041">
        <v>62671</v>
      </c>
      <c r="L33" s="1043"/>
      <c r="M33" s="1043"/>
      <c r="N33" s="1043"/>
    </row>
    <row r="34" spans="1:15" ht="15" customHeight="1" x14ac:dyDescent="0.2">
      <c r="A34" s="1044" t="s">
        <v>570</v>
      </c>
      <c r="B34" s="1045"/>
      <c r="C34" s="1046"/>
      <c r="D34" s="1047"/>
      <c r="E34" s="1045"/>
      <c r="F34" s="1046"/>
      <c r="G34" s="1047"/>
      <c r="H34" s="1048"/>
      <c r="I34" s="1049"/>
      <c r="J34" s="1050"/>
      <c r="L34" s="1043"/>
      <c r="M34" s="1043"/>
      <c r="N34" s="1043"/>
    </row>
    <row r="35" spans="1:15" ht="17.100000000000001" customHeight="1" x14ac:dyDescent="0.2">
      <c r="A35" s="1051" t="s">
        <v>571</v>
      </c>
      <c r="B35" s="1052">
        <v>61316</v>
      </c>
      <c r="C35" s="1053">
        <v>32324</v>
      </c>
      <c r="D35" s="1054">
        <v>28992</v>
      </c>
      <c r="E35" s="1052">
        <v>39394</v>
      </c>
      <c r="F35" s="1053">
        <v>20744</v>
      </c>
      <c r="G35" s="1054">
        <v>18650</v>
      </c>
      <c r="H35" s="1055">
        <v>21922</v>
      </c>
      <c r="I35" s="1056">
        <v>11580</v>
      </c>
      <c r="J35" s="1057">
        <v>10342</v>
      </c>
      <c r="L35" s="1043"/>
      <c r="M35" s="1043"/>
      <c r="N35" s="1043"/>
      <c r="O35" s="1042"/>
    </row>
    <row r="36" spans="1:15" ht="17.100000000000001" customHeight="1" x14ac:dyDescent="0.2">
      <c r="A36" s="1058" t="s">
        <v>572</v>
      </c>
      <c r="B36" s="1059">
        <v>444901</v>
      </c>
      <c r="C36" s="1060">
        <v>266830</v>
      </c>
      <c r="D36" s="1061">
        <v>178071</v>
      </c>
      <c r="E36" s="1059">
        <v>353457</v>
      </c>
      <c r="F36" s="1060">
        <v>218795</v>
      </c>
      <c r="G36" s="1061">
        <v>134662</v>
      </c>
      <c r="H36" s="1062">
        <v>91444</v>
      </c>
      <c r="I36" s="1063">
        <v>48035</v>
      </c>
      <c r="J36" s="1064">
        <v>43409</v>
      </c>
      <c r="L36" s="1043"/>
      <c r="M36" s="1043"/>
      <c r="N36" s="1043"/>
      <c r="O36" s="1042"/>
    </row>
    <row r="37" spans="1:15" ht="17.100000000000001" customHeight="1" x14ac:dyDescent="0.2">
      <c r="A37" s="1058" t="s">
        <v>573</v>
      </c>
      <c r="B37" s="1059">
        <v>59468</v>
      </c>
      <c r="C37" s="1060">
        <v>16410</v>
      </c>
      <c r="D37" s="1061">
        <v>43058</v>
      </c>
      <c r="E37" s="1059">
        <v>47980</v>
      </c>
      <c r="F37" s="1060">
        <v>13842</v>
      </c>
      <c r="G37" s="1061">
        <v>34138</v>
      </c>
      <c r="H37" s="1062">
        <v>11488</v>
      </c>
      <c r="I37" s="1063">
        <v>2568</v>
      </c>
      <c r="J37" s="1064">
        <v>8920</v>
      </c>
      <c r="L37" s="1043"/>
      <c r="M37" s="1043"/>
      <c r="N37" s="1043"/>
      <c r="O37" s="1042"/>
    </row>
    <row r="38" spans="1:15" ht="15" customHeight="1" x14ac:dyDescent="0.2">
      <c r="A38" s="1044" t="s">
        <v>609</v>
      </c>
      <c r="B38" s="1045"/>
      <c r="C38" s="1046"/>
      <c r="D38" s="1047"/>
      <c r="E38" s="1045"/>
      <c r="F38" s="1046"/>
      <c r="G38" s="1047"/>
      <c r="H38" s="1048"/>
      <c r="I38" s="1049"/>
      <c r="J38" s="1050"/>
      <c r="L38" s="1043"/>
      <c r="M38" s="1043"/>
      <c r="N38" s="1043"/>
    </row>
    <row r="39" spans="1:15" ht="17.100000000000001" customHeight="1" x14ac:dyDescent="0.2">
      <c r="A39" s="1065" t="s">
        <v>610</v>
      </c>
      <c r="B39" s="1052">
        <v>15183</v>
      </c>
      <c r="C39" s="1053">
        <v>7992</v>
      </c>
      <c r="D39" s="1054">
        <v>7191</v>
      </c>
      <c r="E39" s="1052">
        <v>7326</v>
      </c>
      <c r="F39" s="1053">
        <v>3859</v>
      </c>
      <c r="G39" s="1054">
        <v>3467</v>
      </c>
      <c r="H39" s="1055">
        <v>7857</v>
      </c>
      <c r="I39" s="1056">
        <v>4133</v>
      </c>
      <c r="J39" s="1057">
        <v>3724</v>
      </c>
      <c r="L39" s="1043"/>
      <c r="M39" s="1043"/>
      <c r="N39" s="1043"/>
      <c r="O39" s="1042"/>
    </row>
    <row r="40" spans="1:15" ht="17.100000000000001" customHeight="1" x14ac:dyDescent="0.2">
      <c r="A40" s="1066" t="s">
        <v>611</v>
      </c>
      <c r="B40" s="1052">
        <v>22868</v>
      </c>
      <c r="C40" s="1053">
        <v>12028</v>
      </c>
      <c r="D40" s="1054">
        <v>10840</v>
      </c>
      <c r="E40" s="1052">
        <v>16388</v>
      </c>
      <c r="F40" s="1053">
        <v>8559</v>
      </c>
      <c r="G40" s="1054">
        <v>7829</v>
      </c>
      <c r="H40" s="1055">
        <v>6480</v>
      </c>
      <c r="I40" s="1056">
        <v>3469</v>
      </c>
      <c r="J40" s="1057">
        <v>3011</v>
      </c>
      <c r="L40" s="1043"/>
      <c r="M40" s="1043"/>
      <c r="N40" s="1043"/>
      <c r="O40" s="1042"/>
    </row>
    <row r="41" spans="1:15" ht="17.100000000000001" customHeight="1" x14ac:dyDescent="0.2">
      <c r="A41" s="1067" t="s">
        <v>612</v>
      </c>
      <c r="B41" s="1052">
        <v>19546</v>
      </c>
      <c r="C41" s="1053">
        <v>10332</v>
      </c>
      <c r="D41" s="1054">
        <v>9214</v>
      </c>
      <c r="E41" s="1052">
        <v>13215</v>
      </c>
      <c r="F41" s="1053">
        <v>6952</v>
      </c>
      <c r="G41" s="1054">
        <v>6263</v>
      </c>
      <c r="H41" s="1055">
        <v>6331</v>
      </c>
      <c r="I41" s="1056">
        <v>3380</v>
      </c>
      <c r="J41" s="1057">
        <v>2951</v>
      </c>
      <c r="L41" s="1043"/>
      <c r="M41" s="1043"/>
      <c r="N41" s="1043"/>
      <c r="O41" s="1042"/>
    </row>
    <row r="42" spans="1:15" ht="17.100000000000001" customHeight="1" x14ac:dyDescent="0.2">
      <c r="A42" s="1067" t="s">
        <v>613</v>
      </c>
      <c r="B42" s="1052">
        <v>35495</v>
      </c>
      <c r="C42" s="1053">
        <v>21259</v>
      </c>
      <c r="D42" s="1054">
        <v>14236</v>
      </c>
      <c r="E42" s="1052">
        <v>23955</v>
      </c>
      <c r="F42" s="1053">
        <v>14826</v>
      </c>
      <c r="G42" s="1054">
        <v>9129</v>
      </c>
      <c r="H42" s="1055">
        <v>11540</v>
      </c>
      <c r="I42" s="1056">
        <v>6433</v>
      </c>
      <c r="J42" s="1057">
        <v>5107</v>
      </c>
      <c r="L42" s="1043"/>
      <c r="M42" s="1043"/>
      <c r="N42" s="1043"/>
      <c r="O42" s="1042"/>
    </row>
    <row r="43" spans="1:15" ht="17.100000000000001" customHeight="1" x14ac:dyDescent="0.2">
      <c r="A43" s="1067" t="s">
        <v>614</v>
      </c>
      <c r="B43" s="1052">
        <v>72485</v>
      </c>
      <c r="C43" s="1053">
        <v>44519</v>
      </c>
      <c r="D43" s="1054">
        <v>27966</v>
      </c>
      <c r="E43" s="1052">
        <v>59432</v>
      </c>
      <c r="F43" s="1053">
        <v>38309</v>
      </c>
      <c r="G43" s="1054">
        <v>21123</v>
      </c>
      <c r="H43" s="1055">
        <v>13053</v>
      </c>
      <c r="I43" s="1056">
        <v>6210</v>
      </c>
      <c r="J43" s="1057">
        <v>6843</v>
      </c>
      <c r="L43" s="1043"/>
      <c r="M43" s="1043"/>
      <c r="N43" s="1043"/>
      <c r="O43" s="1042"/>
    </row>
    <row r="44" spans="1:15" ht="17.100000000000001" customHeight="1" x14ac:dyDescent="0.2">
      <c r="A44" s="1067" t="s">
        <v>615</v>
      </c>
      <c r="B44" s="1052">
        <v>78694</v>
      </c>
      <c r="C44" s="1053">
        <v>47067</v>
      </c>
      <c r="D44" s="1054">
        <v>31627</v>
      </c>
      <c r="E44" s="1052">
        <v>61887</v>
      </c>
      <c r="F44" s="1053">
        <v>37803</v>
      </c>
      <c r="G44" s="1054">
        <v>24084</v>
      </c>
      <c r="H44" s="1055">
        <v>16807</v>
      </c>
      <c r="I44" s="1056">
        <v>9264</v>
      </c>
      <c r="J44" s="1057">
        <v>7543</v>
      </c>
      <c r="L44" s="1043"/>
      <c r="M44" s="1043"/>
      <c r="N44" s="1043"/>
      <c r="O44" s="1042"/>
    </row>
    <row r="45" spans="1:15" ht="17.100000000000001" customHeight="1" x14ac:dyDescent="0.2">
      <c r="A45" s="1067" t="s">
        <v>616</v>
      </c>
      <c r="B45" s="1052">
        <v>78448</v>
      </c>
      <c r="C45" s="1053">
        <v>46255</v>
      </c>
      <c r="D45" s="1054">
        <v>32193</v>
      </c>
      <c r="E45" s="1052">
        <v>60639</v>
      </c>
      <c r="F45" s="1053">
        <v>36076</v>
      </c>
      <c r="G45" s="1054">
        <v>24563</v>
      </c>
      <c r="H45" s="1055">
        <v>17809</v>
      </c>
      <c r="I45" s="1056">
        <v>10179</v>
      </c>
      <c r="J45" s="1057">
        <v>7630</v>
      </c>
      <c r="L45" s="1043"/>
      <c r="M45" s="1043"/>
      <c r="N45" s="1043"/>
      <c r="O45" s="1042"/>
    </row>
    <row r="46" spans="1:15" ht="17.100000000000001" customHeight="1" x14ac:dyDescent="0.2">
      <c r="A46" s="1067" t="s">
        <v>617</v>
      </c>
      <c r="B46" s="1052">
        <v>60916</v>
      </c>
      <c r="C46" s="1053">
        <v>35567</v>
      </c>
      <c r="D46" s="1054">
        <v>25349</v>
      </c>
      <c r="E46" s="1052">
        <v>48272</v>
      </c>
      <c r="F46" s="1053">
        <v>28609</v>
      </c>
      <c r="G46" s="1054">
        <v>19663</v>
      </c>
      <c r="H46" s="1055">
        <v>12644</v>
      </c>
      <c r="I46" s="1056">
        <v>6958</v>
      </c>
      <c r="J46" s="1057">
        <v>5686</v>
      </c>
      <c r="L46" s="1043"/>
      <c r="M46" s="1043"/>
      <c r="N46" s="1043"/>
      <c r="O46" s="1042"/>
    </row>
    <row r="47" spans="1:15" ht="17.100000000000001" customHeight="1" x14ac:dyDescent="0.2">
      <c r="A47" s="1067" t="s">
        <v>618</v>
      </c>
      <c r="B47" s="1052">
        <v>45529</v>
      </c>
      <c r="C47" s="1053">
        <v>26065</v>
      </c>
      <c r="D47" s="1054">
        <v>19464</v>
      </c>
      <c r="E47" s="1052">
        <v>37448</v>
      </c>
      <c r="F47" s="1053">
        <v>22301</v>
      </c>
      <c r="G47" s="1054">
        <v>15147</v>
      </c>
      <c r="H47" s="1055">
        <v>8081</v>
      </c>
      <c r="I47" s="1056">
        <v>3764</v>
      </c>
      <c r="J47" s="1057">
        <v>4317</v>
      </c>
      <c r="L47" s="1043"/>
      <c r="M47" s="1043"/>
      <c r="N47" s="1043"/>
      <c r="O47" s="1042"/>
    </row>
    <row r="48" spans="1:15" ht="17.100000000000001" customHeight="1" x14ac:dyDescent="0.2">
      <c r="A48" s="1067" t="s">
        <v>619</v>
      </c>
      <c r="B48" s="1052">
        <v>36297</v>
      </c>
      <c r="C48" s="1053">
        <v>20744</v>
      </c>
      <c r="D48" s="1054">
        <v>15553</v>
      </c>
      <c r="E48" s="1052">
        <v>30301</v>
      </c>
      <c r="F48" s="1053">
        <v>18265</v>
      </c>
      <c r="G48" s="1054">
        <v>12036</v>
      </c>
      <c r="H48" s="1055">
        <v>5996</v>
      </c>
      <c r="I48" s="1056">
        <v>2479</v>
      </c>
      <c r="J48" s="1057">
        <v>3517</v>
      </c>
      <c r="L48" s="1043"/>
      <c r="M48" s="1043"/>
      <c r="N48" s="1043"/>
      <c r="O48" s="1042"/>
    </row>
    <row r="49" spans="1:15" ht="17.100000000000001" customHeight="1" x14ac:dyDescent="0.2">
      <c r="A49" s="1067" t="s">
        <v>620</v>
      </c>
      <c r="B49" s="1052">
        <v>28504</v>
      </c>
      <c r="C49" s="1053">
        <v>15074</v>
      </c>
      <c r="D49" s="1054">
        <v>13430</v>
      </c>
      <c r="E49" s="1052">
        <v>23582</v>
      </c>
      <c r="F49" s="1053">
        <v>13574</v>
      </c>
      <c r="G49" s="1054">
        <v>10008</v>
      </c>
      <c r="H49" s="1055">
        <v>4922</v>
      </c>
      <c r="I49" s="1056">
        <v>1500</v>
      </c>
      <c r="J49" s="1057">
        <v>3422</v>
      </c>
      <c r="L49" s="1043"/>
      <c r="M49" s="1043"/>
      <c r="N49" s="1043"/>
      <c r="O49" s="1042"/>
    </row>
    <row r="50" spans="1:15" ht="17.100000000000001" customHeight="1" x14ac:dyDescent="0.2">
      <c r="A50" s="1067" t="s">
        <v>621</v>
      </c>
      <c r="B50" s="1059">
        <v>25874</v>
      </c>
      <c r="C50" s="1060">
        <v>12252</v>
      </c>
      <c r="D50" s="1061">
        <v>13622</v>
      </c>
      <c r="E50" s="1059">
        <v>20539</v>
      </c>
      <c r="F50" s="1060">
        <v>10406</v>
      </c>
      <c r="G50" s="1061">
        <v>10133</v>
      </c>
      <c r="H50" s="1062">
        <v>5335</v>
      </c>
      <c r="I50" s="1063">
        <v>1846</v>
      </c>
      <c r="J50" s="1064">
        <v>3489</v>
      </c>
      <c r="L50" s="1043"/>
      <c r="M50" s="1043"/>
      <c r="N50" s="1043"/>
      <c r="O50" s="1042"/>
    </row>
    <row r="51" spans="1:15" ht="17.100000000000001" customHeight="1" x14ac:dyDescent="0.2">
      <c r="A51" s="1067" t="s">
        <v>622</v>
      </c>
      <c r="B51" s="1059">
        <v>17388</v>
      </c>
      <c r="C51" s="1060">
        <v>7401</v>
      </c>
      <c r="D51" s="1061">
        <v>9987</v>
      </c>
      <c r="E51" s="1059">
        <v>13160</v>
      </c>
      <c r="F51" s="1060">
        <v>6040</v>
      </c>
      <c r="G51" s="1061">
        <v>7120</v>
      </c>
      <c r="H51" s="1062">
        <v>4228</v>
      </c>
      <c r="I51" s="1063">
        <v>1361</v>
      </c>
      <c r="J51" s="1064">
        <v>2867</v>
      </c>
      <c r="L51" s="1043"/>
      <c r="M51" s="1043"/>
      <c r="N51" s="1043"/>
      <c r="O51" s="1042"/>
    </row>
    <row r="52" spans="1:15" ht="17.100000000000001" customHeight="1" x14ac:dyDescent="0.2">
      <c r="A52" s="1067" t="s">
        <v>623</v>
      </c>
      <c r="B52" s="1059">
        <v>12017</v>
      </c>
      <c r="C52" s="1060">
        <v>4507</v>
      </c>
      <c r="D52" s="1061">
        <v>7510</v>
      </c>
      <c r="E52" s="1059">
        <v>9248</v>
      </c>
      <c r="F52" s="1060">
        <v>3502</v>
      </c>
      <c r="G52" s="1061">
        <v>5746</v>
      </c>
      <c r="H52" s="1062">
        <v>2769</v>
      </c>
      <c r="I52" s="1063">
        <v>1005</v>
      </c>
      <c r="J52" s="1064">
        <v>1764</v>
      </c>
      <c r="L52" s="1043"/>
      <c r="M52" s="1043"/>
      <c r="N52" s="1043"/>
      <c r="O52" s="1042"/>
    </row>
    <row r="53" spans="1:15" ht="17.100000000000001" customHeight="1" x14ac:dyDescent="0.2">
      <c r="A53" s="1067" t="s">
        <v>624</v>
      </c>
      <c r="B53" s="1059">
        <v>5686</v>
      </c>
      <c r="C53" s="1060">
        <v>1798</v>
      </c>
      <c r="D53" s="1061">
        <v>3888</v>
      </c>
      <c r="E53" s="1059">
        <v>4415</v>
      </c>
      <c r="F53" s="1060">
        <v>1494</v>
      </c>
      <c r="G53" s="1061">
        <v>2921</v>
      </c>
      <c r="H53" s="1062">
        <v>1271</v>
      </c>
      <c r="I53" s="1063">
        <v>304</v>
      </c>
      <c r="J53" s="1064">
        <v>967</v>
      </c>
      <c r="L53" s="1043"/>
      <c r="M53" s="1043"/>
      <c r="N53" s="1043"/>
      <c r="O53" s="1042"/>
    </row>
    <row r="54" spans="1:15" ht="17.100000000000001" customHeight="1" x14ac:dyDescent="0.2">
      <c r="A54" s="1067" t="s">
        <v>625</v>
      </c>
      <c r="B54" s="1059">
        <v>5332</v>
      </c>
      <c r="C54" s="1060">
        <v>1333</v>
      </c>
      <c r="D54" s="1061">
        <v>3999</v>
      </c>
      <c r="E54" s="1059">
        <v>5185</v>
      </c>
      <c r="F54" s="1060">
        <v>1400</v>
      </c>
      <c r="G54" s="1061">
        <v>3785</v>
      </c>
      <c r="H54" s="1062">
        <v>147</v>
      </c>
      <c r="I54" s="1063">
        <v>-67</v>
      </c>
      <c r="J54" s="1064">
        <v>214</v>
      </c>
      <c r="L54" s="1043"/>
      <c r="M54" s="1043"/>
      <c r="N54" s="1043"/>
      <c r="O54" s="1042"/>
    </row>
    <row r="55" spans="1:15" ht="17.100000000000001" customHeight="1" x14ac:dyDescent="0.2">
      <c r="A55" s="1068" t="s">
        <v>591</v>
      </c>
      <c r="B55" s="1069">
        <v>5423</v>
      </c>
      <c r="C55" s="1070">
        <v>1371</v>
      </c>
      <c r="D55" s="1071">
        <v>4052</v>
      </c>
      <c r="E55" s="1069">
        <v>5839</v>
      </c>
      <c r="F55" s="1070">
        <v>1406</v>
      </c>
      <c r="G55" s="1071">
        <v>4433</v>
      </c>
      <c r="H55" s="1072">
        <v>-416</v>
      </c>
      <c r="I55" s="1073">
        <v>-35</v>
      </c>
      <c r="J55" s="1074">
        <v>-381</v>
      </c>
      <c r="L55" s="1043"/>
      <c r="M55" s="1043"/>
      <c r="N55" s="1043"/>
      <c r="O55" s="1042"/>
    </row>
    <row r="56" spans="1:15" ht="20.100000000000001" customHeight="1" x14ac:dyDescent="0.2">
      <c r="A56" s="1034"/>
      <c r="B56" s="2191" t="s">
        <v>173</v>
      </c>
      <c r="C56" s="2192"/>
      <c r="D56" s="2192"/>
      <c r="E56" s="2192"/>
      <c r="F56" s="2192"/>
      <c r="G56" s="2192"/>
      <c r="H56" s="2192"/>
      <c r="I56" s="2192"/>
      <c r="J56" s="2193"/>
      <c r="L56" s="1043"/>
      <c r="M56" s="1043"/>
      <c r="N56" s="1043"/>
    </row>
    <row r="57" spans="1:15" s="1042" customFormat="1" ht="20.100000000000001" customHeight="1" x14ac:dyDescent="0.2">
      <c r="A57" s="1035" t="s">
        <v>608</v>
      </c>
      <c r="B57" s="1036">
        <v>3530404</v>
      </c>
      <c r="C57" s="1037">
        <v>1669753</v>
      </c>
      <c r="D57" s="1038">
        <v>1860651</v>
      </c>
      <c r="E57" s="1036">
        <v>3336081</v>
      </c>
      <c r="F57" s="1037">
        <v>1601420</v>
      </c>
      <c r="G57" s="1038">
        <v>1734661</v>
      </c>
      <c r="H57" s="1039">
        <v>194323</v>
      </c>
      <c r="I57" s="1040">
        <v>68333</v>
      </c>
      <c r="J57" s="1041">
        <v>125990</v>
      </c>
      <c r="L57" s="1043"/>
      <c r="M57" s="1043"/>
      <c r="N57" s="1043"/>
    </row>
    <row r="58" spans="1:15" ht="15" customHeight="1" x14ac:dyDescent="0.2">
      <c r="A58" s="1044" t="s">
        <v>570</v>
      </c>
      <c r="B58" s="1045"/>
      <c r="C58" s="1046"/>
      <c r="D58" s="1047"/>
      <c r="E58" s="1045"/>
      <c r="F58" s="1046"/>
      <c r="G58" s="1047"/>
      <c r="H58" s="1048"/>
      <c r="I58" s="1049"/>
      <c r="J58" s="1050"/>
      <c r="L58" s="1043"/>
      <c r="M58" s="1043"/>
      <c r="N58" s="1043"/>
    </row>
    <row r="59" spans="1:15" ht="17.100000000000001" customHeight="1" x14ac:dyDescent="0.2">
      <c r="A59" s="1051" t="s">
        <v>571</v>
      </c>
      <c r="B59" s="1052">
        <v>644279</v>
      </c>
      <c r="C59" s="1053">
        <v>331187</v>
      </c>
      <c r="D59" s="1054">
        <v>313092</v>
      </c>
      <c r="E59" s="1052">
        <v>584429</v>
      </c>
      <c r="F59" s="1053">
        <v>301224</v>
      </c>
      <c r="G59" s="1054">
        <v>283205</v>
      </c>
      <c r="H59" s="1055">
        <v>59850</v>
      </c>
      <c r="I59" s="1056">
        <v>29963</v>
      </c>
      <c r="J59" s="1057">
        <v>29887</v>
      </c>
      <c r="L59" s="1043"/>
      <c r="M59" s="1043"/>
      <c r="N59" s="1043"/>
      <c r="O59" s="1042"/>
    </row>
    <row r="60" spans="1:15" ht="17.100000000000001" customHeight="1" x14ac:dyDescent="0.2">
      <c r="A60" s="1058" t="s">
        <v>572</v>
      </c>
      <c r="B60" s="1059">
        <v>2520476</v>
      </c>
      <c r="C60" s="1060">
        <v>1230381</v>
      </c>
      <c r="D60" s="1061">
        <v>1290095</v>
      </c>
      <c r="E60" s="1059">
        <v>2394265</v>
      </c>
      <c r="F60" s="1060">
        <v>1190721</v>
      </c>
      <c r="G60" s="1061">
        <v>1203544</v>
      </c>
      <c r="H60" s="1062">
        <v>126211</v>
      </c>
      <c r="I60" s="1063">
        <v>39660</v>
      </c>
      <c r="J60" s="1064">
        <v>86551</v>
      </c>
      <c r="L60" s="1043"/>
      <c r="M60" s="1043"/>
      <c r="N60" s="1043"/>
      <c r="O60" s="1042"/>
    </row>
    <row r="61" spans="1:15" ht="17.100000000000001" customHeight="1" x14ac:dyDescent="0.2">
      <c r="A61" s="1058" t="s">
        <v>573</v>
      </c>
      <c r="B61" s="1059">
        <v>365649</v>
      </c>
      <c r="C61" s="1060">
        <v>108185</v>
      </c>
      <c r="D61" s="1061">
        <v>257464</v>
      </c>
      <c r="E61" s="1059">
        <v>357387</v>
      </c>
      <c r="F61" s="1060">
        <v>109475</v>
      </c>
      <c r="G61" s="1061">
        <v>247912</v>
      </c>
      <c r="H61" s="1062">
        <v>8262</v>
      </c>
      <c r="I61" s="1063">
        <v>-1290</v>
      </c>
      <c r="J61" s="1064">
        <v>9552</v>
      </c>
      <c r="L61" s="1043"/>
      <c r="M61" s="1043"/>
      <c r="N61" s="1043"/>
      <c r="O61" s="1042"/>
    </row>
    <row r="62" spans="1:15" ht="15" customHeight="1" x14ac:dyDescent="0.2">
      <c r="A62" s="1044" t="s">
        <v>609</v>
      </c>
      <c r="B62" s="1045"/>
      <c r="C62" s="1046"/>
      <c r="D62" s="1047"/>
      <c r="E62" s="1045"/>
      <c r="F62" s="1046"/>
      <c r="G62" s="1047"/>
      <c r="H62" s="1048"/>
      <c r="I62" s="1049"/>
      <c r="J62" s="1050"/>
      <c r="L62" s="1043"/>
      <c r="M62" s="1043"/>
      <c r="N62" s="1043"/>
    </row>
    <row r="63" spans="1:15" ht="17.100000000000001" customHeight="1" x14ac:dyDescent="0.2">
      <c r="A63" s="1065" t="s">
        <v>610</v>
      </c>
      <c r="B63" s="1052">
        <v>227967</v>
      </c>
      <c r="C63" s="1053">
        <v>117178</v>
      </c>
      <c r="D63" s="1054">
        <v>110789</v>
      </c>
      <c r="E63" s="1052">
        <v>208003</v>
      </c>
      <c r="F63" s="1053">
        <v>106970</v>
      </c>
      <c r="G63" s="1054">
        <v>101033</v>
      </c>
      <c r="H63" s="1055">
        <v>19964</v>
      </c>
      <c r="I63" s="1056">
        <v>10208</v>
      </c>
      <c r="J63" s="1057">
        <v>9756</v>
      </c>
      <c r="L63" s="1043"/>
      <c r="M63" s="1043"/>
      <c r="N63" s="1043"/>
      <c r="O63" s="1042"/>
    </row>
    <row r="64" spans="1:15" ht="17.100000000000001" customHeight="1" x14ac:dyDescent="0.2">
      <c r="A64" s="1066" t="s">
        <v>611</v>
      </c>
      <c r="B64" s="1052">
        <v>237479</v>
      </c>
      <c r="C64" s="1053">
        <v>121744</v>
      </c>
      <c r="D64" s="1054">
        <v>115735</v>
      </c>
      <c r="E64" s="1052">
        <v>216147</v>
      </c>
      <c r="F64" s="1053">
        <v>111065</v>
      </c>
      <c r="G64" s="1054">
        <v>105082</v>
      </c>
      <c r="H64" s="1055">
        <v>21332</v>
      </c>
      <c r="I64" s="1056">
        <v>10679</v>
      </c>
      <c r="J64" s="1057">
        <v>10653</v>
      </c>
      <c r="L64" s="1043"/>
      <c r="M64" s="1043"/>
      <c r="N64" s="1043"/>
      <c r="O64" s="1042"/>
    </row>
    <row r="65" spans="1:15" ht="17.100000000000001" customHeight="1" x14ac:dyDescent="0.2">
      <c r="A65" s="1067" t="s">
        <v>612</v>
      </c>
      <c r="B65" s="1052">
        <v>142591</v>
      </c>
      <c r="C65" s="1053">
        <v>73640</v>
      </c>
      <c r="D65" s="1054">
        <v>68951</v>
      </c>
      <c r="E65" s="1052">
        <v>131902</v>
      </c>
      <c r="F65" s="1053">
        <v>68521</v>
      </c>
      <c r="G65" s="1054">
        <v>63381</v>
      </c>
      <c r="H65" s="1055">
        <v>10689</v>
      </c>
      <c r="I65" s="1056">
        <v>5119</v>
      </c>
      <c r="J65" s="1057">
        <v>5570</v>
      </c>
      <c r="L65" s="1043"/>
      <c r="M65" s="1043"/>
      <c r="N65" s="1043"/>
      <c r="O65" s="1042"/>
    </row>
    <row r="66" spans="1:15" ht="17.100000000000001" customHeight="1" x14ac:dyDescent="0.2">
      <c r="A66" s="1067" t="s">
        <v>613</v>
      </c>
      <c r="B66" s="1052">
        <v>381978</v>
      </c>
      <c r="C66" s="1053">
        <v>191946</v>
      </c>
      <c r="D66" s="1054">
        <v>190032</v>
      </c>
      <c r="E66" s="1052">
        <v>338186</v>
      </c>
      <c r="F66" s="1053">
        <v>170382</v>
      </c>
      <c r="G66" s="1054">
        <v>167804</v>
      </c>
      <c r="H66" s="1055">
        <v>43792</v>
      </c>
      <c r="I66" s="1056">
        <v>21564</v>
      </c>
      <c r="J66" s="1057">
        <v>22228</v>
      </c>
      <c r="L66" s="1043"/>
      <c r="M66" s="1043"/>
      <c r="N66" s="1043"/>
      <c r="O66" s="1042"/>
    </row>
    <row r="67" spans="1:15" ht="17.100000000000001" customHeight="1" x14ac:dyDescent="0.2">
      <c r="A67" s="1067" t="s">
        <v>614</v>
      </c>
      <c r="B67" s="1052">
        <v>430822</v>
      </c>
      <c r="C67" s="1053">
        <v>206694</v>
      </c>
      <c r="D67" s="1054">
        <v>224128</v>
      </c>
      <c r="E67" s="1052">
        <v>437852</v>
      </c>
      <c r="F67" s="1053">
        <v>212383</v>
      </c>
      <c r="G67" s="1054">
        <v>225469</v>
      </c>
      <c r="H67" s="1055">
        <v>-7030</v>
      </c>
      <c r="I67" s="1056">
        <v>-5689</v>
      </c>
      <c r="J67" s="1057">
        <v>-1341</v>
      </c>
      <c r="L67" s="1043"/>
      <c r="M67" s="1043"/>
      <c r="N67" s="1043"/>
      <c r="O67" s="1042"/>
    </row>
    <row r="68" spans="1:15" ht="17.100000000000001" customHeight="1" x14ac:dyDescent="0.2">
      <c r="A68" s="1067" t="s">
        <v>615</v>
      </c>
      <c r="B68" s="1052">
        <v>426244</v>
      </c>
      <c r="C68" s="1053">
        <v>190338</v>
      </c>
      <c r="D68" s="1054">
        <v>235906</v>
      </c>
      <c r="E68" s="1052">
        <v>377026</v>
      </c>
      <c r="F68" s="1053">
        <v>172805</v>
      </c>
      <c r="G68" s="1054">
        <v>204221</v>
      </c>
      <c r="H68" s="1055">
        <v>49218</v>
      </c>
      <c r="I68" s="1056">
        <v>17533</v>
      </c>
      <c r="J68" s="1057">
        <v>31685</v>
      </c>
      <c r="L68" s="1043"/>
      <c r="M68" s="1043"/>
      <c r="N68" s="1043"/>
      <c r="O68" s="1042"/>
    </row>
    <row r="69" spans="1:15" ht="17.100000000000001" customHeight="1" x14ac:dyDescent="0.2">
      <c r="A69" s="1067" t="s">
        <v>616</v>
      </c>
      <c r="B69" s="1052">
        <v>444486</v>
      </c>
      <c r="C69" s="1053">
        <v>201352</v>
      </c>
      <c r="D69" s="1054">
        <v>243134</v>
      </c>
      <c r="E69" s="1052">
        <v>408421</v>
      </c>
      <c r="F69" s="1053">
        <v>187531</v>
      </c>
      <c r="G69" s="1054">
        <v>220890</v>
      </c>
      <c r="H69" s="1055">
        <v>36065</v>
      </c>
      <c r="I69" s="1056">
        <v>13821</v>
      </c>
      <c r="J69" s="1057">
        <v>22244</v>
      </c>
      <c r="L69" s="1043"/>
      <c r="M69" s="1043"/>
      <c r="N69" s="1043"/>
      <c r="O69" s="1042"/>
    </row>
    <row r="70" spans="1:15" ht="17.100000000000001" customHeight="1" x14ac:dyDescent="0.2">
      <c r="A70" s="1067" t="s">
        <v>617</v>
      </c>
      <c r="B70" s="1052">
        <v>315505</v>
      </c>
      <c r="C70" s="1053">
        <v>150089</v>
      </c>
      <c r="D70" s="1054">
        <v>165416</v>
      </c>
      <c r="E70" s="1052">
        <v>300682</v>
      </c>
      <c r="F70" s="1053">
        <v>145057</v>
      </c>
      <c r="G70" s="1054">
        <v>155625</v>
      </c>
      <c r="H70" s="1055">
        <v>14823</v>
      </c>
      <c r="I70" s="1056">
        <v>5032</v>
      </c>
      <c r="J70" s="1057">
        <v>9791</v>
      </c>
      <c r="L70" s="1043"/>
      <c r="M70" s="1043"/>
      <c r="N70" s="1043"/>
      <c r="O70" s="1042"/>
    </row>
    <row r="71" spans="1:15" ht="17.100000000000001" customHeight="1" x14ac:dyDescent="0.2">
      <c r="A71" s="1067" t="s">
        <v>618</v>
      </c>
      <c r="B71" s="1052">
        <v>215475</v>
      </c>
      <c r="C71" s="1053">
        <v>107646</v>
      </c>
      <c r="D71" s="1054">
        <v>107829</v>
      </c>
      <c r="E71" s="1052">
        <v>211836</v>
      </c>
      <c r="F71" s="1053">
        <v>107465</v>
      </c>
      <c r="G71" s="1054">
        <v>104371</v>
      </c>
      <c r="H71" s="1055">
        <v>3639</v>
      </c>
      <c r="I71" s="1056">
        <v>181</v>
      </c>
      <c r="J71" s="1057">
        <v>3458</v>
      </c>
      <c r="L71" s="1043"/>
      <c r="M71" s="1043"/>
      <c r="N71" s="1043"/>
      <c r="O71" s="1042"/>
    </row>
    <row r="72" spans="1:15" ht="17.100000000000001" customHeight="1" x14ac:dyDescent="0.2">
      <c r="A72" s="1067" t="s">
        <v>619</v>
      </c>
      <c r="B72" s="1052">
        <v>155672</v>
      </c>
      <c r="C72" s="1053">
        <v>79627</v>
      </c>
      <c r="D72" s="1054">
        <v>76045</v>
      </c>
      <c r="E72" s="1052">
        <v>156327</v>
      </c>
      <c r="F72" s="1053">
        <v>81602</v>
      </c>
      <c r="G72" s="1054">
        <v>74725</v>
      </c>
      <c r="H72" s="1055">
        <v>-655</v>
      </c>
      <c r="I72" s="1056">
        <v>-1975</v>
      </c>
      <c r="J72" s="1057">
        <v>1320</v>
      </c>
      <c r="L72" s="1043"/>
      <c r="M72" s="1043"/>
      <c r="N72" s="1043"/>
      <c r="O72" s="1042"/>
    </row>
    <row r="73" spans="1:15" ht="17.100000000000001" customHeight="1" x14ac:dyDescent="0.2">
      <c r="A73" s="1067" t="s">
        <v>620</v>
      </c>
      <c r="B73" s="1052">
        <v>126130</v>
      </c>
      <c r="C73" s="1053">
        <v>60908</v>
      </c>
      <c r="D73" s="1054">
        <v>65222</v>
      </c>
      <c r="E73" s="1052">
        <v>128177</v>
      </c>
      <c r="F73" s="1053">
        <v>64029</v>
      </c>
      <c r="G73" s="1054">
        <v>64148</v>
      </c>
      <c r="H73" s="1055">
        <v>-2047</v>
      </c>
      <c r="I73" s="1056">
        <v>-3121</v>
      </c>
      <c r="J73" s="1057">
        <v>1074</v>
      </c>
      <c r="L73" s="1043"/>
      <c r="M73" s="1043"/>
      <c r="N73" s="1043"/>
      <c r="O73" s="1042"/>
    </row>
    <row r="74" spans="1:15" ht="17.100000000000001" customHeight="1" x14ac:dyDescent="0.2">
      <c r="A74" s="1067" t="s">
        <v>621</v>
      </c>
      <c r="B74" s="1059">
        <v>132700</v>
      </c>
      <c r="C74" s="1060">
        <v>60406</v>
      </c>
      <c r="D74" s="1061">
        <v>72294</v>
      </c>
      <c r="E74" s="1059">
        <v>136265</v>
      </c>
      <c r="F74" s="1060">
        <v>64135</v>
      </c>
      <c r="G74" s="1061">
        <v>72130</v>
      </c>
      <c r="H74" s="1062">
        <v>-3565</v>
      </c>
      <c r="I74" s="1063">
        <v>-3729</v>
      </c>
      <c r="J74" s="1064">
        <v>164</v>
      </c>
      <c r="L74" s="1043"/>
      <c r="M74" s="1043"/>
      <c r="N74" s="1043"/>
      <c r="O74" s="1042"/>
    </row>
    <row r="75" spans="1:15" ht="17.100000000000001" customHeight="1" x14ac:dyDescent="0.2">
      <c r="A75" s="1067" t="s">
        <v>622</v>
      </c>
      <c r="B75" s="1059">
        <v>105778</v>
      </c>
      <c r="C75" s="1060">
        <v>45484</v>
      </c>
      <c r="D75" s="1061">
        <v>60294</v>
      </c>
      <c r="E75" s="1059">
        <v>107248</v>
      </c>
      <c r="F75" s="1060">
        <v>48389</v>
      </c>
      <c r="G75" s="1061">
        <v>58859</v>
      </c>
      <c r="H75" s="1062">
        <v>-1470</v>
      </c>
      <c r="I75" s="1063">
        <v>-2905</v>
      </c>
      <c r="J75" s="1064">
        <v>1435</v>
      </c>
      <c r="L75" s="1043"/>
      <c r="M75" s="1043"/>
      <c r="N75" s="1043"/>
      <c r="O75" s="1042"/>
    </row>
    <row r="76" spans="1:15" ht="17.100000000000001" customHeight="1" x14ac:dyDescent="0.2">
      <c r="A76" s="1067" t="s">
        <v>623</v>
      </c>
      <c r="B76" s="1059">
        <v>76380</v>
      </c>
      <c r="C76" s="1060">
        <v>29968</v>
      </c>
      <c r="D76" s="1061">
        <v>46412</v>
      </c>
      <c r="E76" s="1059">
        <v>74204</v>
      </c>
      <c r="F76" s="1060">
        <v>30255</v>
      </c>
      <c r="G76" s="1061">
        <v>43949</v>
      </c>
      <c r="H76" s="1062">
        <v>2176</v>
      </c>
      <c r="I76" s="1063">
        <v>-287</v>
      </c>
      <c r="J76" s="1064">
        <v>2463</v>
      </c>
      <c r="L76" s="1043"/>
      <c r="M76" s="1043"/>
      <c r="N76" s="1043"/>
      <c r="O76" s="1042"/>
    </row>
    <row r="77" spans="1:15" ht="17.100000000000001" customHeight="1" x14ac:dyDescent="0.2">
      <c r="A77" s="1067" t="s">
        <v>624</v>
      </c>
      <c r="B77" s="1059">
        <v>36325</v>
      </c>
      <c r="C77" s="1060">
        <v>12994</v>
      </c>
      <c r="D77" s="1061">
        <v>23331</v>
      </c>
      <c r="E77" s="1059">
        <v>34167</v>
      </c>
      <c r="F77" s="1060">
        <v>12628</v>
      </c>
      <c r="G77" s="1061">
        <v>21539</v>
      </c>
      <c r="H77" s="1062">
        <v>2158</v>
      </c>
      <c r="I77" s="1063">
        <v>366</v>
      </c>
      <c r="J77" s="1064">
        <v>1792</v>
      </c>
      <c r="L77" s="1043"/>
      <c r="M77" s="1043"/>
      <c r="N77" s="1043"/>
      <c r="O77" s="1042"/>
    </row>
    <row r="78" spans="1:15" ht="17.100000000000001" customHeight="1" x14ac:dyDescent="0.2">
      <c r="A78" s="1067" t="s">
        <v>625</v>
      </c>
      <c r="B78" s="1059">
        <v>33115</v>
      </c>
      <c r="C78" s="1060">
        <v>9620</v>
      </c>
      <c r="D78" s="1061">
        <v>23495</v>
      </c>
      <c r="E78" s="1059">
        <v>30549</v>
      </c>
      <c r="F78" s="1060">
        <v>8975</v>
      </c>
      <c r="G78" s="1061">
        <v>21574</v>
      </c>
      <c r="H78" s="1062">
        <v>2566</v>
      </c>
      <c r="I78" s="1063">
        <v>645</v>
      </c>
      <c r="J78" s="1064">
        <v>1921</v>
      </c>
      <c r="L78" s="1043"/>
      <c r="M78" s="1043"/>
      <c r="N78" s="1043"/>
      <c r="O78" s="1042"/>
    </row>
    <row r="79" spans="1:15" ht="17.100000000000001" customHeight="1" x14ac:dyDescent="0.2">
      <c r="A79" s="1068" t="s">
        <v>591</v>
      </c>
      <c r="B79" s="1069">
        <v>41757</v>
      </c>
      <c r="C79" s="1070">
        <v>10119</v>
      </c>
      <c r="D79" s="1071">
        <v>31638</v>
      </c>
      <c r="E79" s="1069">
        <v>39089</v>
      </c>
      <c r="F79" s="1070">
        <v>9228</v>
      </c>
      <c r="G79" s="1071">
        <v>29861</v>
      </c>
      <c r="H79" s="1072">
        <v>2668</v>
      </c>
      <c r="I79" s="1073">
        <v>891</v>
      </c>
      <c r="J79" s="1074">
        <v>1777</v>
      </c>
      <c r="L79" s="1043"/>
      <c r="M79" s="1043"/>
      <c r="N79" s="1043"/>
      <c r="O79" s="1042"/>
    </row>
    <row r="80" spans="1:15" ht="20.100000000000001" customHeight="1" x14ac:dyDescent="0.2">
      <c r="A80" s="1051"/>
      <c r="B80" s="2191" t="s">
        <v>173</v>
      </c>
      <c r="C80" s="2192"/>
      <c r="D80" s="2192"/>
      <c r="E80" s="2192"/>
      <c r="F80" s="2192"/>
      <c r="G80" s="2192"/>
      <c r="H80" s="2192"/>
      <c r="I80" s="2192"/>
      <c r="J80" s="2193"/>
      <c r="L80" s="1043"/>
      <c r="M80" s="1043"/>
      <c r="N80" s="1043"/>
      <c r="O80" s="1042"/>
    </row>
    <row r="81" spans="1:15" s="1042" customFormat="1" ht="20.100000000000001" customHeight="1" x14ac:dyDescent="0.2">
      <c r="A81" s="1035" t="s">
        <v>626</v>
      </c>
      <c r="B81" s="1036">
        <v>452290</v>
      </c>
      <c r="C81" s="1037">
        <v>254150</v>
      </c>
      <c r="D81" s="1038">
        <v>198140</v>
      </c>
      <c r="E81" s="1036">
        <v>359234</v>
      </c>
      <c r="F81" s="1037">
        <v>208077</v>
      </c>
      <c r="G81" s="1038">
        <v>151157</v>
      </c>
      <c r="H81" s="1039">
        <v>93056</v>
      </c>
      <c r="I81" s="1040">
        <v>46073</v>
      </c>
      <c r="J81" s="1041">
        <v>46983</v>
      </c>
      <c r="L81" s="1043"/>
      <c r="M81" s="1043"/>
      <c r="N81" s="1043"/>
    </row>
    <row r="82" spans="1:15" ht="15" customHeight="1" x14ac:dyDescent="0.2">
      <c r="A82" s="1044" t="s">
        <v>570</v>
      </c>
      <c r="B82" s="1045"/>
      <c r="C82" s="1046"/>
      <c r="D82" s="1047"/>
      <c r="E82" s="1045"/>
      <c r="F82" s="1046"/>
      <c r="G82" s="1047"/>
      <c r="H82" s="1048"/>
      <c r="I82" s="1049"/>
      <c r="J82" s="1050"/>
      <c r="L82" s="1043"/>
      <c r="M82" s="1043"/>
      <c r="N82" s="1043"/>
    </row>
    <row r="83" spans="1:15" ht="17.100000000000001" customHeight="1" x14ac:dyDescent="0.2">
      <c r="A83" s="1051" t="s">
        <v>571</v>
      </c>
      <c r="B83" s="1052">
        <v>47285</v>
      </c>
      <c r="C83" s="1053">
        <v>24886</v>
      </c>
      <c r="D83" s="1054">
        <v>22399</v>
      </c>
      <c r="E83" s="1052">
        <v>30429</v>
      </c>
      <c r="F83" s="1053">
        <v>15924</v>
      </c>
      <c r="G83" s="1054">
        <v>14505</v>
      </c>
      <c r="H83" s="1055">
        <v>16856</v>
      </c>
      <c r="I83" s="1056">
        <v>8962</v>
      </c>
      <c r="J83" s="1057">
        <v>7894</v>
      </c>
      <c r="L83" s="1043"/>
      <c r="M83" s="1043"/>
      <c r="N83" s="1043"/>
      <c r="O83" s="1042"/>
    </row>
    <row r="84" spans="1:15" ht="17.100000000000001" customHeight="1" x14ac:dyDescent="0.2">
      <c r="A84" s="1058" t="s">
        <v>572</v>
      </c>
      <c r="B84" s="1059">
        <v>360298</v>
      </c>
      <c r="C84" s="1060">
        <v>217125</v>
      </c>
      <c r="D84" s="1061">
        <v>143173</v>
      </c>
      <c r="E84" s="1059">
        <v>292556</v>
      </c>
      <c r="F84" s="1060">
        <v>181813</v>
      </c>
      <c r="G84" s="1061">
        <v>110743</v>
      </c>
      <c r="H84" s="1062">
        <v>67742</v>
      </c>
      <c r="I84" s="1063">
        <v>35312</v>
      </c>
      <c r="J84" s="1064">
        <v>32430</v>
      </c>
      <c r="L84" s="1043"/>
      <c r="M84" s="1043"/>
      <c r="N84" s="1043"/>
      <c r="O84" s="1042"/>
    </row>
    <row r="85" spans="1:15" ht="17.100000000000001" customHeight="1" x14ac:dyDescent="0.2">
      <c r="A85" s="1058" t="s">
        <v>573</v>
      </c>
      <c r="B85" s="1059">
        <v>44707</v>
      </c>
      <c r="C85" s="1060">
        <v>12139</v>
      </c>
      <c r="D85" s="1061">
        <v>32568</v>
      </c>
      <c r="E85" s="1059">
        <v>36249</v>
      </c>
      <c r="F85" s="1060">
        <v>10340</v>
      </c>
      <c r="G85" s="1061">
        <v>25909</v>
      </c>
      <c r="H85" s="1062">
        <v>8458</v>
      </c>
      <c r="I85" s="1063">
        <v>1799</v>
      </c>
      <c r="J85" s="1064">
        <v>6659</v>
      </c>
      <c r="L85" s="1043"/>
      <c r="M85" s="1043"/>
      <c r="N85" s="1043"/>
      <c r="O85" s="1042"/>
    </row>
    <row r="86" spans="1:15" ht="15" customHeight="1" x14ac:dyDescent="0.2">
      <c r="A86" s="1076" t="s">
        <v>609</v>
      </c>
      <c r="B86" s="1045"/>
      <c r="C86" s="1046"/>
      <c r="D86" s="1047"/>
      <c r="E86" s="1045"/>
      <c r="F86" s="1046"/>
      <c r="G86" s="1047"/>
      <c r="H86" s="1048"/>
      <c r="I86" s="1049"/>
      <c r="J86" s="1050"/>
      <c r="L86" s="1043"/>
      <c r="M86" s="1043"/>
      <c r="N86" s="1043"/>
    </row>
    <row r="87" spans="1:15" ht="17.100000000000001" customHeight="1" x14ac:dyDescent="0.2">
      <c r="A87" s="1065" t="s">
        <v>610</v>
      </c>
      <c r="B87" s="1052">
        <v>12063</v>
      </c>
      <c r="C87" s="1053">
        <v>6344</v>
      </c>
      <c r="D87" s="1054">
        <v>5719</v>
      </c>
      <c r="E87" s="1052">
        <v>5830</v>
      </c>
      <c r="F87" s="1053">
        <v>3059</v>
      </c>
      <c r="G87" s="1054">
        <v>2771</v>
      </c>
      <c r="H87" s="1055">
        <v>6233</v>
      </c>
      <c r="I87" s="1056">
        <v>3285</v>
      </c>
      <c r="J87" s="1057">
        <v>2948</v>
      </c>
      <c r="L87" s="1043"/>
      <c r="M87" s="1043"/>
      <c r="N87" s="1043"/>
      <c r="O87" s="1042"/>
    </row>
    <row r="88" spans="1:15" ht="17.100000000000001" customHeight="1" x14ac:dyDescent="0.2">
      <c r="A88" s="1066" t="s">
        <v>611</v>
      </c>
      <c r="B88" s="1052">
        <v>17625</v>
      </c>
      <c r="C88" s="1053">
        <v>9293</v>
      </c>
      <c r="D88" s="1054">
        <v>8332</v>
      </c>
      <c r="E88" s="1052">
        <v>12621</v>
      </c>
      <c r="F88" s="1053">
        <v>6536</v>
      </c>
      <c r="G88" s="1054">
        <v>6085</v>
      </c>
      <c r="H88" s="1055">
        <v>5004</v>
      </c>
      <c r="I88" s="1056">
        <v>2757</v>
      </c>
      <c r="J88" s="1057">
        <v>2247</v>
      </c>
      <c r="L88" s="1043"/>
      <c r="M88" s="1043"/>
      <c r="N88" s="1043"/>
      <c r="O88" s="1042"/>
    </row>
    <row r="89" spans="1:15" ht="17.100000000000001" customHeight="1" x14ac:dyDescent="0.2">
      <c r="A89" s="1067" t="s">
        <v>612</v>
      </c>
      <c r="B89" s="1052">
        <v>14779</v>
      </c>
      <c r="C89" s="1053">
        <v>7768</v>
      </c>
      <c r="D89" s="1054">
        <v>7011</v>
      </c>
      <c r="E89" s="1052">
        <v>10091</v>
      </c>
      <c r="F89" s="1053">
        <v>5287</v>
      </c>
      <c r="G89" s="1054">
        <v>4804</v>
      </c>
      <c r="H89" s="1055">
        <v>4688</v>
      </c>
      <c r="I89" s="1056">
        <v>2481</v>
      </c>
      <c r="J89" s="1057">
        <v>2207</v>
      </c>
      <c r="L89" s="1043"/>
      <c r="M89" s="1043"/>
      <c r="N89" s="1043"/>
      <c r="O89" s="1042"/>
    </row>
    <row r="90" spans="1:15" ht="17.100000000000001" customHeight="1" x14ac:dyDescent="0.2">
      <c r="A90" s="1067" t="s">
        <v>613</v>
      </c>
      <c r="B90" s="1052">
        <v>30407</v>
      </c>
      <c r="C90" s="1053">
        <v>18388</v>
      </c>
      <c r="D90" s="1054">
        <v>12019</v>
      </c>
      <c r="E90" s="1052">
        <v>20912</v>
      </c>
      <c r="F90" s="1053">
        <v>13023</v>
      </c>
      <c r="G90" s="1054">
        <v>7889</v>
      </c>
      <c r="H90" s="1055">
        <v>9495</v>
      </c>
      <c r="I90" s="1056">
        <v>5365</v>
      </c>
      <c r="J90" s="1057">
        <v>4130</v>
      </c>
      <c r="L90" s="1043"/>
      <c r="M90" s="1043"/>
      <c r="N90" s="1043"/>
      <c r="O90" s="1042"/>
    </row>
    <row r="91" spans="1:15" ht="17.100000000000001" customHeight="1" x14ac:dyDescent="0.2">
      <c r="A91" s="1067" t="s">
        <v>614</v>
      </c>
      <c r="B91" s="1052">
        <v>63050</v>
      </c>
      <c r="C91" s="1053">
        <v>39203</v>
      </c>
      <c r="D91" s="1054">
        <v>23847</v>
      </c>
      <c r="E91" s="1052">
        <v>53204</v>
      </c>
      <c r="F91" s="1053">
        <v>34402</v>
      </c>
      <c r="G91" s="1054">
        <v>18802</v>
      </c>
      <c r="H91" s="1055">
        <v>9846</v>
      </c>
      <c r="I91" s="1056">
        <v>4801</v>
      </c>
      <c r="J91" s="1057">
        <v>5045</v>
      </c>
      <c r="L91" s="1043"/>
      <c r="M91" s="1043"/>
      <c r="N91" s="1043"/>
      <c r="O91" s="1042"/>
    </row>
    <row r="92" spans="1:15" ht="17.100000000000001" customHeight="1" x14ac:dyDescent="0.2">
      <c r="A92" s="1067" t="s">
        <v>615</v>
      </c>
      <c r="B92" s="1052">
        <v>63955</v>
      </c>
      <c r="C92" s="1053">
        <v>38575</v>
      </c>
      <c r="D92" s="1054">
        <v>25380</v>
      </c>
      <c r="E92" s="1052">
        <v>51182</v>
      </c>
      <c r="F92" s="1053">
        <v>31485</v>
      </c>
      <c r="G92" s="1054">
        <v>19697</v>
      </c>
      <c r="H92" s="1055">
        <v>12773</v>
      </c>
      <c r="I92" s="1056">
        <v>7090</v>
      </c>
      <c r="J92" s="1057">
        <v>5683</v>
      </c>
      <c r="L92" s="1043"/>
      <c r="M92" s="1043"/>
      <c r="N92" s="1043"/>
      <c r="O92" s="1042"/>
    </row>
    <row r="93" spans="1:15" ht="17.100000000000001" customHeight="1" x14ac:dyDescent="0.2">
      <c r="A93" s="1067" t="s">
        <v>616</v>
      </c>
      <c r="B93" s="1052">
        <v>62370</v>
      </c>
      <c r="C93" s="1053">
        <v>36753</v>
      </c>
      <c r="D93" s="1054">
        <v>25617</v>
      </c>
      <c r="E93" s="1052">
        <v>49243</v>
      </c>
      <c r="F93" s="1053">
        <v>29380</v>
      </c>
      <c r="G93" s="1054">
        <v>19863</v>
      </c>
      <c r="H93" s="1055">
        <v>13127</v>
      </c>
      <c r="I93" s="1056">
        <v>7373</v>
      </c>
      <c r="J93" s="1057">
        <v>5754</v>
      </c>
      <c r="L93" s="1043"/>
      <c r="M93" s="1043"/>
      <c r="N93" s="1043"/>
      <c r="O93" s="1042"/>
    </row>
    <row r="94" spans="1:15" ht="17.100000000000001" customHeight="1" x14ac:dyDescent="0.2">
      <c r="A94" s="1067" t="s">
        <v>617</v>
      </c>
      <c r="B94" s="1052">
        <v>47987</v>
      </c>
      <c r="C94" s="1053">
        <v>28034</v>
      </c>
      <c r="D94" s="1054">
        <v>19953</v>
      </c>
      <c r="E94" s="1052">
        <v>38746</v>
      </c>
      <c r="F94" s="1053">
        <v>23023</v>
      </c>
      <c r="G94" s="1054">
        <v>15723</v>
      </c>
      <c r="H94" s="1055">
        <v>9241</v>
      </c>
      <c r="I94" s="1056">
        <v>5011</v>
      </c>
      <c r="J94" s="1057">
        <v>4230</v>
      </c>
      <c r="L94" s="1043"/>
      <c r="M94" s="1043"/>
      <c r="N94" s="1043"/>
      <c r="O94" s="1042"/>
    </row>
    <row r="95" spans="1:15" ht="17.100000000000001" customHeight="1" x14ac:dyDescent="0.2">
      <c r="A95" s="1067" t="s">
        <v>618</v>
      </c>
      <c r="B95" s="1052">
        <v>35777</v>
      </c>
      <c r="C95" s="1053">
        <v>20516</v>
      </c>
      <c r="D95" s="1054">
        <v>15261</v>
      </c>
      <c r="E95" s="1052">
        <v>30002</v>
      </c>
      <c r="F95" s="1053">
        <v>17821</v>
      </c>
      <c r="G95" s="1054">
        <v>12181</v>
      </c>
      <c r="H95" s="1055">
        <v>5775</v>
      </c>
      <c r="I95" s="1056">
        <v>2695</v>
      </c>
      <c r="J95" s="1057">
        <v>3080</v>
      </c>
      <c r="L95" s="1043"/>
      <c r="M95" s="1043"/>
      <c r="N95" s="1043"/>
      <c r="O95" s="1042"/>
    </row>
    <row r="96" spans="1:15" ht="17.100000000000001" customHeight="1" x14ac:dyDescent="0.2">
      <c r="A96" s="1067" t="s">
        <v>619</v>
      </c>
      <c r="B96" s="1052">
        <v>28455</v>
      </c>
      <c r="C96" s="1053">
        <v>16267</v>
      </c>
      <c r="D96" s="1054">
        <v>12188</v>
      </c>
      <c r="E96" s="1052">
        <v>24401</v>
      </c>
      <c r="F96" s="1053">
        <v>14798</v>
      </c>
      <c r="G96" s="1054">
        <v>9603</v>
      </c>
      <c r="H96" s="1055">
        <v>4054</v>
      </c>
      <c r="I96" s="1056">
        <v>1469</v>
      </c>
      <c r="J96" s="1057">
        <v>2585</v>
      </c>
      <c r="L96" s="1043"/>
      <c r="M96" s="1043"/>
      <c r="N96" s="1043"/>
      <c r="O96" s="1042"/>
    </row>
    <row r="97" spans="1:15" ht="17.100000000000001" customHeight="1" x14ac:dyDescent="0.2">
      <c r="A97" s="1067" t="s">
        <v>620</v>
      </c>
      <c r="B97" s="1052">
        <v>21910</v>
      </c>
      <c r="C97" s="1053">
        <v>11665</v>
      </c>
      <c r="D97" s="1054">
        <v>10245</v>
      </c>
      <c r="E97" s="1052">
        <v>18691</v>
      </c>
      <c r="F97" s="1053">
        <v>10861</v>
      </c>
      <c r="G97" s="1054">
        <v>7830</v>
      </c>
      <c r="H97" s="1055">
        <v>3219</v>
      </c>
      <c r="I97" s="1056">
        <v>804</v>
      </c>
      <c r="J97" s="1057">
        <v>2415</v>
      </c>
      <c r="L97" s="1043"/>
      <c r="M97" s="1043"/>
      <c r="N97" s="1043"/>
      <c r="O97" s="1042"/>
    </row>
    <row r="98" spans="1:15" ht="17.100000000000001" customHeight="1" x14ac:dyDescent="0.2">
      <c r="A98" s="1067" t="s">
        <v>621</v>
      </c>
      <c r="B98" s="1059">
        <v>19241</v>
      </c>
      <c r="C98" s="1060">
        <v>9205</v>
      </c>
      <c r="D98" s="1061">
        <v>10036</v>
      </c>
      <c r="E98" s="1059">
        <v>15578</v>
      </c>
      <c r="F98" s="1060">
        <v>8062</v>
      </c>
      <c r="G98" s="1061">
        <v>7516</v>
      </c>
      <c r="H98" s="1062">
        <v>3663</v>
      </c>
      <c r="I98" s="1063">
        <v>1143</v>
      </c>
      <c r="J98" s="1064">
        <v>2520</v>
      </c>
      <c r="L98" s="1043"/>
      <c r="M98" s="1043"/>
      <c r="N98" s="1043"/>
      <c r="O98" s="1042"/>
    </row>
    <row r="99" spans="1:15" ht="17.100000000000001" customHeight="1" x14ac:dyDescent="0.2">
      <c r="A99" s="1067" t="s">
        <v>622</v>
      </c>
      <c r="B99" s="1059">
        <v>12778</v>
      </c>
      <c r="C99" s="1060">
        <v>5389</v>
      </c>
      <c r="D99" s="1061">
        <v>7389</v>
      </c>
      <c r="E99" s="1059">
        <v>9741</v>
      </c>
      <c r="F99" s="1060">
        <v>4433</v>
      </c>
      <c r="G99" s="1061">
        <v>5308</v>
      </c>
      <c r="H99" s="1062">
        <v>3037</v>
      </c>
      <c r="I99" s="1063">
        <v>956</v>
      </c>
      <c r="J99" s="1064">
        <v>2081</v>
      </c>
      <c r="L99" s="1043"/>
      <c r="M99" s="1043"/>
      <c r="N99" s="1043"/>
      <c r="O99" s="1042"/>
    </row>
    <row r="100" spans="1:15" ht="17.100000000000001" customHeight="1" x14ac:dyDescent="0.2">
      <c r="A100" s="1067" t="s">
        <v>623</v>
      </c>
      <c r="B100" s="1059">
        <v>9039</v>
      </c>
      <c r="C100" s="1060">
        <v>3314</v>
      </c>
      <c r="D100" s="1061">
        <v>5725</v>
      </c>
      <c r="E100" s="1059">
        <v>6949</v>
      </c>
      <c r="F100" s="1060">
        <v>2591</v>
      </c>
      <c r="G100" s="1061">
        <v>4358</v>
      </c>
      <c r="H100" s="1062">
        <v>2090</v>
      </c>
      <c r="I100" s="1063">
        <v>723</v>
      </c>
      <c r="J100" s="1064">
        <v>1367</v>
      </c>
      <c r="L100" s="1043"/>
      <c r="M100" s="1043"/>
      <c r="N100" s="1043"/>
      <c r="O100" s="1042"/>
    </row>
    <row r="101" spans="1:15" ht="17.100000000000001" customHeight="1" x14ac:dyDescent="0.2">
      <c r="A101" s="1067" t="s">
        <v>624</v>
      </c>
      <c r="B101" s="1059">
        <v>4360</v>
      </c>
      <c r="C101" s="1060">
        <v>1324</v>
      </c>
      <c r="D101" s="1061">
        <v>3036</v>
      </c>
      <c r="E101" s="1059">
        <v>3398</v>
      </c>
      <c r="F101" s="1060">
        <v>1121</v>
      </c>
      <c r="G101" s="1061">
        <v>2277</v>
      </c>
      <c r="H101" s="1062">
        <v>962</v>
      </c>
      <c r="I101" s="1063">
        <v>203</v>
      </c>
      <c r="J101" s="1064">
        <v>759</v>
      </c>
      <c r="L101" s="1043"/>
      <c r="M101" s="1043"/>
      <c r="N101" s="1043"/>
      <c r="O101" s="1042"/>
    </row>
    <row r="102" spans="1:15" ht="17.100000000000001" customHeight="1" x14ac:dyDescent="0.2">
      <c r="A102" s="1067" t="s">
        <v>625</v>
      </c>
      <c r="B102" s="1059">
        <v>4180</v>
      </c>
      <c r="C102" s="1060">
        <v>1033</v>
      </c>
      <c r="D102" s="1061">
        <v>3147</v>
      </c>
      <c r="E102" s="1059">
        <v>3992</v>
      </c>
      <c r="F102" s="1060">
        <v>1056</v>
      </c>
      <c r="G102" s="1061">
        <v>2936</v>
      </c>
      <c r="H102" s="1062">
        <v>188</v>
      </c>
      <c r="I102" s="1063">
        <v>-23</v>
      </c>
      <c r="J102" s="1064">
        <v>211</v>
      </c>
      <c r="L102" s="1043"/>
      <c r="M102" s="1043"/>
      <c r="N102" s="1043"/>
      <c r="O102" s="1042"/>
    </row>
    <row r="103" spans="1:15" ht="17.100000000000001" customHeight="1" x14ac:dyDescent="0.2">
      <c r="A103" s="1068" t="s">
        <v>591</v>
      </c>
      <c r="B103" s="1069">
        <v>4314</v>
      </c>
      <c r="C103" s="1070">
        <v>1079</v>
      </c>
      <c r="D103" s="1071">
        <v>3235</v>
      </c>
      <c r="E103" s="1069">
        <v>4653</v>
      </c>
      <c r="F103" s="1070">
        <v>1139</v>
      </c>
      <c r="G103" s="1071">
        <v>3514</v>
      </c>
      <c r="H103" s="1072">
        <v>-339</v>
      </c>
      <c r="I103" s="1073">
        <v>-60</v>
      </c>
      <c r="J103" s="1074">
        <v>-279</v>
      </c>
      <c r="L103" s="1043"/>
      <c r="M103" s="1043"/>
      <c r="N103" s="1043"/>
      <c r="O103" s="1042"/>
    </row>
    <row r="104" spans="1:15" ht="20.100000000000001" customHeight="1" x14ac:dyDescent="0.2">
      <c r="A104" s="1034"/>
      <c r="B104" s="2199" t="s">
        <v>174</v>
      </c>
      <c r="C104" s="2200"/>
      <c r="D104" s="2200"/>
      <c r="E104" s="2200"/>
      <c r="F104" s="2200"/>
      <c r="G104" s="2200"/>
      <c r="H104" s="2200"/>
      <c r="I104" s="2200"/>
      <c r="J104" s="2201"/>
      <c r="L104" s="1043"/>
      <c r="M104" s="1043"/>
      <c r="N104" s="1043"/>
    </row>
    <row r="105" spans="1:15" s="1042" customFormat="1" ht="20.100000000000001" customHeight="1" x14ac:dyDescent="0.2">
      <c r="A105" s="1035" t="s">
        <v>608</v>
      </c>
      <c r="B105" s="1036">
        <v>1381162</v>
      </c>
      <c r="C105" s="1037">
        <v>666286</v>
      </c>
      <c r="D105" s="1038">
        <v>714876</v>
      </c>
      <c r="E105" s="1036">
        <v>1450631</v>
      </c>
      <c r="F105" s="1037">
        <v>672436</v>
      </c>
      <c r="G105" s="1038">
        <v>778195</v>
      </c>
      <c r="H105" s="1039">
        <v>-69469</v>
      </c>
      <c r="I105" s="1040">
        <v>-6150</v>
      </c>
      <c r="J105" s="1041">
        <v>-63319</v>
      </c>
      <c r="L105" s="1043"/>
      <c r="M105" s="1043"/>
      <c r="N105" s="1043"/>
    </row>
    <row r="106" spans="1:15" ht="15" customHeight="1" x14ac:dyDescent="0.2">
      <c r="A106" s="1044" t="s">
        <v>570</v>
      </c>
      <c r="B106" s="1045"/>
      <c r="C106" s="1046"/>
      <c r="D106" s="1047"/>
      <c r="E106" s="1045"/>
      <c r="F106" s="1046"/>
      <c r="G106" s="1047"/>
      <c r="H106" s="1048"/>
      <c r="I106" s="1049"/>
      <c r="J106" s="1050"/>
      <c r="L106" s="1043"/>
      <c r="M106" s="1043"/>
      <c r="N106" s="1043"/>
    </row>
    <row r="107" spans="1:15" ht="17.100000000000001" customHeight="1" x14ac:dyDescent="0.2">
      <c r="A107" s="1051" t="s">
        <v>571</v>
      </c>
      <c r="B107" s="1052">
        <v>269904</v>
      </c>
      <c r="C107" s="1053">
        <v>139295</v>
      </c>
      <c r="D107" s="1054">
        <v>130609</v>
      </c>
      <c r="E107" s="1052">
        <v>307833</v>
      </c>
      <c r="F107" s="1053">
        <v>157678</v>
      </c>
      <c r="G107" s="1054">
        <v>150155</v>
      </c>
      <c r="H107" s="1055">
        <v>-37929</v>
      </c>
      <c r="I107" s="1056">
        <v>-18383</v>
      </c>
      <c r="J107" s="1057">
        <v>-19546</v>
      </c>
      <c r="L107" s="1043"/>
      <c r="M107" s="1043"/>
      <c r="N107" s="1043"/>
      <c r="O107" s="1042"/>
    </row>
    <row r="108" spans="1:15" ht="17.100000000000001" customHeight="1" x14ac:dyDescent="0.2">
      <c r="A108" s="1058" t="s">
        <v>572</v>
      </c>
      <c r="B108" s="1059">
        <v>945333</v>
      </c>
      <c r="C108" s="1060">
        <v>470439</v>
      </c>
      <c r="D108" s="1061">
        <v>474894</v>
      </c>
      <c r="E108" s="1059">
        <v>980098</v>
      </c>
      <c r="F108" s="1060">
        <v>462063</v>
      </c>
      <c r="G108" s="1061">
        <v>518035</v>
      </c>
      <c r="H108" s="1062">
        <v>-34765</v>
      </c>
      <c r="I108" s="1063">
        <v>8376</v>
      </c>
      <c r="J108" s="1064">
        <v>-43141</v>
      </c>
      <c r="L108" s="1043"/>
      <c r="M108" s="1043"/>
      <c r="N108" s="1043"/>
      <c r="O108" s="1042"/>
    </row>
    <row r="109" spans="1:15" ht="17.100000000000001" customHeight="1" x14ac:dyDescent="0.2">
      <c r="A109" s="1058" t="s">
        <v>573</v>
      </c>
      <c r="B109" s="1059">
        <v>165925</v>
      </c>
      <c r="C109" s="1060">
        <v>56552</v>
      </c>
      <c r="D109" s="1061">
        <v>109373</v>
      </c>
      <c r="E109" s="1059">
        <v>162700</v>
      </c>
      <c r="F109" s="1060">
        <v>52695</v>
      </c>
      <c r="G109" s="1061">
        <v>110005</v>
      </c>
      <c r="H109" s="1062">
        <v>3225</v>
      </c>
      <c r="I109" s="1063">
        <v>3857</v>
      </c>
      <c r="J109" s="1064">
        <v>-632</v>
      </c>
      <c r="L109" s="1043"/>
      <c r="M109" s="1043"/>
      <c r="N109" s="1043"/>
      <c r="O109" s="1042"/>
    </row>
    <row r="110" spans="1:15" ht="15" customHeight="1" x14ac:dyDescent="0.2">
      <c r="A110" s="1076" t="s">
        <v>609</v>
      </c>
      <c r="B110" s="1045"/>
      <c r="C110" s="1046"/>
      <c r="D110" s="1047"/>
      <c r="E110" s="1045"/>
      <c r="F110" s="1046"/>
      <c r="G110" s="1047"/>
      <c r="H110" s="1048"/>
      <c r="I110" s="1049"/>
      <c r="J110" s="1050"/>
      <c r="L110" s="1043"/>
      <c r="M110" s="1043"/>
      <c r="N110" s="1043"/>
    </row>
    <row r="111" spans="1:15" ht="17.100000000000001" customHeight="1" x14ac:dyDescent="0.2">
      <c r="A111" s="1065" t="s">
        <v>610</v>
      </c>
      <c r="B111" s="1052">
        <v>99404</v>
      </c>
      <c r="C111" s="1053">
        <v>51296</v>
      </c>
      <c r="D111" s="1054">
        <v>48108</v>
      </c>
      <c r="E111" s="1052">
        <v>111511</v>
      </c>
      <c r="F111" s="1053">
        <v>57371</v>
      </c>
      <c r="G111" s="1054">
        <v>54140</v>
      </c>
      <c r="H111" s="1055">
        <v>-12107</v>
      </c>
      <c r="I111" s="1056">
        <v>-6075</v>
      </c>
      <c r="J111" s="1057">
        <v>-6032</v>
      </c>
      <c r="L111" s="1043"/>
      <c r="M111" s="1043"/>
      <c r="N111" s="1043"/>
      <c r="O111" s="1042"/>
    </row>
    <row r="112" spans="1:15" ht="17.100000000000001" customHeight="1" x14ac:dyDescent="0.2">
      <c r="A112" s="1066" t="s">
        <v>611</v>
      </c>
      <c r="B112" s="1052">
        <v>97231</v>
      </c>
      <c r="C112" s="1053">
        <v>49895</v>
      </c>
      <c r="D112" s="1054">
        <v>47336</v>
      </c>
      <c r="E112" s="1052">
        <v>112083</v>
      </c>
      <c r="F112" s="1053">
        <v>57105</v>
      </c>
      <c r="G112" s="1054">
        <v>54978</v>
      </c>
      <c r="H112" s="1055">
        <v>-14852</v>
      </c>
      <c r="I112" s="1056">
        <v>-7210</v>
      </c>
      <c r="J112" s="1057">
        <v>-7642</v>
      </c>
      <c r="L112" s="1043"/>
      <c r="M112" s="1043"/>
      <c r="N112" s="1043"/>
      <c r="O112" s="1042"/>
    </row>
    <row r="113" spans="1:15" ht="17.100000000000001" customHeight="1" x14ac:dyDescent="0.2">
      <c r="A113" s="1067" t="s">
        <v>612</v>
      </c>
      <c r="B113" s="1052">
        <v>61146</v>
      </c>
      <c r="C113" s="1053">
        <v>31802</v>
      </c>
      <c r="D113" s="1054">
        <v>29344</v>
      </c>
      <c r="E113" s="1052">
        <v>65506</v>
      </c>
      <c r="F113" s="1053">
        <v>33542</v>
      </c>
      <c r="G113" s="1054">
        <v>31964</v>
      </c>
      <c r="H113" s="1055">
        <v>-4360</v>
      </c>
      <c r="I113" s="1056">
        <v>-1740</v>
      </c>
      <c r="J113" s="1057">
        <v>-2620</v>
      </c>
      <c r="L113" s="1043"/>
      <c r="M113" s="1043"/>
      <c r="N113" s="1043"/>
      <c r="O113" s="1042"/>
    </row>
    <row r="114" spans="1:15" ht="17.100000000000001" customHeight="1" x14ac:dyDescent="0.2">
      <c r="A114" s="1067" t="s">
        <v>613</v>
      </c>
      <c r="B114" s="1052">
        <v>117265</v>
      </c>
      <c r="C114" s="1053">
        <v>58628</v>
      </c>
      <c r="D114" s="1054">
        <v>58637</v>
      </c>
      <c r="E114" s="1052">
        <v>149515</v>
      </c>
      <c r="F114" s="1053">
        <v>73758</v>
      </c>
      <c r="G114" s="1054">
        <v>75757</v>
      </c>
      <c r="H114" s="1055">
        <v>-32250</v>
      </c>
      <c r="I114" s="1056">
        <v>-15130</v>
      </c>
      <c r="J114" s="1057">
        <v>-17120</v>
      </c>
      <c r="L114" s="1043"/>
      <c r="M114" s="1043"/>
      <c r="N114" s="1043"/>
      <c r="O114" s="1042"/>
    </row>
    <row r="115" spans="1:15" ht="17.100000000000001" customHeight="1" x14ac:dyDescent="0.2">
      <c r="A115" s="1067" t="s">
        <v>614</v>
      </c>
      <c r="B115" s="1052">
        <v>158119</v>
      </c>
      <c r="C115" s="1053">
        <v>69941</v>
      </c>
      <c r="D115" s="1054">
        <v>88178</v>
      </c>
      <c r="E115" s="1052">
        <v>138036</v>
      </c>
      <c r="F115" s="1053">
        <v>58042</v>
      </c>
      <c r="G115" s="1054">
        <v>79994</v>
      </c>
      <c r="H115" s="1055">
        <v>20083</v>
      </c>
      <c r="I115" s="1056">
        <v>11899</v>
      </c>
      <c r="J115" s="1057">
        <v>8184</v>
      </c>
      <c r="L115" s="1043"/>
      <c r="M115" s="1043"/>
      <c r="N115" s="1043"/>
      <c r="O115" s="1042"/>
    </row>
    <row r="116" spans="1:15" ht="17.100000000000001" customHeight="1" x14ac:dyDescent="0.2">
      <c r="A116" s="1067" t="s">
        <v>615</v>
      </c>
      <c r="B116" s="1052">
        <v>154280</v>
      </c>
      <c r="C116" s="1053">
        <v>68588</v>
      </c>
      <c r="D116" s="1054">
        <v>85692</v>
      </c>
      <c r="E116" s="1052">
        <v>186691</v>
      </c>
      <c r="F116" s="1053">
        <v>76857</v>
      </c>
      <c r="G116" s="1054">
        <v>109834</v>
      </c>
      <c r="H116" s="1055">
        <v>-32411</v>
      </c>
      <c r="I116" s="1056">
        <v>-8269</v>
      </c>
      <c r="J116" s="1057">
        <v>-24142</v>
      </c>
      <c r="L116" s="1043"/>
      <c r="M116" s="1043"/>
      <c r="N116" s="1043"/>
      <c r="O116" s="1042"/>
    </row>
    <row r="117" spans="1:15" ht="17.100000000000001" customHeight="1" x14ac:dyDescent="0.2">
      <c r="A117" s="1067" t="s">
        <v>616</v>
      </c>
      <c r="B117" s="1052">
        <v>165933</v>
      </c>
      <c r="C117" s="1053">
        <v>77847</v>
      </c>
      <c r="D117" s="1054">
        <v>88086</v>
      </c>
      <c r="E117" s="1052">
        <v>184189</v>
      </c>
      <c r="F117" s="1053">
        <v>81489</v>
      </c>
      <c r="G117" s="1054">
        <v>102700</v>
      </c>
      <c r="H117" s="1055">
        <v>-18256</v>
      </c>
      <c r="I117" s="1056">
        <v>-3642</v>
      </c>
      <c r="J117" s="1057">
        <v>-14614</v>
      </c>
      <c r="L117" s="1043"/>
      <c r="M117" s="1043"/>
      <c r="N117" s="1043"/>
      <c r="O117" s="1042"/>
    </row>
    <row r="118" spans="1:15" ht="17.100000000000001" customHeight="1" x14ac:dyDescent="0.2">
      <c r="A118" s="1067" t="s">
        <v>617</v>
      </c>
      <c r="B118" s="1052">
        <v>120317</v>
      </c>
      <c r="C118" s="1053">
        <v>59759</v>
      </c>
      <c r="D118" s="1054">
        <v>60558</v>
      </c>
      <c r="E118" s="1052">
        <v>122496</v>
      </c>
      <c r="F118" s="1053">
        <v>57833</v>
      </c>
      <c r="G118" s="1054">
        <v>64663</v>
      </c>
      <c r="H118" s="1055">
        <v>-2179</v>
      </c>
      <c r="I118" s="1056">
        <v>1926</v>
      </c>
      <c r="J118" s="1057">
        <v>-4105</v>
      </c>
      <c r="L118" s="1043"/>
      <c r="M118" s="1043"/>
      <c r="N118" s="1043"/>
      <c r="O118" s="1042"/>
    </row>
    <row r="119" spans="1:15" ht="17.100000000000001" customHeight="1" x14ac:dyDescent="0.2">
      <c r="A119" s="1067" t="s">
        <v>618</v>
      </c>
      <c r="B119" s="1052">
        <v>85633</v>
      </c>
      <c r="C119" s="1053">
        <v>44673</v>
      </c>
      <c r="D119" s="1054">
        <v>40960</v>
      </c>
      <c r="E119" s="1052">
        <v>81191</v>
      </c>
      <c r="F119" s="1053">
        <v>41090</v>
      </c>
      <c r="G119" s="1054">
        <v>40101</v>
      </c>
      <c r="H119" s="1055">
        <v>4442</v>
      </c>
      <c r="I119" s="1056">
        <v>3583</v>
      </c>
      <c r="J119" s="1057">
        <v>859</v>
      </c>
      <c r="L119" s="1043"/>
      <c r="M119" s="1043"/>
      <c r="N119" s="1043"/>
      <c r="O119" s="1042"/>
    </row>
    <row r="120" spans="1:15" ht="17.100000000000001" customHeight="1" x14ac:dyDescent="0.2">
      <c r="A120" s="1067" t="s">
        <v>619</v>
      </c>
      <c r="B120" s="1052">
        <v>65790</v>
      </c>
      <c r="C120" s="1053">
        <v>35102</v>
      </c>
      <c r="D120" s="1054">
        <v>30688</v>
      </c>
      <c r="E120" s="1052">
        <v>59138</v>
      </c>
      <c r="F120" s="1053">
        <v>30647</v>
      </c>
      <c r="G120" s="1054">
        <v>28491</v>
      </c>
      <c r="H120" s="1055">
        <v>6652</v>
      </c>
      <c r="I120" s="1056">
        <v>4455</v>
      </c>
      <c r="J120" s="1057">
        <v>2197</v>
      </c>
      <c r="L120" s="1043"/>
      <c r="M120" s="1043"/>
      <c r="N120" s="1043"/>
      <c r="O120" s="1042"/>
    </row>
    <row r="121" spans="1:15" ht="17.100000000000001" customHeight="1" x14ac:dyDescent="0.2">
      <c r="A121" s="1067" t="s">
        <v>620</v>
      </c>
      <c r="B121" s="1052">
        <v>57605</v>
      </c>
      <c r="C121" s="1053">
        <v>29689</v>
      </c>
      <c r="D121" s="1054">
        <v>27916</v>
      </c>
      <c r="E121" s="1052">
        <v>50636</v>
      </c>
      <c r="F121" s="1053">
        <v>25068</v>
      </c>
      <c r="G121" s="1054">
        <v>25568</v>
      </c>
      <c r="H121" s="1055">
        <v>6969</v>
      </c>
      <c r="I121" s="1056">
        <v>4621</v>
      </c>
      <c r="J121" s="1057">
        <v>2348</v>
      </c>
      <c r="L121" s="1043"/>
      <c r="M121" s="1043"/>
      <c r="N121" s="1043"/>
      <c r="O121" s="1042"/>
    </row>
    <row r="122" spans="1:15" ht="17.100000000000001" customHeight="1" x14ac:dyDescent="0.2">
      <c r="A122" s="1067" t="s">
        <v>621</v>
      </c>
      <c r="B122" s="1059">
        <v>64616</v>
      </c>
      <c r="C122" s="1060">
        <v>32514</v>
      </c>
      <c r="D122" s="1061">
        <v>32102</v>
      </c>
      <c r="E122" s="1059">
        <v>55716</v>
      </c>
      <c r="F122" s="1060">
        <v>26939</v>
      </c>
      <c r="G122" s="1061">
        <v>28777</v>
      </c>
      <c r="H122" s="1062">
        <v>8900</v>
      </c>
      <c r="I122" s="1063">
        <v>5575</v>
      </c>
      <c r="J122" s="1064">
        <v>3325</v>
      </c>
      <c r="L122" s="1043"/>
      <c r="M122" s="1043"/>
      <c r="N122" s="1043"/>
      <c r="O122" s="1042"/>
    </row>
    <row r="123" spans="1:15" ht="17.100000000000001" customHeight="1" x14ac:dyDescent="0.2">
      <c r="A123" s="1067" t="s">
        <v>622</v>
      </c>
      <c r="B123" s="1059">
        <v>51879</v>
      </c>
      <c r="C123" s="1060">
        <v>26006</v>
      </c>
      <c r="D123" s="1061">
        <v>25873</v>
      </c>
      <c r="E123" s="1059">
        <v>46181</v>
      </c>
      <c r="F123" s="1060">
        <v>21740</v>
      </c>
      <c r="G123" s="1061">
        <v>24441</v>
      </c>
      <c r="H123" s="1062">
        <v>5698</v>
      </c>
      <c r="I123" s="1063">
        <v>4266</v>
      </c>
      <c r="J123" s="1064">
        <v>1432</v>
      </c>
      <c r="L123" s="1043"/>
      <c r="M123" s="1043"/>
      <c r="N123" s="1043"/>
      <c r="O123" s="1042"/>
    </row>
    <row r="124" spans="1:15" ht="17.100000000000001" customHeight="1" x14ac:dyDescent="0.2">
      <c r="A124" s="1067" t="s">
        <v>623</v>
      </c>
      <c r="B124" s="1059">
        <v>33776</v>
      </c>
      <c r="C124" s="1060">
        <v>15518</v>
      </c>
      <c r="D124" s="1061">
        <v>18258</v>
      </c>
      <c r="E124" s="1059">
        <v>33183</v>
      </c>
      <c r="F124" s="1060">
        <v>14226</v>
      </c>
      <c r="G124" s="1061">
        <v>18957</v>
      </c>
      <c r="H124" s="1062">
        <v>593</v>
      </c>
      <c r="I124" s="1063">
        <v>1292</v>
      </c>
      <c r="J124" s="1064">
        <v>-699</v>
      </c>
      <c r="L124" s="1043"/>
      <c r="M124" s="1043"/>
      <c r="N124" s="1043"/>
      <c r="O124" s="1042"/>
    </row>
    <row r="125" spans="1:15" ht="17.100000000000001" customHeight="1" x14ac:dyDescent="0.2">
      <c r="A125" s="1067" t="s">
        <v>624</v>
      </c>
      <c r="B125" s="1059">
        <v>14538</v>
      </c>
      <c r="C125" s="1060">
        <v>6007</v>
      </c>
      <c r="D125" s="1061">
        <v>8531</v>
      </c>
      <c r="E125" s="1059">
        <v>15425</v>
      </c>
      <c r="F125" s="1060">
        <v>6069</v>
      </c>
      <c r="G125" s="1061">
        <v>9356</v>
      </c>
      <c r="H125" s="1062">
        <v>-887</v>
      </c>
      <c r="I125" s="1063">
        <v>-62</v>
      </c>
      <c r="J125" s="1064">
        <v>-825</v>
      </c>
      <c r="L125" s="1043"/>
      <c r="M125" s="1043"/>
      <c r="N125" s="1043"/>
      <c r="O125" s="1042"/>
    </row>
    <row r="126" spans="1:15" ht="17.100000000000001" customHeight="1" x14ac:dyDescent="0.2">
      <c r="A126" s="1067" t="s">
        <v>625</v>
      </c>
      <c r="B126" s="1059">
        <v>14054</v>
      </c>
      <c r="C126" s="1060">
        <v>4456</v>
      </c>
      <c r="D126" s="1061">
        <v>9598</v>
      </c>
      <c r="E126" s="1059">
        <v>16473</v>
      </c>
      <c r="F126" s="1060">
        <v>5168</v>
      </c>
      <c r="G126" s="1061">
        <v>11305</v>
      </c>
      <c r="H126" s="1062">
        <v>-2419</v>
      </c>
      <c r="I126" s="1063">
        <v>-712</v>
      </c>
      <c r="J126" s="1064">
        <v>-1707</v>
      </c>
      <c r="L126" s="1043"/>
      <c r="M126" s="1043"/>
      <c r="N126" s="1043"/>
      <c r="O126" s="1042"/>
    </row>
    <row r="127" spans="1:15" ht="17.100000000000001" customHeight="1" x14ac:dyDescent="0.2">
      <c r="A127" s="1068" t="s">
        <v>591</v>
      </c>
      <c r="B127" s="1069">
        <v>19576</v>
      </c>
      <c r="C127" s="1070">
        <v>4565</v>
      </c>
      <c r="D127" s="1071">
        <v>15011</v>
      </c>
      <c r="E127" s="1069">
        <v>22661</v>
      </c>
      <c r="F127" s="1070">
        <v>5492</v>
      </c>
      <c r="G127" s="1071">
        <v>17169</v>
      </c>
      <c r="H127" s="1072">
        <v>-3085</v>
      </c>
      <c r="I127" s="1073">
        <v>-927</v>
      </c>
      <c r="J127" s="1074">
        <v>-2158</v>
      </c>
      <c r="L127" s="1043"/>
      <c r="M127" s="1043"/>
      <c r="N127" s="1043"/>
      <c r="O127" s="1042"/>
    </row>
    <row r="128" spans="1:15" ht="20.100000000000001" customHeight="1" x14ac:dyDescent="0.2">
      <c r="A128" s="1051"/>
      <c r="B128" s="2191" t="s">
        <v>174</v>
      </c>
      <c r="C128" s="2192"/>
      <c r="D128" s="2192"/>
      <c r="E128" s="2192"/>
      <c r="F128" s="2192"/>
      <c r="G128" s="2192"/>
      <c r="H128" s="2192"/>
      <c r="I128" s="2192"/>
      <c r="J128" s="2193"/>
      <c r="L128" s="1043"/>
      <c r="M128" s="1043"/>
      <c r="N128" s="1043"/>
      <c r="O128" s="1042"/>
    </row>
    <row r="129" spans="1:15" s="1042" customFormat="1" ht="20.100000000000001" customHeight="1" x14ac:dyDescent="0.2">
      <c r="A129" s="1035" t="s">
        <v>626</v>
      </c>
      <c r="B129" s="1036">
        <v>113395</v>
      </c>
      <c r="C129" s="1037">
        <v>61414</v>
      </c>
      <c r="D129" s="1038">
        <v>51981</v>
      </c>
      <c r="E129" s="1036">
        <v>81597</v>
      </c>
      <c r="F129" s="1037">
        <v>45304</v>
      </c>
      <c r="G129" s="1038">
        <v>36293</v>
      </c>
      <c r="H129" s="1039">
        <v>31798</v>
      </c>
      <c r="I129" s="1040">
        <v>16110</v>
      </c>
      <c r="J129" s="1041">
        <v>15688</v>
      </c>
      <c r="L129" s="1043"/>
      <c r="M129" s="1043"/>
      <c r="N129" s="1043"/>
    </row>
    <row r="130" spans="1:15" ht="15" customHeight="1" x14ac:dyDescent="0.2">
      <c r="A130" s="1044" t="s">
        <v>570</v>
      </c>
      <c r="B130" s="1045"/>
      <c r="C130" s="1046"/>
      <c r="D130" s="1047"/>
      <c r="E130" s="1045"/>
      <c r="F130" s="1046"/>
      <c r="G130" s="1047"/>
      <c r="H130" s="1048"/>
      <c r="I130" s="1049"/>
      <c r="J130" s="1050"/>
      <c r="L130" s="1043"/>
      <c r="M130" s="1043"/>
      <c r="N130" s="1043"/>
    </row>
    <row r="131" spans="1:15" ht="17.100000000000001" customHeight="1" x14ac:dyDescent="0.2">
      <c r="A131" s="1051" t="s">
        <v>571</v>
      </c>
      <c r="B131" s="1052">
        <v>14031</v>
      </c>
      <c r="C131" s="1053">
        <v>7438</v>
      </c>
      <c r="D131" s="1054">
        <v>6593</v>
      </c>
      <c r="E131" s="1052">
        <v>8965</v>
      </c>
      <c r="F131" s="1053">
        <v>4820</v>
      </c>
      <c r="G131" s="1054">
        <v>4145</v>
      </c>
      <c r="H131" s="1055">
        <v>5066</v>
      </c>
      <c r="I131" s="1056">
        <v>2618</v>
      </c>
      <c r="J131" s="1057">
        <v>2448</v>
      </c>
      <c r="L131" s="1043"/>
      <c r="M131" s="1043"/>
      <c r="N131" s="1043"/>
      <c r="O131" s="1042"/>
    </row>
    <row r="132" spans="1:15" ht="17.100000000000001" customHeight="1" x14ac:dyDescent="0.2">
      <c r="A132" s="1058" t="s">
        <v>572</v>
      </c>
      <c r="B132" s="1059">
        <v>84603</v>
      </c>
      <c r="C132" s="1060">
        <v>49705</v>
      </c>
      <c r="D132" s="1061">
        <v>34898</v>
      </c>
      <c r="E132" s="1059">
        <v>60901</v>
      </c>
      <c r="F132" s="1060">
        <v>36982</v>
      </c>
      <c r="G132" s="1061">
        <v>23919</v>
      </c>
      <c r="H132" s="1062">
        <v>23702</v>
      </c>
      <c r="I132" s="1063">
        <v>12723</v>
      </c>
      <c r="J132" s="1064">
        <v>10979</v>
      </c>
      <c r="L132" s="1043"/>
      <c r="M132" s="1043"/>
      <c r="N132" s="1043"/>
      <c r="O132" s="1042"/>
    </row>
    <row r="133" spans="1:15" ht="17.100000000000001" customHeight="1" x14ac:dyDescent="0.2">
      <c r="A133" s="1058" t="s">
        <v>573</v>
      </c>
      <c r="B133" s="1059">
        <v>14761</v>
      </c>
      <c r="C133" s="1060">
        <v>4271</v>
      </c>
      <c r="D133" s="1061">
        <v>10490</v>
      </c>
      <c r="E133" s="1059">
        <v>11731</v>
      </c>
      <c r="F133" s="1060">
        <v>3502</v>
      </c>
      <c r="G133" s="1061">
        <v>8229</v>
      </c>
      <c r="H133" s="1062">
        <v>3030</v>
      </c>
      <c r="I133" s="1063">
        <v>769</v>
      </c>
      <c r="J133" s="1064">
        <v>2261</v>
      </c>
      <c r="L133" s="1043"/>
      <c r="M133" s="1043"/>
      <c r="N133" s="1043"/>
      <c r="O133" s="1042"/>
    </row>
    <row r="134" spans="1:15" ht="15" customHeight="1" x14ac:dyDescent="0.2">
      <c r="A134" s="1076" t="s">
        <v>609</v>
      </c>
      <c r="B134" s="1045"/>
      <c r="C134" s="1046"/>
      <c r="D134" s="1047"/>
      <c r="E134" s="1045"/>
      <c r="F134" s="1046"/>
      <c r="G134" s="1047"/>
      <c r="H134" s="1048"/>
      <c r="I134" s="1049"/>
      <c r="J134" s="1050"/>
      <c r="L134" s="1043"/>
      <c r="M134" s="1043"/>
      <c r="N134" s="1043"/>
    </row>
    <row r="135" spans="1:15" ht="17.100000000000001" customHeight="1" x14ac:dyDescent="0.2">
      <c r="A135" s="1065" t="s">
        <v>610</v>
      </c>
      <c r="B135" s="1052">
        <v>3120</v>
      </c>
      <c r="C135" s="1053">
        <v>1648</v>
      </c>
      <c r="D135" s="1054">
        <v>1472</v>
      </c>
      <c r="E135" s="1052">
        <v>1496</v>
      </c>
      <c r="F135" s="1053">
        <v>800</v>
      </c>
      <c r="G135" s="1054">
        <v>696</v>
      </c>
      <c r="H135" s="1055">
        <v>1624</v>
      </c>
      <c r="I135" s="1056">
        <v>848</v>
      </c>
      <c r="J135" s="1057">
        <v>776</v>
      </c>
      <c r="L135" s="1043"/>
      <c r="M135" s="1043"/>
      <c r="N135" s="1043"/>
      <c r="O135" s="1042"/>
    </row>
    <row r="136" spans="1:15" ht="17.100000000000001" customHeight="1" x14ac:dyDescent="0.2">
      <c r="A136" s="1066" t="s">
        <v>611</v>
      </c>
      <c r="B136" s="1052">
        <v>5243</v>
      </c>
      <c r="C136" s="1053">
        <v>2735</v>
      </c>
      <c r="D136" s="1054">
        <v>2508</v>
      </c>
      <c r="E136" s="1052">
        <v>3767</v>
      </c>
      <c r="F136" s="1053">
        <v>2023</v>
      </c>
      <c r="G136" s="1054">
        <v>1744</v>
      </c>
      <c r="H136" s="1055">
        <v>1476</v>
      </c>
      <c r="I136" s="1056">
        <v>712</v>
      </c>
      <c r="J136" s="1057">
        <v>764</v>
      </c>
      <c r="L136" s="1043"/>
      <c r="M136" s="1043"/>
      <c r="N136" s="1043"/>
      <c r="O136" s="1042"/>
    </row>
    <row r="137" spans="1:15" ht="17.100000000000001" customHeight="1" x14ac:dyDescent="0.2">
      <c r="A137" s="1067" t="s">
        <v>612</v>
      </c>
      <c r="B137" s="1052">
        <v>4767</v>
      </c>
      <c r="C137" s="1053">
        <v>2564</v>
      </c>
      <c r="D137" s="1054">
        <v>2203</v>
      </c>
      <c r="E137" s="1052">
        <v>3124</v>
      </c>
      <c r="F137" s="1053">
        <v>1665</v>
      </c>
      <c r="G137" s="1054">
        <v>1459</v>
      </c>
      <c r="H137" s="1055">
        <v>1643</v>
      </c>
      <c r="I137" s="1056">
        <v>899</v>
      </c>
      <c r="J137" s="1057">
        <v>744</v>
      </c>
      <c r="L137" s="1043"/>
      <c r="M137" s="1043"/>
      <c r="N137" s="1043"/>
      <c r="O137" s="1042"/>
    </row>
    <row r="138" spans="1:15" ht="17.100000000000001" customHeight="1" x14ac:dyDescent="0.2">
      <c r="A138" s="1067" t="s">
        <v>613</v>
      </c>
      <c r="B138" s="1052">
        <v>5088</v>
      </c>
      <c r="C138" s="1053">
        <v>2871</v>
      </c>
      <c r="D138" s="1054">
        <v>2217</v>
      </c>
      <c r="E138" s="1052">
        <v>3043</v>
      </c>
      <c r="F138" s="1053">
        <v>1803</v>
      </c>
      <c r="G138" s="1054">
        <v>1240</v>
      </c>
      <c r="H138" s="1055">
        <v>2045</v>
      </c>
      <c r="I138" s="1056">
        <v>1068</v>
      </c>
      <c r="J138" s="1057">
        <v>977</v>
      </c>
      <c r="L138" s="1043"/>
      <c r="M138" s="1043"/>
      <c r="N138" s="1043"/>
      <c r="O138" s="1042"/>
    </row>
    <row r="139" spans="1:15" ht="17.100000000000001" customHeight="1" x14ac:dyDescent="0.2">
      <c r="A139" s="1067" t="s">
        <v>614</v>
      </c>
      <c r="B139" s="1052">
        <v>9435</v>
      </c>
      <c r="C139" s="1053">
        <v>5316</v>
      </c>
      <c r="D139" s="1054">
        <v>4119</v>
      </c>
      <c r="E139" s="1052">
        <v>6228</v>
      </c>
      <c r="F139" s="1053">
        <v>3907</v>
      </c>
      <c r="G139" s="1054">
        <v>2321</v>
      </c>
      <c r="H139" s="1055">
        <v>3207</v>
      </c>
      <c r="I139" s="1056">
        <v>1409</v>
      </c>
      <c r="J139" s="1057">
        <v>1798</v>
      </c>
      <c r="L139" s="1043"/>
      <c r="M139" s="1043"/>
      <c r="N139" s="1043"/>
      <c r="O139" s="1042"/>
    </row>
    <row r="140" spans="1:15" ht="17.100000000000001" customHeight="1" x14ac:dyDescent="0.2">
      <c r="A140" s="1067" t="s">
        <v>615</v>
      </c>
      <c r="B140" s="1052">
        <v>14739</v>
      </c>
      <c r="C140" s="1053">
        <v>8492</v>
      </c>
      <c r="D140" s="1054">
        <v>6247</v>
      </c>
      <c r="E140" s="1052">
        <v>10705</v>
      </c>
      <c r="F140" s="1053">
        <v>6318</v>
      </c>
      <c r="G140" s="1054">
        <v>4387</v>
      </c>
      <c r="H140" s="1055">
        <v>4034</v>
      </c>
      <c r="I140" s="1056">
        <v>2174</v>
      </c>
      <c r="J140" s="1057">
        <v>1860</v>
      </c>
      <c r="L140" s="1043"/>
      <c r="M140" s="1043"/>
      <c r="N140" s="1043"/>
      <c r="O140" s="1042"/>
    </row>
    <row r="141" spans="1:15" ht="17.100000000000001" customHeight="1" x14ac:dyDescent="0.2">
      <c r="A141" s="1067" t="s">
        <v>616</v>
      </c>
      <c r="B141" s="1052">
        <v>16078</v>
      </c>
      <c r="C141" s="1053">
        <v>9502</v>
      </c>
      <c r="D141" s="1054">
        <v>6576</v>
      </c>
      <c r="E141" s="1052">
        <v>11396</v>
      </c>
      <c r="F141" s="1053">
        <v>6696</v>
      </c>
      <c r="G141" s="1054">
        <v>4700</v>
      </c>
      <c r="H141" s="1055">
        <v>4682</v>
      </c>
      <c r="I141" s="1056">
        <v>2806</v>
      </c>
      <c r="J141" s="1057">
        <v>1876</v>
      </c>
      <c r="L141" s="1043"/>
      <c r="M141" s="1043"/>
      <c r="N141" s="1043"/>
      <c r="O141" s="1042"/>
    </row>
    <row r="142" spans="1:15" ht="17.100000000000001" customHeight="1" x14ac:dyDescent="0.2">
      <c r="A142" s="1067" t="s">
        <v>617</v>
      </c>
      <c r="B142" s="1052">
        <v>12929</v>
      </c>
      <c r="C142" s="1053">
        <v>7533</v>
      </c>
      <c r="D142" s="1054">
        <v>5396</v>
      </c>
      <c r="E142" s="1052">
        <v>9526</v>
      </c>
      <c r="F142" s="1053">
        <v>5586</v>
      </c>
      <c r="G142" s="1054">
        <v>3940</v>
      </c>
      <c r="H142" s="1055">
        <v>3403</v>
      </c>
      <c r="I142" s="1056">
        <v>1947</v>
      </c>
      <c r="J142" s="1057">
        <v>1456</v>
      </c>
      <c r="L142" s="1043"/>
      <c r="M142" s="1043"/>
      <c r="N142" s="1043"/>
      <c r="O142" s="1042"/>
    </row>
    <row r="143" spans="1:15" ht="17.100000000000001" customHeight="1" x14ac:dyDescent="0.2">
      <c r="A143" s="1067" t="s">
        <v>618</v>
      </c>
      <c r="B143" s="1052">
        <v>9752</v>
      </c>
      <c r="C143" s="1053">
        <v>5549</v>
      </c>
      <c r="D143" s="1054">
        <v>4203</v>
      </c>
      <c r="E143" s="1052">
        <v>7446</v>
      </c>
      <c r="F143" s="1053">
        <v>4480</v>
      </c>
      <c r="G143" s="1054">
        <v>2966</v>
      </c>
      <c r="H143" s="1055">
        <v>2306</v>
      </c>
      <c r="I143" s="1056">
        <v>1069</v>
      </c>
      <c r="J143" s="1057">
        <v>1237</v>
      </c>
      <c r="L143" s="1043"/>
      <c r="M143" s="1043"/>
      <c r="N143" s="1043"/>
      <c r="O143" s="1042"/>
    </row>
    <row r="144" spans="1:15" ht="17.100000000000001" customHeight="1" x14ac:dyDescent="0.2">
      <c r="A144" s="1067" t="s">
        <v>619</v>
      </c>
      <c r="B144" s="1052">
        <v>7842</v>
      </c>
      <c r="C144" s="1053">
        <v>4477</v>
      </c>
      <c r="D144" s="1054">
        <v>3365</v>
      </c>
      <c r="E144" s="1052">
        <v>5900</v>
      </c>
      <c r="F144" s="1053">
        <v>3467</v>
      </c>
      <c r="G144" s="1054">
        <v>2433</v>
      </c>
      <c r="H144" s="1055">
        <v>1942</v>
      </c>
      <c r="I144" s="1056">
        <v>1010</v>
      </c>
      <c r="J144" s="1057">
        <v>932</v>
      </c>
      <c r="L144" s="1043"/>
      <c r="M144" s="1043"/>
      <c r="N144" s="1043"/>
      <c r="O144" s="1042"/>
    </row>
    <row r="145" spans="1:15" ht="17.100000000000001" customHeight="1" x14ac:dyDescent="0.2">
      <c r="A145" s="1067" t="s">
        <v>620</v>
      </c>
      <c r="B145" s="1052">
        <v>6594</v>
      </c>
      <c r="C145" s="1053">
        <v>3409</v>
      </c>
      <c r="D145" s="1054">
        <v>3185</v>
      </c>
      <c r="E145" s="1052">
        <v>4891</v>
      </c>
      <c r="F145" s="1053">
        <v>2713</v>
      </c>
      <c r="G145" s="1054">
        <v>2178</v>
      </c>
      <c r="H145" s="1055">
        <v>1703</v>
      </c>
      <c r="I145" s="1056">
        <v>696</v>
      </c>
      <c r="J145" s="1057">
        <v>1007</v>
      </c>
      <c r="L145" s="1043"/>
      <c r="M145" s="1043"/>
      <c r="N145" s="1043"/>
      <c r="O145" s="1042"/>
    </row>
    <row r="146" spans="1:15" ht="17.100000000000001" customHeight="1" x14ac:dyDescent="0.2">
      <c r="A146" s="1067" t="s">
        <v>621</v>
      </c>
      <c r="B146" s="1059">
        <v>6633</v>
      </c>
      <c r="C146" s="1060">
        <v>3047</v>
      </c>
      <c r="D146" s="1061">
        <v>3586</v>
      </c>
      <c r="E146" s="1059">
        <v>4961</v>
      </c>
      <c r="F146" s="1060">
        <v>2344</v>
      </c>
      <c r="G146" s="1061">
        <v>2617</v>
      </c>
      <c r="H146" s="1062">
        <v>1672</v>
      </c>
      <c r="I146" s="1063">
        <v>703</v>
      </c>
      <c r="J146" s="1064">
        <v>969</v>
      </c>
      <c r="L146" s="1043"/>
      <c r="M146" s="1043"/>
      <c r="N146" s="1043"/>
      <c r="O146" s="1042"/>
    </row>
    <row r="147" spans="1:15" ht="17.100000000000001" customHeight="1" x14ac:dyDescent="0.2">
      <c r="A147" s="1067" t="s">
        <v>622</v>
      </c>
      <c r="B147" s="1059">
        <v>4610</v>
      </c>
      <c r="C147" s="1060">
        <v>2012</v>
      </c>
      <c r="D147" s="1061">
        <v>2598</v>
      </c>
      <c r="E147" s="1059">
        <v>3419</v>
      </c>
      <c r="F147" s="1060">
        <v>1607</v>
      </c>
      <c r="G147" s="1061">
        <v>1812</v>
      </c>
      <c r="H147" s="1062">
        <v>1191</v>
      </c>
      <c r="I147" s="1063">
        <v>405</v>
      </c>
      <c r="J147" s="1064">
        <v>786</v>
      </c>
      <c r="L147" s="1043"/>
      <c r="M147" s="1043"/>
      <c r="N147" s="1043"/>
      <c r="O147" s="1042"/>
    </row>
    <row r="148" spans="1:15" ht="17.100000000000001" customHeight="1" x14ac:dyDescent="0.2">
      <c r="A148" s="1067" t="s">
        <v>623</v>
      </c>
      <c r="B148" s="1059">
        <v>2978</v>
      </c>
      <c r="C148" s="1060">
        <v>1193</v>
      </c>
      <c r="D148" s="1061">
        <v>1785</v>
      </c>
      <c r="E148" s="1059">
        <v>2299</v>
      </c>
      <c r="F148" s="1060">
        <v>911</v>
      </c>
      <c r="G148" s="1061">
        <v>1388</v>
      </c>
      <c r="H148" s="1062">
        <v>679</v>
      </c>
      <c r="I148" s="1063">
        <v>282</v>
      </c>
      <c r="J148" s="1064">
        <v>397</v>
      </c>
      <c r="L148" s="1043"/>
      <c r="M148" s="1043"/>
      <c r="N148" s="1043"/>
      <c r="O148" s="1042"/>
    </row>
    <row r="149" spans="1:15" ht="17.100000000000001" customHeight="1" x14ac:dyDescent="0.2">
      <c r="A149" s="1067" t="s">
        <v>624</v>
      </c>
      <c r="B149" s="1059">
        <v>1326</v>
      </c>
      <c r="C149" s="1060">
        <v>474</v>
      </c>
      <c r="D149" s="1061">
        <v>852</v>
      </c>
      <c r="E149" s="1059">
        <v>1017</v>
      </c>
      <c r="F149" s="1060">
        <v>373</v>
      </c>
      <c r="G149" s="1061">
        <v>644</v>
      </c>
      <c r="H149" s="1062">
        <v>309</v>
      </c>
      <c r="I149" s="1063">
        <v>101</v>
      </c>
      <c r="J149" s="1064">
        <v>208</v>
      </c>
      <c r="L149" s="1043"/>
      <c r="M149" s="1043"/>
      <c r="N149" s="1043"/>
      <c r="O149" s="1042"/>
    </row>
    <row r="150" spans="1:15" ht="17.100000000000001" customHeight="1" x14ac:dyDescent="0.2">
      <c r="A150" s="1067" t="s">
        <v>625</v>
      </c>
      <c r="B150" s="1059">
        <v>1152</v>
      </c>
      <c r="C150" s="1060">
        <v>300</v>
      </c>
      <c r="D150" s="1061">
        <v>852</v>
      </c>
      <c r="E150" s="1059">
        <v>1193</v>
      </c>
      <c r="F150" s="1060">
        <v>344</v>
      </c>
      <c r="G150" s="1061">
        <v>849</v>
      </c>
      <c r="H150" s="1062">
        <v>-41</v>
      </c>
      <c r="I150" s="1063">
        <v>-44</v>
      </c>
      <c r="J150" s="1064">
        <v>3</v>
      </c>
      <c r="L150" s="1043"/>
      <c r="M150" s="1043"/>
      <c r="N150" s="1043"/>
      <c r="O150" s="1042"/>
    </row>
    <row r="151" spans="1:15" ht="17.100000000000001" customHeight="1" x14ac:dyDescent="0.2">
      <c r="A151" s="1068" t="s">
        <v>591</v>
      </c>
      <c r="B151" s="1069">
        <v>1109</v>
      </c>
      <c r="C151" s="1070">
        <v>292</v>
      </c>
      <c r="D151" s="1071">
        <v>817</v>
      </c>
      <c r="E151" s="1069">
        <v>1186</v>
      </c>
      <c r="F151" s="1070">
        <v>267</v>
      </c>
      <c r="G151" s="1071">
        <v>919</v>
      </c>
      <c r="H151" s="1072">
        <v>-77</v>
      </c>
      <c r="I151" s="1073">
        <v>25</v>
      </c>
      <c r="J151" s="1074">
        <v>-102</v>
      </c>
      <c r="L151" s="1043"/>
      <c r="M151" s="1043"/>
      <c r="N151" s="1043"/>
      <c r="O151" s="1042"/>
    </row>
    <row r="152" spans="1:15" ht="12" customHeight="1" x14ac:dyDescent="0.2">
      <c r="A152" s="1077"/>
      <c r="B152" s="1078"/>
      <c r="C152" s="1078"/>
      <c r="D152" s="1078"/>
      <c r="E152" s="1078"/>
      <c r="F152" s="1078"/>
      <c r="G152" s="1078"/>
      <c r="H152" s="1079"/>
      <c r="I152" s="1079"/>
      <c r="J152" s="1079"/>
      <c r="L152" s="1080"/>
      <c r="M152" s="1080"/>
      <c r="N152" s="1080"/>
      <c r="O152" s="1042"/>
    </row>
    <row r="153" spans="1:15" ht="12" customHeight="1" x14ac:dyDescent="0.2">
      <c r="A153" s="1077"/>
      <c r="B153" s="1078"/>
      <c r="C153" s="1078"/>
      <c r="D153" s="1078"/>
      <c r="E153" s="1078"/>
      <c r="F153" s="1078"/>
      <c r="G153" s="1078"/>
      <c r="H153" s="1079"/>
      <c r="I153" s="1079"/>
      <c r="J153" s="1079"/>
      <c r="L153" s="1080"/>
      <c r="M153" s="1080"/>
      <c r="N153" s="1080"/>
      <c r="O153" s="1042"/>
    </row>
    <row r="154" spans="1:15" ht="12.75" customHeight="1" x14ac:dyDescent="0.25">
      <c r="B154" s="789"/>
      <c r="C154" s="789"/>
      <c r="D154" s="789"/>
      <c r="E154" s="789"/>
      <c r="F154" s="789"/>
      <c r="G154" s="789"/>
      <c r="H154" s="789"/>
      <c r="I154" s="789"/>
      <c r="J154" s="789"/>
    </row>
    <row r="155" spans="1:15" ht="12.75" customHeight="1" x14ac:dyDescent="0.25">
      <c r="B155" s="789"/>
      <c r="C155" s="789"/>
      <c r="D155" s="789"/>
      <c r="E155" s="789"/>
      <c r="F155" s="789"/>
      <c r="G155" s="789"/>
      <c r="H155" s="789"/>
      <c r="I155" s="789"/>
      <c r="J155" s="789"/>
    </row>
    <row r="156" spans="1:15" ht="12.75" customHeight="1" x14ac:dyDescent="0.25">
      <c r="B156" s="789"/>
      <c r="C156" s="789"/>
      <c r="D156" s="789"/>
      <c r="E156" s="789"/>
      <c r="F156" s="789"/>
      <c r="G156" s="789"/>
      <c r="H156" s="789"/>
      <c r="I156" s="789"/>
      <c r="J156" s="789"/>
    </row>
    <row r="157" spans="1:15" ht="12.75" customHeight="1" x14ac:dyDescent="0.25">
      <c r="B157" s="789"/>
      <c r="C157" s="789"/>
      <c r="D157" s="789"/>
      <c r="E157" s="789"/>
      <c r="F157" s="789"/>
      <c r="G157" s="789"/>
      <c r="H157" s="789"/>
      <c r="I157" s="789"/>
      <c r="J157" s="789"/>
    </row>
    <row r="158" spans="1:15" ht="12.75" customHeight="1" x14ac:dyDescent="0.25">
      <c r="B158" s="789"/>
      <c r="C158" s="789"/>
      <c r="D158" s="789"/>
      <c r="E158" s="789"/>
      <c r="F158" s="789"/>
      <c r="G158" s="789"/>
      <c r="H158" s="789"/>
      <c r="I158" s="789"/>
      <c r="J158" s="789"/>
    </row>
    <row r="159" spans="1:15" ht="12.75" customHeight="1" x14ac:dyDescent="0.25">
      <c r="B159" s="789"/>
      <c r="C159" s="789"/>
      <c r="D159" s="789"/>
      <c r="E159" s="789"/>
      <c r="F159" s="789"/>
      <c r="G159" s="789"/>
      <c r="H159" s="789"/>
      <c r="I159" s="789"/>
      <c r="J159" s="789"/>
    </row>
    <row r="160" spans="1:15" ht="12.75" customHeight="1" x14ac:dyDescent="0.25">
      <c r="B160" s="789"/>
      <c r="C160" s="789"/>
      <c r="D160" s="789"/>
      <c r="E160" s="789"/>
      <c r="F160" s="789"/>
      <c r="G160" s="789"/>
      <c r="H160" s="789"/>
      <c r="I160" s="789"/>
      <c r="J160" s="789"/>
    </row>
    <row r="161" spans="1:10" ht="12.75" customHeight="1" x14ac:dyDescent="0.25">
      <c r="B161" s="789"/>
      <c r="C161" s="789"/>
      <c r="D161" s="789"/>
      <c r="E161" s="789"/>
      <c r="F161" s="789"/>
      <c r="G161" s="789"/>
      <c r="H161" s="789"/>
      <c r="I161" s="789"/>
      <c r="J161" s="789"/>
    </row>
    <row r="162" spans="1:10" ht="12.75" customHeight="1" x14ac:dyDescent="0.25">
      <c r="B162" s="789"/>
      <c r="C162" s="789"/>
      <c r="D162" s="789"/>
      <c r="E162" s="789"/>
      <c r="F162" s="789"/>
      <c r="G162" s="789"/>
      <c r="H162" s="789"/>
      <c r="I162" s="789"/>
      <c r="J162" s="789"/>
    </row>
    <row r="163" spans="1:10" ht="12.75" customHeight="1" x14ac:dyDescent="0.25">
      <c r="B163" s="789"/>
      <c r="C163" s="789"/>
      <c r="D163" s="789"/>
      <c r="E163" s="789"/>
      <c r="F163" s="789"/>
      <c r="G163" s="789"/>
      <c r="H163" s="789"/>
      <c r="I163" s="789"/>
      <c r="J163" s="789"/>
    </row>
    <row r="164" spans="1:10" ht="12.75" customHeight="1" x14ac:dyDescent="0.25">
      <c r="B164" s="789"/>
      <c r="C164" s="789"/>
      <c r="D164" s="789"/>
      <c r="E164" s="789"/>
      <c r="F164" s="789"/>
      <c r="G164" s="789"/>
      <c r="H164" s="789"/>
      <c r="I164" s="789"/>
      <c r="J164" s="789"/>
    </row>
    <row r="165" spans="1:10" ht="12.75" customHeight="1" x14ac:dyDescent="0.25">
      <c r="B165" s="789"/>
      <c r="C165" s="789"/>
      <c r="D165" s="789"/>
      <c r="E165" s="789"/>
      <c r="F165" s="789"/>
      <c r="G165" s="789"/>
      <c r="H165" s="789"/>
      <c r="I165" s="789"/>
      <c r="J165" s="789"/>
    </row>
    <row r="166" spans="1:10" ht="12.75" customHeight="1" x14ac:dyDescent="0.25">
      <c r="B166" s="789"/>
      <c r="C166" s="789"/>
      <c r="D166" s="789"/>
      <c r="E166" s="789"/>
      <c r="F166" s="789"/>
      <c r="G166" s="789"/>
      <c r="H166" s="789"/>
      <c r="I166" s="789"/>
      <c r="J166" s="789"/>
    </row>
    <row r="167" spans="1:10" ht="12.75" customHeight="1" x14ac:dyDescent="0.25">
      <c r="B167" s="789"/>
      <c r="C167" s="789"/>
      <c r="D167" s="789"/>
      <c r="E167" s="789"/>
      <c r="F167" s="789"/>
      <c r="G167" s="789"/>
      <c r="H167" s="789"/>
      <c r="I167" s="789"/>
      <c r="J167" s="789"/>
    </row>
    <row r="168" spans="1:10" ht="12.75" customHeight="1" x14ac:dyDescent="0.25">
      <c r="B168" s="789"/>
      <c r="C168" s="789"/>
      <c r="D168" s="789"/>
      <c r="E168" s="789"/>
      <c r="F168" s="789"/>
      <c r="G168" s="789"/>
      <c r="H168" s="789"/>
      <c r="I168" s="789"/>
      <c r="J168" s="789"/>
    </row>
    <row r="169" spans="1:10" ht="12.75" customHeight="1" x14ac:dyDescent="0.25">
      <c r="B169" s="789"/>
      <c r="C169" s="789"/>
      <c r="D169" s="789"/>
      <c r="E169" s="789"/>
      <c r="F169" s="789"/>
      <c r="G169" s="789"/>
      <c r="H169" s="789"/>
      <c r="I169" s="789"/>
      <c r="J169" s="789"/>
    </row>
    <row r="170" spans="1:10" ht="11.25" customHeight="1" x14ac:dyDescent="0.2">
      <c r="B170" s="1081"/>
      <c r="C170" s="1081"/>
      <c r="D170" s="1081"/>
      <c r="E170" s="1081"/>
      <c r="F170" s="1081"/>
      <c r="G170" s="1081"/>
      <c r="H170" s="1081"/>
      <c r="I170" s="1081"/>
      <c r="J170" s="1081"/>
    </row>
    <row r="171" spans="1:10" x14ac:dyDescent="0.2">
      <c r="B171" s="1082"/>
      <c r="C171" s="772"/>
      <c r="D171" s="772"/>
      <c r="E171" s="772"/>
      <c r="F171" s="772"/>
      <c r="G171" s="772"/>
      <c r="H171" s="772"/>
      <c r="I171" s="772"/>
      <c r="J171" s="772"/>
    </row>
    <row r="172" spans="1:10" x14ac:dyDescent="0.2">
      <c r="B172" s="1082"/>
      <c r="C172" s="772"/>
      <c r="D172" s="772"/>
      <c r="E172" s="772"/>
      <c r="F172" s="772"/>
      <c r="G172" s="772"/>
      <c r="H172" s="772"/>
      <c r="I172" s="772"/>
      <c r="J172" s="772"/>
    </row>
    <row r="173" spans="1:10" x14ac:dyDescent="0.2">
      <c r="B173" s="1082"/>
      <c r="C173" s="772"/>
      <c r="D173" s="772"/>
      <c r="E173" s="772"/>
      <c r="F173" s="772"/>
      <c r="G173" s="772"/>
      <c r="H173" s="772"/>
      <c r="I173" s="772"/>
      <c r="J173" s="772"/>
    </row>
    <row r="174" spans="1:10" x14ac:dyDescent="0.2">
      <c r="B174" s="772"/>
      <c r="C174" s="772"/>
      <c r="D174" s="772"/>
      <c r="E174" s="772"/>
      <c r="F174" s="772"/>
      <c r="G174" s="772"/>
      <c r="H174" s="772"/>
      <c r="I174" s="772"/>
      <c r="J174" s="772"/>
    </row>
    <row r="175" spans="1:10" ht="15" x14ac:dyDescent="0.25">
      <c r="A175" s="1083"/>
      <c r="B175" s="789"/>
      <c r="C175" s="789"/>
      <c r="D175" s="789"/>
      <c r="E175" s="789"/>
      <c r="F175" s="789"/>
      <c r="G175" s="789"/>
      <c r="H175" s="789"/>
      <c r="I175" s="789"/>
      <c r="J175" s="789"/>
    </row>
    <row r="176" spans="1:10" ht="15" x14ac:dyDescent="0.25">
      <c r="B176" s="789"/>
      <c r="C176" s="789"/>
      <c r="D176" s="789"/>
      <c r="E176" s="789"/>
      <c r="F176" s="789"/>
      <c r="G176" s="789"/>
      <c r="H176" s="789"/>
      <c r="I176" s="789"/>
      <c r="J176" s="789"/>
    </row>
    <row r="177" spans="2:10" ht="15" x14ac:dyDescent="0.25">
      <c r="B177" s="789"/>
      <c r="C177" s="789"/>
      <c r="D177" s="789"/>
      <c r="E177" s="789"/>
      <c r="F177" s="789"/>
      <c r="G177" s="789"/>
      <c r="H177" s="789"/>
      <c r="I177" s="789"/>
      <c r="J177" s="789"/>
    </row>
    <row r="178" spans="2:10" ht="15" x14ac:dyDescent="0.25">
      <c r="B178" s="789"/>
      <c r="C178" s="789"/>
      <c r="D178" s="789"/>
      <c r="E178" s="789"/>
      <c r="F178" s="789"/>
      <c r="G178" s="789"/>
      <c r="H178" s="789"/>
      <c r="I178" s="789"/>
      <c r="J178" s="789"/>
    </row>
    <row r="179" spans="2:10" ht="15" x14ac:dyDescent="0.25">
      <c r="B179" s="789"/>
      <c r="C179" s="789"/>
      <c r="D179" s="789"/>
      <c r="E179" s="789"/>
      <c r="F179" s="789"/>
      <c r="G179" s="789"/>
      <c r="H179" s="789"/>
      <c r="I179" s="789"/>
      <c r="J179" s="789"/>
    </row>
    <row r="180" spans="2:10" ht="15" x14ac:dyDescent="0.25">
      <c r="B180" s="789"/>
      <c r="C180" s="789"/>
      <c r="D180" s="789"/>
      <c r="E180" s="789"/>
      <c r="F180" s="789"/>
      <c r="G180" s="789"/>
      <c r="H180" s="789"/>
      <c r="I180" s="789"/>
      <c r="J180" s="789"/>
    </row>
    <row r="181" spans="2:10" x14ac:dyDescent="0.2">
      <c r="B181" s="1084"/>
      <c r="C181" s="1084"/>
      <c r="D181" s="1084"/>
      <c r="E181" s="1084"/>
      <c r="F181" s="1084"/>
      <c r="G181" s="1084"/>
      <c r="H181" s="1084"/>
      <c r="I181" s="1084"/>
      <c r="J181" s="1084"/>
    </row>
    <row r="182" spans="2:10" x14ac:dyDescent="0.2">
      <c r="B182" s="1084"/>
      <c r="C182" s="1084"/>
      <c r="D182" s="1084"/>
      <c r="E182" s="1084"/>
      <c r="F182" s="1084"/>
      <c r="G182" s="1084"/>
      <c r="H182" s="1084"/>
      <c r="I182" s="1084"/>
      <c r="J182" s="1084"/>
    </row>
    <row r="183" spans="2:10" x14ac:dyDescent="0.2">
      <c r="B183" s="1084"/>
      <c r="C183" s="1084"/>
      <c r="D183" s="1084"/>
      <c r="E183" s="1084"/>
      <c r="F183" s="1084"/>
      <c r="G183" s="1084"/>
      <c r="H183" s="1084"/>
      <c r="I183" s="1084"/>
      <c r="J183" s="1084"/>
    </row>
    <row r="184" spans="2:10" x14ac:dyDescent="0.2">
      <c r="B184" s="1084"/>
      <c r="C184" s="1084"/>
      <c r="D184" s="1084"/>
      <c r="E184" s="1084"/>
      <c r="F184" s="1084"/>
      <c r="G184" s="1084"/>
      <c r="H184" s="1084"/>
      <c r="I184" s="1084"/>
      <c r="J184" s="1084"/>
    </row>
    <row r="185" spans="2:10" x14ac:dyDescent="0.2">
      <c r="B185" s="1084"/>
      <c r="C185" s="1084"/>
      <c r="D185" s="1084"/>
      <c r="E185" s="1084"/>
      <c r="F185" s="1084"/>
      <c r="G185" s="1084"/>
      <c r="H185" s="1084"/>
      <c r="I185" s="1084"/>
      <c r="J185" s="1084"/>
    </row>
    <row r="186" spans="2:10" x14ac:dyDescent="0.2">
      <c r="B186" s="1084"/>
      <c r="C186" s="1084"/>
      <c r="D186" s="1084"/>
      <c r="E186" s="1084"/>
      <c r="F186" s="1084"/>
      <c r="G186" s="1084"/>
      <c r="H186" s="1084"/>
      <c r="I186" s="1084"/>
      <c r="J186" s="1084"/>
    </row>
    <row r="187" spans="2:10" x14ac:dyDescent="0.2">
      <c r="B187" s="1084"/>
      <c r="C187" s="1084"/>
      <c r="D187" s="1084"/>
      <c r="E187" s="1084"/>
      <c r="F187" s="1084"/>
      <c r="G187" s="1084"/>
      <c r="H187" s="1084"/>
      <c r="I187" s="1084"/>
      <c r="J187" s="1084"/>
    </row>
    <row r="188" spans="2:10" x14ac:dyDescent="0.2">
      <c r="B188" s="1084"/>
      <c r="C188" s="1084"/>
      <c r="D188" s="1084"/>
      <c r="E188" s="1084"/>
      <c r="F188" s="1084"/>
      <c r="G188" s="1084"/>
      <c r="H188" s="1084"/>
      <c r="I188" s="1084"/>
      <c r="J188" s="1084"/>
    </row>
    <row r="189" spans="2:10" x14ac:dyDescent="0.2">
      <c r="B189" s="1084"/>
      <c r="C189" s="1084"/>
      <c r="D189" s="1084"/>
      <c r="E189" s="1084"/>
      <c r="F189" s="1084"/>
      <c r="G189" s="1084"/>
      <c r="H189" s="1084"/>
      <c r="I189" s="1084"/>
      <c r="J189" s="1084"/>
    </row>
    <row r="190" spans="2:10" x14ac:dyDescent="0.2">
      <c r="B190" s="1084"/>
      <c r="C190" s="1084"/>
      <c r="D190" s="1084"/>
      <c r="E190" s="1084"/>
      <c r="F190" s="1084"/>
      <c r="G190" s="1084"/>
      <c r="H190" s="1084"/>
      <c r="I190" s="1084"/>
      <c r="J190" s="1084"/>
    </row>
    <row r="191" spans="2:10" x14ac:dyDescent="0.2">
      <c r="B191" s="1084"/>
      <c r="C191" s="1084"/>
      <c r="D191" s="1084"/>
      <c r="E191" s="1084"/>
      <c r="F191" s="1084"/>
      <c r="G191" s="1084"/>
      <c r="H191" s="1084"/>
      <c r="I191" s="1084"/>
      <c r="J191" s="1084"/>
    </row>
    <row r="192" spans="2:10" x14ac:dyDescent="0.2">
      <c r="B192" s="772"/>
      <c r="C192" s="772"/>
      <c r="D192" s="772"/>
      <c r="E192" s="772"/>
      <c r="F192" s="772"/>
      <c r="G192" s="772"/>
      <c r="H192" s="772"/>
      <c r="I192" s="772"/>
      <c r="J192" s="772"/>
    </row>
    <row r="193" spans="2:10" x14ac:dyDescent="0.2">
      <c r="B193" s="772"/>
      <c r="C193" s="772"/>
      <c r="D193" s="772"/>
      <c r="E193" s="772"/>
      <c r="F193" s="772"/>
      <c r="G193" s="772"/>
      <c r="H193" s="772"/>
      <c r="I193" s="772"/>
      <c r="J193" s="772"/>
    </row>
    <row r="194" spans="2:10" x14ac:dyDescent="0.2">
      <c r="B194" s="772"/>
      <c r="C194" s="772"/>
      <c r="D194" s="772"/>
      <c r="E194" s="772"/>
      <c r="F194" s="772"/>
      <c r="G194" s="772"/>
      <c r="H194" s="772"/>
      <c r="I194" s="772"/>
      <c r="J194" s="772"/>
    </row>
    <row r="195" spans="2:10" x14ac:dyDescent="0.2">
      <c r="B195" s="772"/>
      <c r="C195" s="772"/>
      <c r="D195" s="772"/>
      <c r="E195" s="772"/>
      <c r="F195" s="772"/>
      <c r="G195" s="772"/>
      <c r="H195" s="772"/>
      <c r="I195" s="772"/>
      <c r="J195" s="772"/>
    </row>
    <row r="196" spans="2:10" x14ac:dyDescent="0.2">
      <c r="B196" s="772"/>
      <c r="C196" s="772"/>
      <c r="D196" s="772"/>
      <c r="E196" s="772"/>
      <c r="F196" s="772"/>
      <c r="G196" s="772"/>
      <c r="H196" s="772"/>
      <c r="I196" s="772"/>
      <c r="J196" s="772"/>
    </row>
    <row r="197" spans="2:10" x14ac:dyDescent="0.2">
      <c r="B197" s="772"/>
      <c r="C197" s="772"/>
      <c r="D197" s="772"/>
      <c r="E197" s="772"/>
      <c r="F197" s="772"/>
      <c r="G197" s="772"/>
      <c r="H197" s="772"/>
      <c r="I197" s="772"/>
      <c r="J197" s="772"/>
    </row>
    <row r="198" spans="2:10" x14ac:dyDescent="0.2">
      <c r="B198" s="772"/>
      <c r="C198" s="772"/>
      <c r="D198" s="772"/>
      <c r="E198" s="772"/>
      <c r="F198" s="772"/>
      <c r="G198" s="772"/>
      <c r="H198" s="772"/>
      <c r="I198" s="772"/>
      <c r="J198" s="772"/>
    </row>
    <row r="199" spans="2:10" x14ac:dyDescent="0.2">
      <c r="B199" s="772"/>
      <c r="C199" s="772"/>
      <c r="D199" s="772"/>
      <c r="E199" s="772"/>
      <c r="F199" s="772"/>
      <c r="G199" s="772"/>
      <c r="H199" s="772"/>
      <c r="I199" s="772"/>
      <c r="J199" s="772"/>
    </row>
    <row r="200" spans="2:10" x14ac:dyDescent="0.2">
      <c r="B200" s="772"/>
      <c r="C200" s="772"/>
      <c r="D200" s="772"/>
      <c r="E200" s="772"/>
      <c r="F200" s="772"/>
      <c r="G200" s="772"/>
      <c r="H200" s="772"/>
      <c r="I200" s="772"/>
      <c r="J200" s="772"/>
    </row>
    <row r="201" spans="2:10" x14ac:dyDescent="0.2">
      <c r="B201" s="772"/>
      <c r="C201" s="772"/>
      <c r="D201" s="772"/>
      <c r="E201" s="772"/>
      <c r="F201" s="772"/>
      <c r="G201" s="772"/>
      <c r="H201" s="772"/>
      <c r="I201" s="772"/>
      <c r="J201" s="772"/>
    </row>
    <row r="202" spans="2:10" x14ac:dyDescent="0.2">
      <c r="B202" s="772"/>
      <c r="C202" s="772"/>
      <c r="D202" s="772"/>
      <c r="E202" s="772"/>
      <c r="F202" s="772"/>
      <c r="G202" s="772"/>
      <c r="H202" s="772"/>
      <c r="I202" s="772"/>
      <c r="J202" s="772"/>
    </row>
    <row r="203" spans="2:10" x14ac:dyDescent="0.2">
      <c r="B203" s="772"/>
      <c r="C203" s="772"/>
      <c r="D203" s="772"/>
      <c r="E203" s="772"/>
      <c r="F203" s="772"/>
      <c r="G203" s="772"/>
      <c r="H203" s="772"/>
      <c r="I203" s="772"/>
      <c r="J203" s="772"/>
    </row>
    <row r="204" spans="2:10" x14ac:dyDescent="0.2">
      <c r="B204" s="772"/>
    </row>
    <row r="205" spans="2:10" x14ac:dyDescent="0.2">
      <c r="B205" s="772"/>
    </row>
    <row r="206" spans="2:10" x14ac:dyDescent="0.2">
      <c r="B206" s="772"/>
    </row>
  </sheetData>
  <mergeCells count="12">
    <mergeCell ref="B128:J128"/>
    <mergeCell ref="A3:J3"/>
    <mergeCell ref="A4:J4"/>
    <mergeCell ref="A6:A7"/>
    <mergeCell ref="B6:D6"/>
    <mergeCell ref="E6:G6"/>
    <mergeCell ref="H6:J6"/>
    <mergeCell ref="B8:J8"/>
    <mergeCell ref="B32:J32"/>
    <mergeCell ref="B56:J56"/>
    <mergeCell ref="B80:J80"/>
    <mergeCell ref="B104:J104"/>
  </mergeCells>
  <hyperlinks>
    <hyperlink ref="A1" location="Содержание!A47" display="Содержание"/>
  </hyperlinks>
  <printOptions horizontalCentered="1" verticalCentered="1"/>
  <pageMargins left="0.78740157480314965" right="0.78740157480314965" top="0.78740157480314965" bottom="0.70866141732283472" header="0.39370078740157483" footer="0.51181102362204722"/>
  <pageSetup paperSize="9" firstPageNumber="98" orientation="landscape" useFirstPageNumber="1" r:id="rId1"/>
  <headerFooter alignWithMargins="0">
    <oddHeader>&amp;C&amp;9&amp;P</oddHeader>
  </headerFooter>
  <rowBreaks count="6" manualBreakCount="6">
    <brk id="31" max="16383" man="1"/>
    <brk id="55" max="16383" man="1"/>
    <brk id="79" max="16383" man="1"/>
    <brk id="103" max="16383" man="1"/>
    <brk id="127" max="16383" man="1"/>
    <brk id="153" max="16383" man="1"/>
  </rowBreaks>
  <colBreaks count="1" manualBreakCount="1">
    <brk id="1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1"/>
  <sheetViews>
    <sheetView zoomScaleNormal="100" workbookViewId="0">
      <pane ySplit="11" topLeftCell="A36" activePane="bottomLeft" state="frozen"/>
      <selection pane="bottomLeft"/>
    </sheetView>
  </sheetViews>
  <sheetFormatPr defaultRowHeight="15" x14ac:dyDescent="0.2"/>
  <cols>
    <col min="1" max="1" width="37.28515625" style="9" customWidth="1"/>
    <col min="2" max="2" width="13.140625" style="8" customWidth="1"/>
    <col min="3" max="3" width="11.42578125" style="8" customWidth="1"/>
    <col min="4" max="4" width="14.42578125" style="8" customWidth="1"/>
    <col min="5" max="5" width="12" style="8" customWidth="1"/>
    <col min="6" max="6" width="11.7109375" style="8" customWidth="1"/>
    <col min="7" max="7" width="11.5703125" style="8" customWidth="1"/>
    <col min="8" max="8" width="11.28515625" style="8" customWidth="1"/>
    <col min="9" max="9" width="14.5703125" style="8" customWidth="1"/>
    <col min="10" max="10" width="6.28515625" style="8" customWidth="1"/>
    <col min="11" max="256" width="9.140625" style="8"/>
    <col min="257" max="257" width="39.5703125" style="8" customWidth="1"/>
    <col min="258" max="258" width="12.5703125" style="8" customWidth="1"/>
    <col min="259" max="259" width="11.42578125" style="8" customWidth="1"/>
    <col min="260" max="260" width="14.42578125" style="8" customWidth="1"/>
    <col min="261" max="261" width="12" style="8" customWidth="1"/>
    <col min="262" max="262" width="11.7109375" style="8" customWidth="1"/>
    <col min="263" max="263" width="11.5703125" style="8" customWidth="1"/>
    <col min="264" max="264" width="11.28515625" style="8" customWidth="1"/>
    <col min="265" max="265" width="14.5703125" style="8" customWidth="1"/>
    <col min="266" max="266" width="6.28515625" style="8" customWidth="1"/>
    <col min="267" max="512" width="9.140625" style="8"/>
    <col min="513" max="513" width="39.5703125" style="8" customWidth="1"/>
    <col min="514" max="514" width="12.5703125" style="8" customWidth="1"/>
    <col min="515" max="515" width="11.42578125" style="8" customWidth="1"/>
    <col min="516" max="516" width="14.42578125" style="8" customWidth="1"/>
    <col min="517" max="517" width="12" style="8" customWidth="1"/>
    <col min="518" max="518" width="11.7109375" style="8" customWidth="1"/>
    <col min="519" max="519" width="11.5703125" style="8" customWidth="1"/>
    <col min="520" max="520" width="11.28515625" style="8" customWidth="1"/>
    <col min="521" max="521" width="14.5703125" style="8" customWidth="1"/>
    <col min="522" max="522" width="6.28515625" style="8" customWidth="1"/>
    <col min="523" max="768" width="9.140625" style="8"/>
    <col min="769" max="769" width="39.5703125" style="8" customWidth="1"/>
    <col min="770" max="770" width="12.5703125" style="8" customWidth="1"/>
    <col min="771" max="771" width="11.42578125" style="8" customWidth="1"/>
    <col min="772" max="772" width="14.42578125" style="8" customWidth="1"/>
    <col min="773" max="773" width="12" style="8" customWidth="1"/>
    <col min="774" max="774" width="11.7109375" style="8" customWidth="1"/>
    <col min="775" max="775" width="11.5703125" style="8" customWidth="1"/>
    <col min="776" max="776" width="11.28515625" style="8" customWidth="1"/>
    <col min="777" max="777" width="14.5703125" style="8" customWidth="1"/>
    <col min="778" max="778" width="6.28515625" style="8" customWidth="1"/>
    <col min="779" max="1024" width="9.140625" style="8"/>
    <col min="1025" max="1025" width="39.5703125" style="8" customWidth="1"/>
    <col min="1026" max="1026" width="12.5703125" style="8" customWidth="1"/>
    <col min="1027" max="1027" width="11.42578125" style="8" customWidth="1"/>
    <col min="1028" max="1028" width="14.42578125" style="8" customWidth="1"/>
    <col min="1029" max="1029" width="12" style="8" customWidth="1"/>
    <col min="1030" max="1030" width="11.7109375" style="8" customWidth="1"/>
    <col min="1031" max="1031" width="11.5703125" style="8" customWidth="1"/>
    <col min="1032" max="1032" width="11.28515625" style="8" customWidth="1"/>
    <col min="1033" max="1033" width="14.5703125" style="8" customWidth="1"/>
    <col min="1034" max="1034" width="6.28515625" style="8" customWidth="1"/>
    <col min="1035" max="1280" width="9.140625" style="8"/>
    <col min="1281" max="1281" width="39.5703125" style="8" customWidth="1"/>
    <col min="1282" max="1282" width="12.5703125" style="8" customWidth="1"/>
    <col min="1283" max="1283" width="11.42578125" style="8" customWidth="1"/>
    <col min="1284" max="1284" width="14.42578125" style="8" customWidth="1"/>
    <col min="1285" max="1285" width="12" style="8" customWidth="1"/>
    <col min="1286" max="1286" width="11.7109375" style="8" customWidth="1"/>
    <col min="1287" max="1287" width="11.5703125" style="8" customWidth="1"/>
    <col min="1288" max="1288" width="11.28515625" style="8" customWidth="1"/>
    <col min="1289" max="1289" width="14.5703125" style="8" customWidth="1"/>
    <col min="1290" max="1290" width="6.28515625" style="8" customWidth="1"/>
    <col min="1291" max="1536" width="9.140625" style="8"/>
    <col min="1537" max="1537" width="39.5703125" style="8" customWidth="1"/>
    <col min="1538" max="1538" width="12.5703125" style="8" customWidth="1"/>
    <col min="1539" max="1539" width="11.42578125" style="8" customWidth="1"/>
    <col min="1540" max="1540" width="14.42578125" style="8" customWidth="1"/>
    <col min="1541" max="1541" width="12" style="8" customWidth="1"/>
    <col min="1542" max="1542" width="11.7109375" style="8" customWidth="1"/>
    <col min="1543" max="1543" width="11.5703125" style="8" customWidth="1"/>
    <col min="1544" max="1544" width="11.28515625" style="8" customWidth="1"/>
    <col min="1545" max="1545" width="14.5703125" style="8" customWidth="1"/>
    <col min="1546" max="1546" width="6.28515625" style="8" customWidth="1"/>
    <col min="1547" max="1792" width="9.140625" style="8"/>
    <col min="1793" max="1793" width="39.5703125" style="8" customWidth="1"/>
    <col min="1794" max="1794" width="12.5703125" style="8" customWidth="1"/>
    <col min="1795" max="1795" width="11.42578125" style="8" customWidth="1"/>
    <col min="1796" max="1796" width="14.42578125" style="8" customWidth="1"/>
    <col min="1797" max="1797" width="12" style="8" customWidth="1"/>
    <col min="1798" max="1798" width="11.7109375" style="8" customWidth="1"/>
    <col min="1799" max="1799" width="11.5703125" style="8" customWidth="1"/>
    <col min="1800" max="1800" width="11.28515625" style="8" customWidth="1"/>
    <col min="1801" max="1801" width="14.5703125" style="8" customWidth="1"/>
    <col min="1802" max="1802" width="6.28515625" style="8" customWidth="1"/>
    <col min="1803" max="2048" width="9.140625" style="8"/>
    <col min="2049" max="2049" width="39.5703125" style="8" customWidth="1"/>
    <col min="2050" max="2050" width="12.5703125" style="8" customWidth="1"/>
    <col min="2051" max="2051" width="11.42578125" style="8" customWidth="1"/>
    <col min="2052" max="2052" width="14.42578125" style="8" customWidth="1"/>
    <col min="2053" max="2053" width="12" style="8" customWidth="1"/>
    <col min="2054" max="2054" width="11.7109375" style="8" customWidth="1"/>
    <col min="2055" max="2055" width="11.5703125" style="8" customWidth="1"/>
    <col min="2056" max="2056" width="11.28515625" style="8" customWidth="1"/>
    <col min="2057" max="2057" width="14.5703125" style="8" customWidth="1"/>
    <col min="2058" max="2058" width="6.28515625" style="8" customWidth="1"/>
    <col min="2059" max="2304" width="9.140625" style="8"/>
    <col min="2305" max="2305" width="39.5703125" style="8" customWidth="1"/>
    <col min="2306" max="2306" width="12.5703125" style="8" customWidth="1"/>
    <col min="2307" max="2307" width="11.42578125" style="8" customWidth="1"/>
    <col min="2308" max="2308" width="14.42578125" style="8" customWidth="1"/>
    <col min="2309" max="2309" width="12" style="8" customWidth="1"/>
    <col min="2310" max="2310" width="11.7109375" style="8" customWidth="1"/>
    <col min="2311" max="2311" width="11.5703125" style="8" customWidth="1"/>
    <col min="2312" max="2312" width="11.28515625" style="8" customWidth="1"/>
    <col min="2313" max="2313" width="14.5703125" style="8" customWidth="1"/>
    <col min="2314" max="2314" width="6.28515625" style="8" customWidth="1"/>
    <col min="2315" max="2560" width="9.140625" style="8"/>
    <col min="2561" max="2561" width="39.5703125" style="8" customWidth="1"/>
    <col min="2562" max="2562" width="12.5703125" style="8" customWidth="1"/>
    <col min="2563" max="2563" width="11.42578125" style="8" customWidth="1"/>
    <col min="2564" max="2564" width="14.42578125" style="8" customWidth="1"/>
    <col min="2565" max="2565" width="12" style="8" customWidth="1"/>
    <col min="2566" max="2566" width="11.7109375" style="8" customWidth="1"/>
    <col min="2567" max="2567" width="11.5703125" style="8" customWidth="1"/>
    <col min="2568" max="2568" width="11.28515625" style="8" customWidth="1"/>
    <col min="2569" max="2569" width="14.5703125" style="8" customWidth="1"/>
    <col min="2570" max="2570" width="6.28515625" style="8" customWidth="1"/>
    <col min="2571" max="2816" width="9.140625" style="8"/>
    <col min="2817" max="2817" width="39.5703125" style="8" customWidth="1"/>
    <col min="2818" max="2818" width="12.5703125" style="8" customWidth="1"/>
    <col min="2819" max="2819" width="11.42578125" style="8" customWidth="1"/>
    <col min="2820" max="2820" width="14.42578125" style="8" customWidth="1"/>
    <col min="2821" max="2821" width="12" style="8" customWidth="1"/>
    <col min="2822" max="2822" width="11.7109375" style="8" customWidth="1"/>
    <col min="2823" max="2823" width="11.5703125" style="8" customWidth="1"/>
    <col min="2824" max="2824" width="11.28515625" style="8" customWidth="1"/>
    <col min="2825" max="2825" width="14.5703125" style="8" customWidth="1"/>
    <col min="2826" max="2826" width="6.28515625" style="8" customWidth="1"/>
    <col min="2827" max="3072" width="9.140625" style="8"/>
    <col min="3073" max="3073" width="39.5703125" style="8" customWidth="1"/>
    <col min="3074" max="3074" width="12.5703125" style="8" customWidth="1"/>
    <col min="3075" max="3075" width="11.42578125" style="8" customWidth="1"/>
    <col min="3076" max="3076" width="14.42578125" style="8" customWidth="1"/>
    <col min="3077" max="3077" width="12" style="8" customWidth="1"/>
    <col min="3078" max="3078" width="11.7109375" style="8" customWidth="1"/>
    <col min="3079" max="3079" width="11.5703125" style="8" customWidth="1"/>
    <col min="3080" max="3080" width="11.28515625" style="8" customWidth="1"/>
    <col min="3081" max="3081" width="14.5703125" style="8" customWidth="1"/>
    <col min="3082" max="3082" width="6.28515625" style="8" customWidth="1"/>
    <col min="3083" max="3328" width="9.140625" style="8"/>
    <col min="3329" max="3329" width="39.5703125" style="8" customWidth="1"/>
    <col min="3330" max="3330" width="12.5703125" style="8" customWidth="1"/>
    <col min="3331" max="3331" width="11.42578125" style="8" customWidth="1"/>
    <col min="3332" max="3332" width="14.42578125" style="8" customWidth="1"/>
    <col min="3333" max="3333" width="12" style="8" customWidth="1"/>
    <col min="3334" max="3334" width="11.7109375" style="8" customWidth="1"/>
    <col min="3335" max="3335" width="11.5703125" style="8" customWidth="1"/>
    <col min="3336" max="3336" width="11.28515625" style="8" customWidth="1"/>
    <col min="3337" max="3337" width="14.5703125" style="8" customWidth="1"/>
    <col min="3338" max="3338" width="6.28515625" style="8" customWidth="1"/>
    <col min="3339" max="3584" width="9.140625" style="8"/>
    <col min="3585" max="3585" width="39.5703125" style="8" customWidth="1"/>
    <col min="3586" max="3586" width="12.5703125" style="8" customWidth="1"/>
    <col min="3587" max="3587" width="11.42578125" style="8" customWidth="1"/>
    <col min="3588" max="3588" width="14.42578125" style="8" customWidth="1"/>
    <col min="3589" max="3589" width="12" style="8" customWidth="1"/>
    <col min="3590" max="3590" width="11.7109375" style="8" customWidth="1"/>
    <col min="3591" max="3591" width="11.5703125" style="8" customWidth="1"/>
    <col min="3592" max="3592" width="11.28515625" style="8" customWidth="1"/>
    <col min="3593" max="3593" width="14.5703125" style="8" customWidth="1"/>
    <col min="3594" max="3594" width="6.28515625" style="8" customWidth="1"/>
    <col min="3595" max="3840" width="9.140625" style="8"/>
    <col min="3841" max="3841" width="39.5703125" style="8" customWidth="1"/>
    <col min="3842" max="3842" width="12.5703125" style="8" customWidth="1"/>
    <col min="3843" max="3843" width="11.42578125" style="8" customWidth="1"/>
    <col min="3844" max="3844" width="14.42578125" style="8" customWidth="1"/>
    <col min="3845" max="3845" width="12" style="8" customWidth="1"/>
    <col min="3846" max="3846" width="11.7109375" style="8" customWidth="1"/>
    <col min="3847" max="3847" width="11.5703125" style="8" customWidth="1"/>
    <col min="3848" max="3848" width="11.28515625" style="8" customWidth="1"/>
    <col min="3849" max="3849" width="14.5703125" style="8" customWidth="1"/>
    <col min="3850" max="3850" width="6.28515625" style="8" customWidth="1"/>
    <col min="3851" max="4096" width="9.140625" style="8"/>
    <col min="4097" max="4097" width="39.5703125" style="8" customWidth="1"/>
    <col min="4098" max="4098" width="12.5703125" style="8" customWidth="1"/>
    <col min="4099" max="4099" width="11.42578125" style="8" customWidth="1"/>
    <col min="4100" max="4100" width="14.42578125" style="8" customWidth="1"/>
    <col min="4101" max="4101" width="12" style="8" customWidth="1"/>
    <col min="4102" max="4102" width="11.7109375" style="8" customWidth="1"/>
    <col min="4103" max="4103" width="11.5703125" style="8" customWidth="1"/>
    <col min="4104" max="4104" width="11.28515625" style="8" customWidth="1"/>
    <col min="4105" max="4105" width="14.5703125" style="8" customWidth="1"/>
    <col min="4106" max="4106" width="6.28515625" style="8" customWidth="1"/>
    <col min="4107" max="4352" width="9.140625" style="8"/>
    <col min="4353" max="4353" width="39.5703125" style="8" customWidth="1"/>
    <col min="4354" max="4354" width="12.5703125" style="8" customWidth="1"/>
    <col min="4355" max="4355" width="11.42578125" style="8" customWidth="1"/>
    <col min="4356" max="4356" width="14.42578125" style="8" customWidth="1"/>
    <col min="4357" max="4357" width="12" style="8" customWidth="1"/>
    <col min="4358" max="4358" width="11.7109375" style="8" customWidth="1"/>
    <col min="4359" max="4359" width="11.5703125" style="8" customWidth="1"/>
    <col min="4360" max="4360" width="11.28515625" style="8" customWidth="1"/>
    <col min="4361" max="4361" width="14.5703125" style="8" customWidth="1"/>
    <col min="4362" max="4362" width="6.28515625" style="8" customWidth="1"/>
    <col min="4363" max="4608" width="9.140625" style="8"/>
    <col min="4609" max="4609" width="39.5703125" style="8" customWidth="1"/>
    <col min="4610" max="4610" width="12.5703125" style="8" customWidth="1"/>
    <col min="4611" max="4611" width="11.42578125" style="8" customWidth="1"/>
    <col min="4612" max="4612" width="14.42578125" style="8" customWidth="1"/>
    <col min="4613" max="4613" width="12" style="8" customWidth="1"/>
    <col min="4614" max="4614" width="11.7109375" style="8" customWidth="1"/>
    <col min="4615" max="4615" width="11.5703125" style="8" customWidth="1"/>
    <col min="4616" max="4616" width="11.28515625" style="8" customWidth="1"/>
    <col min="4617" max="4617" width="14.5703125" style="8" customWidth="1"/>
    <col min="4618" max="4618" width="6.28515625" style="8" customWidth="1"/>
    <col min="4619" max="4864" width="9.140625" style="8"/>
    <col min="4865" max="4865" width="39.5703125" style="8" customWidth="1"/>
    <col min="4866" max="4866" width="12.5703125" style="8" customWidth="1"/>
    <col min="4867" max="4867" width="11.42578125" style="8" customWidth="1"/>
    <col min="4868" max="4868" width="14.42578125" style="8" customWidth="1"/>
    <col min="4869" max="4869" width="12" style="8" customWidth="1"/>
    <col min="4870" max="4870" width="11.7109375" style="8" customWidth="1"/>
    <col min="4871" max="4871" width="11.5703125" style="8" customWidth="1"/>
    <col min="4872" max="4872" width="11.28515625" style="8" customWidth="1"/>
    <col min="4873" max="4873" width="14.5703125" style="8" customWidth="1"/>
    <col min="4874" max="4874" width="6.28515625" style="8" customWidth="1"/>
    <col min="4875" max="5120" width="9.140625" style="8"/>
    <col min="5121" max="5121" width="39.5703125" style="8" customWidth="1"/>
    <col min="5122" max="5122" width="12.5703125" style="8" customWidth="1"/>
    <col min="5123" max="5123" width="11.42578125" style="8" customWidth="1"/>
    <col min="5124" max="5124" width="14.42578125" style="8" customWidth="1"/>
    <col min="5125" max="5125" width="12" style="8" customWidth="1"/>
    <col min="5126" max="5126" width="11.7109375" style="8" customWidth="1"/>
    <col min="5127" max="5127" width="11.5703125" style="8" customWidth="1"/>
    <col min="5128" max="5128" width="11.28515625" style="8" customWidth="1"/>
    <col min="5129" max="5129" width="14.5703125" style="8" customWidth="1"/>
    <col min="5130" max="5130" width="6.28515625" style="8" customWidth="1"/>
    <col min="5131" max="5376" width="9.140625" style="8"/>
    <col min="5377" max="5377" width="39.5703125" style="8" customWidth="1"/>
    <col min="5378" max="5378" width="12.5703125" style="8" customWidth="1"/>
    <col min="5379" max="5379" width="11.42578125" style="8" customWidth="1"/>
    <col min="5380" max="5380" width="14.42578125" style="8" customWidth="1"/>
    <col min="5381" max="5381" width="12" style="8" customWidth="1"/>
    <col min="5382" max="5382" width="11.7109375" style="8" customWidth="1"/>
    <col min="5383" max="5383" width="11.5703125" style="8" customWidth="1"/>
    <col min="5384" max="5384" width="11.28515625" style="8" customWidth="1"/>
    <col min="5385" max="5385" width="14.5703125" style="8" customWidth="1"/>
    <col min="5386" max="5386" width="6.28515625" style="8" customWidth="1"/>
    <col min="5387" max="5632" width="9.140625" style="8"/>
    <col min="5633" max="5633" width="39.5703125" style="8" customWidth="1"/>
    <col min="5634" max="5634" width="12.5703125" style="8" customWidth="1"/>
    <col min="5635" max="5635" width="11.42578125" style="8" customWidth="1"/>
    <col min="5636" max="5636" width="14.42578125" style="8" customWidth="1"/>
    <col min="5637" max="5637" width="12" style="8" customWidth="1"/>
    <col min="5638" max="5638" width="11.7109375" style="8" customWidth="1"/>
    <col min="5639" max="5639" width="11.5703125" style="8" customWidth="1"/>
    <col min="5640" max="5640" width="11.28515625" style="8" customWidth="1"/>
    <col min="5641" max="5641" width="14.5703125" style="8" customWidth="1"/>
    <col min="5642" max="5642" width="6.28515625" style="8" customWidth="1"/>
    <col min="5643" max="5888" width="9.140625" style="8"/>
    <col min="5889" max="5889" width="39.5703125" style="8" customWidth="1"/>
    <col min="5890" max="5890" width="12.5703125" style="8" customWidth="1"/>
    <col min="5891" max="5891" width="11.42578125" style="8" customWidth="1"/>
    <col min="5892" max="5892" width="14.42578125" style="8" customWidth="1"/>
    <col min="5893" max="5893" width="12" style="8" customWidth="1"/>
    <col min="5894" max="5894" width="11.7109375" style="8" customWidth="1"/>
    <col min="5895" max="5895" width="11.5703125" style="8" customWidth="1"/>
    <col min="5896" max="5896" width="11.28515625" style="8" customWidth="1"/>
    <col min="5897" max="5897" width="14.5703125" style="8" customWidth="1"/>
    <col min="5898" max="5898" width="6.28515625" style="8" customWidth="1"/>
    <col min="5899" max="6144" width="9.140625" style="8"/>
    <col min="6145" max="6145" width="39.5703125" style="8" customWidth="1"/>
    <col min="6146" max="6146" width="12.5703125" style="8" customWidth="1"/>
    <col min="6147" max="6147" width="11.42578125" style="8" customWidth="1"/>
    <col min="6148" max="6148" width="14.42578125" style="8" customWidth="1"/>
    <col min="6149" max="6149" width="12" style="8" customWidth="1"/>
    <col min="6150" max="6150" width="11.7109375" style="8" customWidth="1"/>
    <col min="6151" max="6151" width="11.5703125" style="8" customWidth="1"/>
    <col min="6152" max="6152" width="11.28515625" style="8" customWidth="1"/>
    <col min="6153" max="6153" width="14.5703125" style="8" customWidth="1"/>
    <col min="6154" max="6154" width="6.28515625" style="8" customWidth="1"/>
    <col min="6155" max="6400" width="9.140625" style="8"/>
    <col min="6401" max="6401" width="39.5703125" style="8" customWidth="1"/>
    <col min="6402" max="6402" width="12.5703125" style="8" customWidth="1"/>
    <col min="6403" max="6403" width="11.42578125" style="8" customWidth="1"/>
    <col min="6404" max="6404" width="14.42578125" style="8" customWidth="1"/>
    <col min="6405" max="6405" width="12" style="8" customWidth="1"/>
    <col min="6406" max="6406" width="11.7109375" style="8" customWidth="1"/>
    <col min="6407" max="6407" width="11.5703125" style="8" customWidth="1"/>
    <col min="6408" max="6408" width="11.28515625" style="8" customWidth="1"/>
    <col min="6409" max="6409" width="14.5703125" style="8" customWidth="1"/>
    <col min="6410" max="6410" width="6.28515625" style="8" customWidth="1"/>
    <col min="6411" max="6656" width="9.140625" style="8"/>
    <col min="6657" max="6657" width="39.5703125" style="8" customWidth="1"/>
    <col min="6658" max="6658" width="12.5703125" style="8" customWidth="1"/>
    <col min="6659" max="6659" width="11.42578125" style="8" customWidth="1"/>
    <col min="6660" max="6660" width="14.42578125" style="8" customWidth="1"/>
    <col min="6661" max="6661" width="12" style="8" customWidth="1"/>
    <col min="6662" max="6662" width="11.7109375" style="8" customWidth="1"/>
    <col min="6663" max="6663" width="11.5703125" style="8" customWidth="1"/>
    <col min="6664" max="6664" width="11.28515625" style="8" customWidth="1"/>
    <col min="6665" max="6665" width="14.5703125" style="8" customWidth="1"/>
    <col min="6666" max="6666" width="6.28515625" style="8" customWidth="1"/>
    <col min="6667" max="6912" width="9.140625" style="8"/>
    <col min="6913" max="6913" width="39.5703125" style="8" customWidth="1"/>
    <col min="6914" max="6914" width="12.5703125" style="8" customWidth="1"/>
    <col min="6915" max="6915" width="11.42578125" style="8" customWidth="1"/>
    <col min="6916" max="6916" width="14.42578125" style="8" customWidth="1"/>
    <col min="6917" max="6917" width="12" style="8" customWidth="1"/>
    <col min="6918" max="6918" width="11.7109375" style="8" customWidth="1"/>
    <col min="6919" max="6919" width="11.5703125" style="8" customWidth="1"/>
    <col min="6920" max="6920" width="11.28515625" style="8" customWidth="1"/>
    <col min="6921" max="6921" width="14.5703125" style="8" customWidth="1"/>
    <col min="6922" max="6922" width="6.28515625" style="8" customWidth="1"/>
    <col min="6923" max="7168" width="9.140625" style="8"/>
    <col min="7169" max="7169" width="39.5703125" style="8" customWidth="1"/>
    <col min="7170" max="7170" width="12.5703125" style="8" customWidth="1"/>
    <col min="7171" max="7171" width="11.42578125" style="8" customWidth="1"/>
    <col min="7172" max="7172" width="14.42578125" style="8" customWidth="1"/>
    <col min="7173" max="7173" width="12" style="8" customWidth="1"/>
    <col min="7174" max="7174" width="11.7109375" style="8" customWidth="1"/>
    <col min="7175" max="7175" width="11.5703125" style="8" customWidth="1"/>
    <col min="7176" max="7176" width="11.28515625" style="8" customWidth="1"/>
    <col min="7177" max="7177" width="14.5703125" style="8" customWidth="1"/>
    <col min="7178" max="7178" width="6.28515625" style="8" customWidth="1"/>
    <col min="7179" max="7424" width="9.140625" style="8"/>
    <col min="7425" max="7425" width="39.5703125" style="8" customWidth="1"/>
    <col min="7426" max="7426" width="12.5703125" style="8" customWidth="1"/>
    <col min="7427" max="7427" width="11.42578125" style="8" customWidth="1"/>
    <col min="7428" max="7428" width="14.42578125" style="8" customWidth="1"/>
    <col min="7429" max="7429" width="12" style="8" customWidth="1"/>
    <col min="7430" max="7430" width="11.7109375" style="8" customWidth="1"/>
    <col min="7431" max="7431" width="11.5703125" style="8" customWidth="1"/>
    <col min="7432" max="7432" width="11.28515625" style="8" customWidth="1"/>
    <col min="7433" max="7433" width="14.5703125" style="8" customWidth="1"/>
    <col min="7434" max="7434" width="6.28515625" style="8" customWidth="1"/>
    <col min="7435" max="7680" width="9.140625" style="8"/>
    <col min="7681" max="7681" width="39.5703125" style="8" customWidth="1"/>
    <col min="7682" max="7682" width="12.5703125" style="8" customWidth="1"/>
    <col min="7683" max="7683" width="11.42578125" style="8" customWidth="1"/>
    <col min="7684" max="7684" width="14.42578125" style="8" customWidth="1"/>
    <col min="7685" max="7685" width="12" style="8" customWidth="1"/>
    <col min="7686" max="7686" width="11.7109375" style="8" customWidth="1"/>
    <col min="7687" max="7687" width="11.5703125" style="8" customWidth="1"/>
    <col min="7688" max="7688" width="11.28515625" style="8" customWidth="1"/>
    <col min="7689" max="7689" width="14.5703125" style="8" customWidth="1"/>
    <col min="7690" max="7690" width="6.28515625" style="8" customWidth="1"/>
    <col min="7691" max="7936" width="9.140625" style="8"/>
    <col min="7937" max="7937" width="39.5703125" style="8" customWidth="1"/>
    <col min="7938" max="7938" width="12.5703125" style="8" customWidth="1"/>
    <col min="7939" max="7939" width="11.42578125" style="8" customWidth="1"/>
    <col min="7940" max="7940" width="14.42578125" style="8" customWidth="1"/>
    <col min="7941" max="7941" width="12" style="8" customWidth="1"/>
    <col min="7942" max="7942" width="11.7109375" style="8" customWidth="1"/>
    <col min="7943" max="7943" width="11.5703125" style="8" customWidth="1"/>
    <col min="7944" max="7944" width="11.28515625" style="8" customWidth="1"/>
    <col min="7945" max="7945" width="14.5703125" style="8" customWidth="1"/>
    <col min="7946" max="7946" width="6.28515625" style="8" customWidth="1"/>
    <col min="7947" max="8192" width="9.140625" style="8"/>
    <col min="8193" max="8193" width="39.5703125" style="8" customWidth="1"/>
    <col min="8194" max="8194" width="12.5703125" style="8" customWidth="1"/>
    <col min="8195" max="8195" width="11.42578125" style="8" customWidth="1"/>
    <col min="8196" max="8196" width="14.42578125" style="8" customWidth="1"/>
    <col min="8197" max="8197" width="12" style="8" customWidth="1"/>
    <col min="8198" max="8198" width="11.7109375" style="8" customWidth="1"/>
    <col min="8199" max="8199" width="11.5703125" style="8" customWidth="1"/>
    <col min="8200" max="8200" width="11.28515625" style="8" customWidth="1"/>
    <col min="8201" max="8201" width="14.5703125" style="8" customWidth="1"/>
    <col min="8202" max="8202" width="6.28515625" style="8" customWidth="1"/>
    <col min="8203" max="8448" width="9.140625" style="8"/>
    <col min="8449" max="8449" width="39.5703125" style="8" customWidth="1"/>
    <col min="8450" max="8450" width="12.5703125" style="8" customWidth="1"/>
    <col min="8451" max="8451" width="11.42578125" style="8" customWidth="1"/>
    <col min="8452" max="8452" width="14.42578125" style="8" customWidth="1"/>
    <col min="8453" max="8453" width="12" style="8" customWidth="1"/>
    <col min="8454" max="8454" width="11.7109375" style="8" customWidth="1"/>
    <col min="8455" max="8455" width="11.5703125" style="8" customWidth="1"/>
    <col min="8456" max="8456" width="11.28515625" style="8" customWidth="1"/>
    <col min="8457" max="8457" width="14.5703125" style="8" customWidth="1"/>
    <col min="8458" max="8458" width="6.28515625" style="8" customWidth="1"/>
    <col min="8459" max="8704" width="9.140625" style="8"/>
    <col min="8705" max="8705" width="39.5703125" style="8" customWidth="1"/>
    <col min="8706" max="8706" width="12.5703125" style="8" customWidth="1"/>
    <col min="8707" max="8707" width="11.42578125" style="8" customWidth="1"/>
    <col min="8708" max="8708" width="14.42578125" style="8" customWidth="1"/>
    <col min="8709" max="8709" width="12" style="8" customWidth="1"/>
    <col min="8710" max="8710" width="11.7109375" style="8" customWidth="1"/>
    <col min="8711" max="8711" width="11.5703125" style="8" customWidth="1"/>
    <col min="8712" max="8712" width="11.28515625" style="8" customWidth="1"/>
    <col min="8713" max="8713" width="14.5703125" style="8" customWidth="1"/>
    <col min="8714" max="8714" width="6.28515625" style="8" customWidth="1"/>
    <col min="8715" max="8960" width="9.140625" style="8"/>
    <col min="8961" max="8961" width="39.5703125" style="8" customWidth="1"/>
    <col min="8962" max="8962" width="12.5703125" style="8" customWidth="1"/>
    <col min="8963" max="8963" width="11.42578125" style="8" customWidth="1"/>
    <col min="8964" max="8964" width="14.42578125" style="8" customWidth="1"/>
    <col min="8965" max="8965" width="12" style="8" customWidth="1"/>
    <col min="8966" max="8966" width="11.7109375" style="8" customWidth="1"/>
    <col min="8967" max="8967" width="11.5703125" style="8" customWidth="1"/>
    <col min="8968" max="8968" width="11.28515625" style="8" customWidth="1"/>
    <col min="8969" max="8969" width="14.5703125" style="8" customWidth="1"/>
    <col min="8970" max="8970" width="6.28515625" style="8" customWidth="1"/>
    <col min="8971" max="9216" width="9.140625" style="8"/>
    <col min="9217" max="9217" width="39.5703125" style="8" customWidth="1"/>
    <col min="9218" max="9218" width="12.5703125" style="8" customWidth="1"/>
    <col min="9219" max="9219" width="11.42578125" style="8" customWidth="1"/>
    <col min="9220" max="9220" width="14.42578125" style="8" customWidth="1"/>
    <col min="9221" max="9221" width="12" style="8" customWidth="1"/>
    <col min="9222" max="9222" width="11.7109375" style="8" customWidth="1"/>
    <col min="9223" max="9223" width="11.5703125" style="8" customWidth="1"/>
    <col min="9224" max="9224" width="11.28515625" style="8" customWidth="1"/>
    <col min="9225" max="9225" width="14.5703125" style="8" customWidth="1"/>
    <col min="9226" max="9226" width="6.28515625" style="8" customWidth="1"/>
    <col min="9227" max="9472" width="9.140625" style="8"/>
    <col min="9473" max="9473" width="39.5703125" style="8" customWidth="1"/>
    <col min="9474" max="9474" width="12.5703125" style="8" customWidth="1"/>
    <col min="9475" max="9475" width="11.42578125" style="8" customWidth="1"/>
    <col min="9476" max="9476" width="14.42578125" style="8" customWidth="1"/>
    <col min="9477" max="9477" width="12" style="8" customWidth="1"/>
    <col min="9478" max="9478" width="11.7109375" style="8" customWidth="1"/>
    <col min="9479" max="9479" width="11.5703125" style="8" customWidth="1"/>
    <col min="9480" max="9480" width="11.28515625" style="8" customWidth="1"/>
    <col min="9481" max="9481" width="14.5703125" style="8" customWidth="1"/>
    <col min="9482" max="9482" width="6.28515625" style="8" customWidth="1"/>
    <col min="9483" max="9728" width="9.140625" style="8"/>
    <col min="9729" max="9729" width="39.5703125" style="8" customWidth="1"/>
    <col min="9730" max="9730" width="12.5703125" style="8" customWidth="1"/>
    <col min="9731" max="9731" width="11.42578125" style="8" customWidth="1"/>
    <col min="9732" max="9732" width="14.42578125" style="8" customWidth="1"/>
    <col min="9733" max="9733" width="12" style="8" customWidth="1"/>
    <col min="9734" max="9734" width="11.7109375" style="8" customWidth="1"/>
    <col min="9735" max="9735" width="11.5703125" style="8" customWidth="1"/>
    <col min="9736" max="9736" width="11.28515625" style="8" customWidth="1"/>
    <col min="9737" max="9737" width="14.5703125" style="8" customWidth="1"/>
    <col min="9738" max="9738" width="6.28515625" style="8" customWidth="1"/>
    <col min="9739" max="9984" width="9.140625" style="8"/>
    <col min="9985" max="9985" width="39.5703125" style="8" customWidth="1"/>
    <col min="9986" max="9986" width="12.5703125" style="8" customWidth="1"/>
    <col min="9987" max="9987" width="11.42578125" style="8" customWidth="1"/>
    <col min="9988" max="9988" width="14.42578125" style="8" customWidth="1"/>
    <col min="9989" max="9989" width="12" style="8" customWidth="1"/>
    <col min="9990" max="9990" width="11.7109375" style="8" customWidth="1"/>
    <col min="9991" max="9991" width="11.5703125" style="8" customWidth="1"/>
    <col min="9992" max="9992" width="11.28515625" style="8" customWidth="1"/>
    <col min="9993" max="9993" width="14.5703125" style="8" customWidth="1"/>
    <col min="9994" max="9994" width="6.28515625" style="8" customWidth="1"/>
    <col min="9995" max="10240" width="9.140625" style="8"/>
    <col min="10241" max="10241" width="39.5703125" style="8" customWidth="1"/>
    <col min="10242" max="10242" width="12.5703125" style="8" customWidth="1"/>
    <col min="10243" max="10243" width="11.42578125" style="8" customWidth="1"/>
    <col min="10244" max="10244" width="14.42578125" style="8" customWidth="1"/>
    <col min="10245" max="10245" width="12" style="8" customWidth="1"/>
    <col min="10246" max="10246" width="11.7109375" style="8" customWidth="1"/>
    <col min="10247" max="10247" width="11.5703125" style="8" customWidth="1"/>
    <col min="10248" max="10248" width="11.28515625" style="8" customWidth="1"/>
    <col min="10249" max="10249" width="14.5703125" style="8" customWidth="1"/>
    <col min="10250" max="10250" width="6.28515625" style="8" customWidth="1"/>
    <col min="10251" max="10496" width="9.140625" style="8"/>
    <col min="10497" max="10497" width="39.5703125" style="8" customWidth="1"/>
    <col min="10498" max="10498" width="12.5703125" style="8" customWidth="1"/>
    <col min="10499" max="10499" width="11.42578125" style="8" customWidth="1"/>
    <col min="10500" max="10500" width="14.42578125" style="8" customWidth="1"/>
    <col min="10501" max="10501" width="12" style="8" customWidth="1"/>
    <col min="10502" max="10502" width="11.7109375" style="8" customWidth="1"/>
    <col min="10503" max="10503" width="11.5703125" style="8" customWidth="1"/>
    <col min="10504" max="10504" width="11.28515625" style="8" customWidth="1"/>
    <col min="10505" max="10505" width="14.5703125" style="8" customWidth="1"/>
    <col min="10506" max="10506" width="6.28515625" style="8" customWidth="1"/>
    <col min="10507" max="10752" width="9.140625" style="8"/>
    <col min="10753" max="10753" width="39.5703125" style="8" customWidth="1"/>
    <col min="10754" max="10754" width="12.5703125" style="8" customWidth="1"/>
    <col min="10755" max="10755" width="11.42578125" style="8" customWidth="1"/>
    <col min="10756" max="10756" width="14.42578125" style="8" customWidth="1"/>
    <col min="10757" max="10757" width="12" style="8" customWidth="1"/>
    <col min="10758" max="10758" width="11.7109375" style="8" customWidth="1"/>
    <col min="10759" max="10759" width="11.5703125" style="8" customWidth="1"/>
    <col min="10760" max="10760" width="11.28515625" style="8" customWidth="1"/>
    <col min="10761" max="10761" width="14.5703125" style="8" customWidth="1"/>
    <col min="10762" max="10762" width="6.28515625" style="8" customWidth="1"/>
    <col min="10763" max="11008" width="9.140625" style="8"/>
    <col min="11009" max="11009" width="39.5703125" style="8" customWidth="1"/>
    <col min="11010" max="11010" width="12.5703125" style="8" customWidth="1"/>
    <col min="11011" max="11011" width="11.42578125" style="8" customWidth="1"/>
    <col min="11012" max="11012" width="14.42578125" style="8" customWidth="1"/>
    <col min="11013" max="11013" width="12" style="8" customWidth="1"/>
    <col min="11014" max="11014" width="11.7109375" style="8" customWidth="1"/>
    <col min="11015" max="11015" width="11.5703125" style="8" customWidth="1"/>
    <col min="11016" max="11016" width="11.28515625" style="8" customWidth="1"/>
    <col min="11017" max="11017" width="14.5703125" style="8" customWidth="1"/>
    <col min="11018" max="11018" width="6.28515625" style="8" customWidth="1"/>
    <col min="11019" max="11264" width="9.140625" style="8"/>
    <col min="11265" max="11265" width="39.5703125" style="8" customWidth="1"/>
    <col min="11266" max="11266" width="12.5703125" style="8" customWidth="1"/>
    <col min="11267" max="11267" width="11.42578125" style="8" customWidth="1"/>
    <col min="11268" max="11268" width="14.42578125" style="8" customWidth="1"/>
    <col min="11269" max="11269" width="12" style="8" customWidth="1"/>
    <col min="11270" max="11270" width="11.7109375" style="8" customWidth="1"/>
    <col min="11271" max="11271" width="11.5703125" style="8" customWidth="1"/>
    <col min="11272" max="11272" width="11.28515625" style="8" customWidth="1"/>
    <col min="11273" max="11273" width="14.5703125" style="8" customWidth="1"/>
    <col min="11274" max="11274" width="6.28515625" style="8" customWidth="1"/>
    <col min="11275" max="11520" width="9.140625" style="8"/>
    <col min="11521" max="11521" width="39.5703125" style="8" customWidth="1"/>
    <col min="11522" max="11522" width="12.5703125" style="8" customWidth="1"/>
    <col min="11523" max="11523" width="11.42578125" style="8" customWidth="1"/>
    <col min="11524" max="11524" width="14.42578125" style="8" customWidth="1"/>
    <col min="11525" max="11525" width="12" style="8" customWidth="1"/>
    <col min="11526" max="11526" width="11.7109375" style="8" customWidth="1"/>
    <col min="11527" max="11527" width="11.5703125" style="8" customWidth="1"/>
    <col min="11528" max="11528" width="11.28515625" style="8" customWidth="1"/>
    <col min="11529" max="11529" width="14.5703125" style="8" customWidth="1"/>
    <col min="11530" max="11530" width="6.28515625" style="8" customWidth="1"/>
    <col min="11531" max="11776" width="9.140625" style="8"/>
    <col min="11777" max="11777" width="39.5703125" style="8" customWidth="1"/>
    <col min="11778" max="11778" width="12.5703125" style="8" customWidth="1"/>
    <col min="11779" max="11779" width="11.42578125" style="8" customWidth="1"/>
    <col min="11780" max="11780" width="14.42578125" style="8" customWidth="1"/>
    <col min="11781" max="11781" width="12" style="8" customWidth="1"/>
    <col min="11782" max="11782" width="11.7109375" style="8" customWidth="1"/>
    <col min="11783" max="11783" width="11.5703125" style="8" customWidth="1"/>
    <col min="11784" max="11784" width="11.28515625" style="8" customWidth="1"/>
    <col min="11785" max="11785" width="14.5703125" style="8" customWidth="1"/>
    <col min="11786" max="11786" width="6.28515625" style="8" customWidth="1"/>
    <col min="11787" max="12032" width="9.140625" style="8"/>
    <col min="12033" max="12033" width="39.5703125" style="8" customWidth="1"/>
    <col min="12034" max="12034" width="12.5703125" style="8" customWidth="1"/>
    <col min="12035" max="12035" width="11.42578125" style="8" customWidth="1"/>
    <col min="12036" max="12036" width="14.42578125" style="8" customWidth="1"/>
    <col min="12037" max="12037" width="12" style="8" customWidth="1"/>
    <col min="12038" max="12038" width="11.7109375" style="8" customWidth="1"/>
    <col min="12039" max="12039" width="11.5703125" style="8" customWidth="1"/>
    <col min="12040" max="12040" width="11.28515625" style="8" customWidth="1"/>
    <col min="12041" max="12041" width="14.5703125" style="8" customWidth="1"/>
    <col min="12042" max="12042" width="6.28515625" style="8" customWidth="1"/>
    <col min="12043" max="12288" width="9.140625" style="8"/>
    <col min="12289" max="12289" width="39.5703125" style="8" customWidth="1"/>
    <col min="12290" max="12290" width="12.5703125" style="8" customWidth="1"/>
    <col min="12291" max="12291" width="11.42578125" style="8" customWidth="1"/>
    <col min="12292" max="12292" width="14.42578125" style="8" customWidth="1"/>
    <col min="12293" max="12293" width="12" style="8" customWidth="1"/>
    <col min="12294" max="12294" width="11.7109375" style="8" customWidth="1"/>
    <col min="12295" max="12295" width="11.5703125" style="8" customWidth="1"/>
    <col min="12296" max="12296" width="11.28515625" style="8" customWidth="1"/>
    <col min="12297" max="12297" width="14.5703125" style="8" customWidth="1"/>
    <col min="12298" max="12298" width="6.28515625" style="8" customWidth="1"/>
    <col min="12299" max="12544" width="9.140625" style="8"/>
    <col min="12545" max="12545" width="39.5703125" style="8" customWidth="1"/>
    <col min="12546" max="12546" width="12.5703125" style="8" customWidth="1"/>
    <col min="12547" max="12547" width="11.42578125" style="8" customWidth="1"/>
    <col min="12548" max="12548" width="14.42578125" style="8" customWidth="1"/>
    <col min="12549" max="12549" width="12" style="8" customWidth="1"/>
    <col min="12550" max="12550" width="11.7109375" style="8" customWidth="1"/>
    <col min="12551" max="12551" width="11.5703125" style="8" customWidth="1"/>
    <col min="12552" max="12552" width="11.28515625" style="8" customWidth="1"/>
    <col min="12553" max="12553" width="14.5703125" style="8" customWidth="1"/>
    <col min="12554" max="12554" width="6.28515625" style="8" customWidth="1"/>
    <col min="12555" max="12800" width="9.140625" style="8"/>
    <col min="12801" max="12801" width="39.5703125" style="8" customWidth="1"/>
    <col min="12802" max="12802" width="12.5703125" style="8" customWidth="1"/>
    <col min="12803" max="12803" width="11.42578125" style="8" customWidth="1"/>
    <col min="12804" max="12804" width="14.42578125" style="8" customWidth="1"/>
    <col min="12805" max="12805" width="12" style="8" customWidth="1"/>
    <col min="12806" max="12806" width="11.7109375" style="8" customWidth="1"/>
    <col min="12807" max="12807" width="11.5703125" style="8" customWidth="1"/>
    <col min="12808" max="12808" width="11.28515625" style="8" customWidth="1"/>
    <col min="12809" max="12809" width="14.5703125" style="8" customWidth="1"/>
    <col min="12810" max="12810" width="6.28515625" style="8" customWidth="1"/>
    <col min="12811" max="13056" width="9.140625" style="8"/>
    <col min="13057" max="13057" width="39.5703125" style="8" customWidth="1"/>
    <col min="13058" max="13058" width="12.5703125" style="8" customWidth="1"/>
    <col min="13059" max="13059" width="11.42578125" style="8" customWidth="1"/>
    <col min="13060" max="13060" width="14.42578125" style="8" customWidth="1"/>
    <col min="13061" max="13061" width="12" style="8" customWidth="1"/>
    <col min="13062" max="13062" width="11.7109375" style="8" customWidth="1"/>
    <col min="13063" max="13063" width="11.5703125" style="8" customWidth="1"/>
    <col min="13064" max="13064" width="11.28515625" style="8" customWidth="1"/>
    <col min="13065" max="13065" width="14.5703125" style="8" customWidth="1"/>
    <col min="13066" max="13066" width="6.28515625" style="8" customWidth="1"/>
    <col min="13067" max="13312" width="9.140625" style="8"/>
    <col min="13313" max="13313" width="39.5703125" style="8" customWidth="1"/>
    <col min="13314" max="13314" width="12.5703125" style="8" customWidth="1"/>
    <col min="13315" max="13315" width="11.42578125" style="8" customWidth="1"/>
    <col min="13316" max="13316" width="14.42578125" style="8" customWidth="1"/>
    <col min="13317" max="13317" width="12" style="8" customWidth="1"/>
    <col min="13318" max="13318" width="11.7109375" style="8" customWidth="1"/>
    <col min="13319" max="13319" width="11.5703125" style="8" customWidth="1"/>
    <col min="13320" max="13320" width="11.28515625" style="8" customWidth="1"/>
    <col min="13321" max="13321" width="14.5703125" style="8" customWidth="1"/>
    <col min="13322" max="13322" width="6.28515625" style="8" customWidth="1"/>
    <col min="13323" max="13568" width="9.140625" style="8"/>
    <col min="13569" max="13569" width="39.5703125" style="8" customWidth="1"/>
    <col min="13570" max="13570" width="12.5703125" style="8" customWidth="1"/>
    <col min="13571" max="13571" width="11.42578125" style="8" customWidth="1"/>
    <col min="13572" max="13572" width="14.42578125" style="8" customWidth="1"/>
    <col min="13573" max="13573" width="12" style="8" customWidth="1"/>
    <col min="13574" max="13574" width="11.7109375" style="8" customWidth="1"/>
    <col min="13575" max="13575" width="11.5703125" style="8" customWidth="1"/>
    <col min="13576" max="13576" width="11.28515625" style="8" customWidth="1"/>
    <col min="13577" max="13577" width="14.5703125" style="8" customWidth="1"/>
    <col min="13578" max="13578" width="6.28515625" style="8" customWidth="1"/>
    <col min="13579" max="13824" width="9.140625" style="8"/>
    <col min="13825" max="13825" width="39.5703125" style="8" customWidth="1"/>
    <col min="13826" max="13826" width="12.5703125" style="8" customWidth="1"/>
    <col min="13827" max="13827" width="11.42578125" style="8" customWidth="1"/>
    <col min="13828" max="13828" width="14.42578125" style="8" customWidth="1"/>
    <col min="13829" max="13829" width="12" style="8" customWidth="1"/>
    <col min="13830" max="13830" width="11.7109375" style="8" customWidth="1"/>
    <col min="13831" max="13831" width="11.5703125" style="8" customWidth="1"/>
    <col min="13832" max="13832" width="11.28515625" style="8" customWidth="1"/>
    <col min="13833" max="13833" width="14.5703125" style="8" customWidth="1"/>
    <col min="13834" max="13834" width="6.28515625" style="8" customWidth="1"/>
    <col min="13835" max="14080" width="9.140625" style="8"/>
    <col min="14081" max="14081" width="39.5703125" style="8" customWidth="1"/>
    <col min="14082" max="14082" width="12.5703125" style="8" customWidth="1"/>
    <col min="14083" max="14083" width="11.42578125" style="8" customWidth="1"/>
    <col min="14084" max="14084" width="14.42578125" style="8" customWidth="1"/>
    <col min="14085" max="14085" width="12" style="8" customWidth="1"/>
    <col min="14086" max="14086" width="11.7109375" style="8" customWidth="1"/>
    <col min="14087" max="14087" width="11.5703125" style="8" customWidth="1"/>
    <col min="14088" max="14088" width="11.28515625" style="8" customWidth="1"/>
    <col min="14089" max="14089" width="14.5703125" style="8" customWidth="1"/>
    <col min="14090" max="14090" width="6.28515625" style="8" customWidth="1"/>
    <col min="14091" max="14336" width="9.140625" style="8"/>
    <col min="14337" max="14337" width="39.5703125" style="8" customWidth="1"/>
    <col min="14338" max="14338" width="12.5703125" style="8" customWidth="1"/>
    <col min="14339" max="14339" width="11.42578125" style="8" customWidth="1"/>
    <col min="14340" max="14340" width="14.42578125" style="8" customWidth="1"/>
    <col min="14341" max="14341" width="12" style="8" customWidth="1"/>
    <col min="14342" max="14342" width="11.7109375" style="8" customWidth="1"/>
    <col min="14343" max="14343" width="11.5703125" style="8" customWidth="1"/>
    <col min="14344" max="14344" width="11.28515625" style="8" customWidth="1"/>
    <col min="14345" max="14345" width="14.5703125" style="8" customWidth="1"/>
    <col min="14346" max="14346" width="6.28515625" style="8" customWidth="1"/>
    <col min="14347" max="14592" width="9.140625" style="8"/>
    <col min="14593" max="14593" width="39.5703125" style="8" customWidth="1"/>
    <col min="14594" max="14594" width="12.5703125" style="8" customWidth="1"/>
    <col min="14595" max="14595" width="11.42578125" style="8" customWidth="1"/>
    <col min="14596" max="14596" width="14.42578125" style="8" customWidth="1"/>
    <col min="14597" max="14597" width="12" style="8" customWidth="1"/>
    <col min="14598" max="14598" width="11.7109375" style="8" customWidth="1"/>
    <col min="14599" max="14599" width="11.5703125" style="8" customWidth="1"/>
    <col min="14600" max="14600" width="11.28515625" style="8" customWidth="1"/>
    <col min="14601" max="14601" width="14.5703125" style="8" customWidth="1"/>
    <col min="14602" max="14602" width="6.28515625" style="8" customWidth="1"/>
    <col min="14603" max="14848" width="9.140625" style="8"/>
    <col min="14849" max="14849" width="39.5703125" style="8" customWidth="1"/>
    <col min="14850" max="14850" width="12.5703125" style="8" customWidth="1"/>
    <col min="14851" max="14851" width="11.42578125" style="8" customWidth="1"/>
    <col min="14852" max="14852" width="14.42578125" style="8" customWidth="1"/>
    <col min="14853" max="14853" width="12" style="8" customWidth="1"/>
    <col min="14854" max="14854" width="11.7109375" style="8" customWidth="1"/>
    <col min="14855" max="14855" width="11.5703125" style="8" customWidth="1"/>
    <col min="14856" max="14856" width="11.28515625" style="8" customWidth="1"/>
    <col min="14857" max="14857" width="14.5703125" style="8" customWidth="1"/>
    <col min="14858" max="14858" width="6.28515625" style="8" customWidth="1"/>
    <col min="14859" max="15104" width="9.140625" style="8"/>
    <col min="15105" max="15105" width="39.5703125" style="8" customWidth="1"/>
    <col min="15106" max="15106" width="12.5703125" style="8" customWidth="1"/>
    <col min="15107" max="15107" width="11.42578125" style="8" customWidth="1"/>
    <col min="15108" max="15108" width="14.42578125" style="8" customWidth="1"/>
    <col min="15109" max="15109" width="12" style="8" customWidth="1"/>
    <col min="15110" max="15110" width="11.7109375" style="8" customWidth="1"/>
    <col min="15111" max="15111" width="11.5703125" style="8" customWidth="1"/>
    <col min="15112" max="15112" width="11.28515625" style="8" customWidth="1"/>
    <col min="15113" max="15113" width="14.5703125" style="8" customWidth="1"/>
    <col min="15114" max="15114" width="6.28515625" style="8" customWidth="1"/>
    <col min="15115" max="15360" width="9.140625" style="8"/>
    <col min="15361" max="15361" width="39.5703125" style="8" customWidth="1"/>
    <col min="15362" max="15362" width="12.5703125" style="8" customWidth="1"/>
    <col min="15363" max="15363" width="11.42578125" style="8" customWidth="1"/>
    <col min="15364" max="15364" width="14.42578125" style="8" customWidth="1"/>
    <col min="15365" max="15365" width="12" style="8" customWidth="1"/>
    <col min="15366" max="15366" width="11.7109375" style="8" customWidth="1"/>
    <col min="15367" max="15367" width="11.5703125" style="8" customWidth="1"/>
    <col min="15368" max="15368" width="11.28515625" style="8" customWidth="1"/>
    <col min="15369" max="15369" width="14.5703125" style="8" customWidth="1"/>
    <col min="15370" max="15370" width="6.28515625" style="8" customWidth="1"/>
    <col min="15371" max="15616" width="9.140625" style="8"/>
    <col min="15617" max="15617" width="39.5703125" style="8" customWidth="1"/>
    <col min="15618" max="15618" width="12.5703125" style="8" customWidth="1"/>
    <col min="15619" max="15619" width="11.42578125" style="8" customWidth="1"/>
    <col min="15620" max="15620" width="14.42578125" style="8" customWidth="1"/>
    <col min="15621" max="15621" width="12" style="8" customWidth="1"/>
    <col min="15622" max="15622" width="11.7109375" style="8" customWidth="1"/>
    <col min="15623" max="15623" width="11.5703125" style="8" customWidth="1"/>
    <col min="15624" max="15624" width="11.28515625" style="8" customWidth="1"/>
    <col min="15625" max="15625" width="14.5703125" style="8" customWidth="1"/>
    <col min="15626" max="15626" width="6.28515625" style="8" customWidth="1"/>
    <col min="15627" max="15872" width="9.140625" style="8"/>
    <col min="15873" max="15873" width="39.5703125" style="8" customWidth="1"/>
    <col min="15874" max="15874" width="12.5703125" style="8" customWidth="1"/>
    <col min="15875" max="15875" width="11.42578125" style="8" customWidth="1"/>
    <col min="15876" max="15876" width="14.42578125" style="8" customWidth="1"/>
    <col min="15877" max="15877" width="12" style="8" customWidth="1"/>
    <col min="15878" max="15878" width="11.7109375" style="8" customWidth="1"/>
    <col min="15879" max="15879" width="11.5703125" style="8" customWidth="1"/>
    <col min="15880" max="15880" width="11.28515625" style="8" customWidth="1"/>
    <col min="15881" max="15881" width="14.5703125" style="8" customWidth="1"/>
    <col min="15882" max="15882" width="6.28515625" style="8" customWidth="1"/>
    <col min="15883" max="16128" width="9.140625" style="8"/>
    <col min="16129" max="16129" width="39.5703125" style="8" customWidth="1"/>
    <col min="16130" max="16130" width="12.5703125" style="8" customWidth="1"/>
    <col min="16131" max="16131" width="11.42578125" style="8" customWidth="1"/>
    <col min="16132" max="16132" width="14.42578125" style="8" customWidth="1"/>
    <col min="16133" max="16133" width="12" style="8" customWidth="1"/>
    <col min="16134" max="16134" width="11.7109375" style="8" customWidth="1"/>
    <col min="16135" max="16135" width="11.5703125" style="8" customWidth="1"/>
    <col min="16136" max="16136" width="11.28515625" style="8" customWidth="1"/>
    <col min="16137" max="16137" width="14.5703125" style="8" customWidth="1"/>
    <col min="16138" max="16138" width="6.28515625" style="8" customWidth="1"/>
    <col min="16139" max="16384" width="9.140625" style="8"/>
  </cols>
  <sheetData>
    <row r="1" spans="1:10" x14ac:dyDescent="0.25">
      <c r="A1" s="1972" t="s">
        <v>966</v>
      </c>
    </row>
    <row r="2" spans="1:10" ht="12.75" x14ac:dyDescent="0.2">
      <c r="A2" s="1908"/>
    </row>
    <row r="3" spans="1:10" ht="15.75" x14ac:dyDescent="0.25">
      <c r="A3" s="2029" t="s">
        <v>32</v>
      </c>
      <c r="B3" s="2030"/>
      <c r="C3" s="2030"/>
      <c r="D3" s="2030"/>
      <c r="E3" s="2030"/>
      <c r="F3" s="2030"/>
      <c r="G3" s="2030"/>
      <c r="H3" s="2030"/>
      <c r="I3" s="2030"/>
    </row>
    <row r="4" spans="1:10" ht="11.25" customHeight="1" x14ac:dyDescent="0.2"/>
    <row r="5" spans="1:10" s="10" customFormat="1" x14ac:dyDescent="0.25">
      <c r="A5" s="2031" t="s">
        <v>33</v>
      </c>
      <c r="B5" s="2031"/>
      <c r="C5" s="2031"/>
      <c r="D5" s="2031"/>
      <c r="E5" s="2031"/>
      <c r="F5" s="2031"/>
      <c r="G5" s="2031"/>
      <c r="H5" s="2031"/>
      <c r="I5" s="2031"/>
    </row>
    <row r="6" spans="1:10" s="10" customFormat="1" x14ac:dyDescent="0.25">
      <c r="A6" s="2031" t="s">
        <v>34</v>
      </c>
      <c r="B6" s="2031"/>
      <c r="C6" s="2031"/>
      <c r="D6" s="2031"/>
      <c r="E6" s="2031"/>
      <c r="F6" s="2031"/>
      <c r="G6" s="2031"/>
      <c r="H6" s="2031"/>
      <c r="I6" s="2031"/>
    </row>
    <row r="7" spans="1:10" ht="12.75" customHeight="1" x14ac:dyDescent="0.2">
      <c r="A7" s="11"/>
      <c r="B7" s="12"/>
      <c r="G7" s="12"/>
    </row>
    <row r="8" spans="1:10" s="12" customFormat="1" ht="13.5" customHeight="1" x14ac:dyDescent="0.2">
      <c r="A8" s="2032" t="s">
        <v>35</v>
      </c>
      <c r="B8" s="2035" t="s">
        <v>36</v>
      </c>
      <c r="C8" s="2035" t="s">
        <v>305</v>
      </c>
      <c r="D8" s="2036"/>
      <c r="E8" s="2035" t="s">
        <v>37</v>
      </c>
      <c r="F8" s="2036"/>
      <c r="G8" s="2037" t="s">
        <v>38</v>
      </c>
      <c r="H8" s="2035" t="s">
        <v>39</v>
      </c>
      <c r="I8" s="2036"/>
      <c r="J8" s="13"/>
    </row>
    <row r="9" spans="1:10" s="12" customFormat="1" ht="14.25" customHeight="1" x14ac:dyDescent="0.2">
      <c r="A9" s="2033"/>
      <c r="B9" s="2036"/>
      <c r="C9" s="2036"/>
      <c r="D9" s="2036"/>
      <c r="E9" s="2036"/>
      <c r="F9" s="2036"/>
      <c r="G9" s="2038"/>
      <c r="H9" s="2036"/>
      <c r="I9" s="2036"/>
      <c r="J9" s="13"/>
    </row>
    <row r="10" spans="1:10" s="12" customFormat="1" ht="15" customHeight="1" x14ac:dyDescent="0.2">
      <c r="A10" s="2033"/>
      <c r="B10" s="2036"/>
      <c r="C10" s="2036"/>
      <c r="D10" s="2036"/>
      <c r="E10" s="2036"/>
      <c r="F10" s="2036"/>
      <c r="G10" s="2038"/>
      <c r="H10" s="2036"/>
      <c r="I10" s="2036"/>
      <c r="J10" s="8"/>
    </row>
    <row r="11" spans="1:10" s="12" customFormat="1" ht="56.65" customHeight="1" x14ac:dyDescent="0.2">
      <c r="A11" s="2034"/>
      <c r="B11" s="2036"/>
      <c r="C11" s="14" t="s">
        <v>40</v>
      </c>
      <c r="D11" s="14" t="s">
        <v>41</v>
      </c>
      <c r="E11" s="15" t="s">
        <v>42</v>
      </c>
      <c r="F11" s="15" t="s">
        <v>43</v>
      </c>
      <c r="G11" s="2039"/>
      <c r="H11" s="14" t="s">
        <v>40</v>
      </c>
      <c r="I11" s="14" t="s">
        <v>41</v>
      </c>
      <c r="J11" s="8"/>
    </row>
    <row r="12" spans="1:10" s="16" customFormat="1" ht="18" customHeight="1" x14ac:dyDescent="0.25">
      <c r="A12" s="1909" t="s">
        <v>44</v>
      </c>
      <c r="B12" s="1910">
        <v>17125.2</v>
      </c>
      <c r="C12" s="1911"/>
      <c r="D12" s="1912"/>
      <c r="E12" s="1910">
        <v>100</v>
      </c>
      <c r="F12" s="1913"/>
      <c r="G12" s="1910">
        <v>8.5710433410157805</v>
      </c>
      <c r="H12" s="1911"/>
      <c r="I12" s="1912"/>
    </row>
    <row r="13" spans="1:10" ht="16.899999999999999" customHeight="1" x14ac:dyDescent="0.25">
      <c r="A13" s="1914" t="s">
        <v>45</v>
      </c>
      <c r="B13" s="1915">
        <v>650.20000000000005</v>
      </c>
      <c r="C13" s="1916">
        <v>6</v>
      </c>
      <c r="D13" s="1917"/>
      <c r="E13" s="1918">
        <v>3.8</v>
      </c>
      <c r="F13" s="1915">
        <v>100</v>
      </c>
      <c r="G13" s="1915">
        <v>60.562528740935548</v>
      </c>
      <c r="H13" s="1916">
        <v>1</v>
      </c>
      <c r="I13" s="1917"/>
    </row>
    <row r="14" spans="1:10" ht="16.5" customHeight="1" x14ac:dyDescent="0.2">
      <c r="A14" s="1919" t="s">
        <v>46</v>
      </c>
      <c r="B14" s="1920">
        <v>27.1</v>
      </c>
      <c r="C14" s="1921">
        <v>67</v>
      </c>
      <c r="D14" s="1922">
        <v>13</v>
      </c>
      <c r="E14" s="1920">
        <v>0.16</v>
      </c>
      <c r="F14" s="1920">
        <v>4.17</v>
      </c>
      <c r="G14" s="1920">
        <v>57.028746222451538</v>
      </c>
      <c r="H14" s="1921">
        <v>18</v>
      </c>
      <c r="I14" s="1923">
        <v>4</v>
      </c>
    </row>
    <row r="15" spans="1:10" ht="16.5" customHeight="1" x14ac:dyDescent="0.2">
      <c r="A15" s="1919" t="s">
        <v>47</v>
      </c>
      <c r="B15" s="1920">
        <v>34.9</v>
      </c>
      <c r="C15" s="1921">
        <v>62</v>
      </c>
      <c r="D15" s="1922">
        <v>8</v>
      </c>
      <c r="E15" s="1920">
        <v>0.2</v>
      </c>
      <c r="F15" s="1920">
        <v>5.36</v>
      </c>
      <c r="G15" s="1920">
        <v>34.431735375964656</v>
      </c>
      <c r="H15" s="1921">
        <v>30</v>
      </c>
      <c r="I15" s="1923">
        <v>11</v>
      </c>
    </row>
    <row r="16" spans="1:10" ht="16.5" customHeight="1" x14ac:dyDescent="0.2">
      <c r="A16" s="1919" t="s">
        <v>48</v>
      </c>
      <c r="B16" s="1920">
        <v>29.1</v>
      </c>
      <c r="C16" s="1921">
        <v>66</v>
      </c>
      <c r="D16" s="1922">
        <v>12</v>
      </c>
      <c r="E16" s="1920">
        <v>0.17</v>
      </c>
      <c r="F16" s="1920">
        <v>4.47</v>
      </c>
      <c r="G16" s="1920">
        <v>46.960700041259798</v>
      </c>
      <c r="H16" s="1921">
        <v>20</v>
      </c>
      <c r="I16" s="1923">
        <v>6</v>
      </c>
    </row>
    <row r="17" spans="1:9" ht="16.5" customHeight="1" x14ac:dyDescent="0.2">
      <c r="A17" s="1919" t="s">
        <v>49</v>
      </c>
      <c r="B17" s="1920">
        <v>52.2</v>
      </c>
      <c r="C17" s="1921">
        <v>51</v>
      </c>
      <c r="D17" s="1922">
        <v>3</v>
      </c>
      <c r="E17" s="1920">
        <v>0.3</v>
      </c>
      <c r="F17" s="1920">
        <v>8.0299999999999994</v>
      </c>
      <c r="G17" s="1920">
        <v>44.580607476635514</v>
      </c>
      <c r="H17" s="1921">
        <v>22</v>
      </c>
      <c r="I17" s="1923">
        <v>8</v>
      </c>
    </row>
    <row r="18" spans="1:9" ht="16.5" customHeight="1" x14ac:dyDescent="0.2">
      <c r="A18" s="1919" t="s">
        <v>50</v>
      </c>
      <c r="B18" s="1920">
        <v>21.4</v>
      </c>
      <c r="C18" s="1921">
        <v>74</v>
      </c>
      <c r="D18" s="1922">
        <v>17</v>
      </c>
      <c r="E18" s="1920">
        <v>0.13</v>
      </c>
      <c r="F18" s="1920">
        <v>3.3</v>
      </c>
      <c r="G18" s="1920">
        <v>46.843308298735828</v>
      </c>
      <c r="H18" s="1921">
        <v>21</v>
      </c>
      <c r="I18" s="1923">
        <v>7</v>
      </c>
    </row>
    <row r="19" spans="1:9" ht="16.5" customHeight="1" x14ac:dyDescent="0.2">
      <c r="A19" s="1919" t="s">
        <v>51</v>
      </c>
      <c r="B19" s="1920">
        <v>29.8</v>
      </c>
      <c r="C19" s="1921">
        <v>65</v>
      </c>
      <c r="D19" s="1922">
        <v>11</v>
      </c>
      <c r="E19" s="1920">
        <v>0.17</v>
      </c>
      <c r="F19" s="1920">
        <v>4.58</v>
      </c>
      <c r="G19" s="1920">
        <v>33.897974947106825</v>
      </c>
      <c r="H19" s="1921">
        <v>31</v>
      </c>
      <c r="I19" s="1923">
        <v>12</v>
      </c>
    </row>
    <row r="20" spans="1:9" ht="16.5" customHeight="1" x14ac:dyDescent="0.2">
      <c r="A20" s="1919" t="s">
        <v>52</v>
      </c>
      <c r="B20" s="1920">
        <v>60.2</v>
      </c>
      <c r="C20" s="1921">
        <v>47</v>
      </c>
      <c r="D20" s="1922">
        <v>2</v>
      </c>
      <c r="E20" s="1920">
        <v>0.35</v>
      </c>
      <c r="F20" s="1920">
        <v>9.26</v>
      </c>
      <c r="G20" s="1920">
        <v>10.583896630183853</v>
      </c>
      <c r="H20" s="1921">
        <v>58</v>
      </c>
      <c r="I20" s="1923">
        <v>18</v>
      </c>
    </row>
    <row r="21" spans="1:9" ht="16.5" customHeight="1" x14ac:dyDescent="0.2">
      <c r="A21" s="1919" t="s">
        <v>53</v>
      </c>
      <c r="B21" s="1920">
        <v>30</v>
      </c>
      <c r="C21" s="1921">
        <v>64</v>
      </c>
      <c r="D21" s="1922">
        <v>10</v>
      </c>
      <c r="E21" s="1920">
        <v>0.18</v>
      </c>
      <c r="F21" s="1920">
        <v>4.6100000000000003</v>
      </c>
      <c r="G21" s="1920">
        <v>36.905057172383906</v>
      </c>
      <c r="H21" s="1921">
        <v>27</v>
      </c>
      <c r="I21" s="1923">
        <v>9</v>
      </c>
    </row>
    <row r="22" spans="1:9" ht="16.5" customHeight="1" x14ac:dyDescent="0.2">
      <c r="A22" s="1919" t="s">
        <v>54</v>
      </c>
      <c r="B22" s="1920">
        <v>24</v>
      </c>
      <c r="C22" s="1921">
        <v>72</v>
      </c>
      <c r="D22" s="1922">
        <v>16</v>
      </c>
      <c r="E22" s="1920">
        <v>0.14000000000000001</v>
      </c>
      <c r="F22" s="1920">
        <v>3.7</v>
      </c>
      <c r="G22" s="1920">
        <v>47.57495737514035</v>
      </c>
      <c r="H22" s="1921">
        <v>19</v>
      </c>
      <c r="I22" s="1923">
        <v>5</v>
      </c>
    </row>
    <row r="23" spans="1:9" ht="16.5" customHeight="1" x14ac:dyDescent="0.2">
      <c r="A23" s="1919" t="s">
        <v>55</v>
      </c>
      <c r="B23" s="1920">
        <v>44.3</v>
      </c>
      <c r="C23" s="1921">
        <v>55</v>
      </c>
      <c r="D23" s="1922">
        <v>5</v>
      </c>
      <c r="E23" s="1920">
        <v>0.26</v>
      </c>
      <c r="F23" s="1920">
        <v>6.82</v>
      </c>
      <c r="G23" s="1920">
        <v>171.43736605833652</v>
      </c>
      <c r="H23" s="1921">
        <v>4</v>
      </c>
      <c r="I23" s="1923">
        <v>2</v>
      </c>
    </row>
    <row r="24" spans="1:9" ht="16.5" customHeight="1" x14ac:dyDescent="0.2">
      <c r="A24" s="1919" t="s">
        <v>56</v>
      </c>
      <c r="B24" s="1920">
        <v>24.7</v>
      </c>
      <c r="C24" s="1921">
        <v>71</v>
      </c>
      <c r="D24" s="1922">
        <v>15</v>
      </c>
      <c r="E24" s="1920">
        <v>0.14000000000000001</v>
      </c>
      <c r="F24" s="1920">
        <v>3.79</v>
      </c>
      <c r="G24" s="1920">
        <v>29.996227486613662</v>
      </c>
      <c r="H24" s="1921">
        <v>36</v>
      </c>
      <c r="I24" s="1923">
        <v>13</v>
      </c>
    </row>
    <row r="25" spans="1:9" ht="16.5" customHeight="1" x14ac:dyDescent="0.2">
      <c r="A25" s="1919" t="s">
        <v>57</v>
      </c>
      <c r="B25" s="1920">
        <v>39.6</v>
      </c>
      <c r="C25" s="1921">
        <v>58</v>
      </c>
      <c r="D25" s="1922">
        <v>6</v>
      </c>
      <c r="E25" s="1920">
        <v>0.23</v>
      </c>
      <c r="F25" s="1920">
        <v>6.09</v>
      </c>
      <c r="G25" s="1920">
        <v>28.131220805453857</v>
      </c>
      <c r="H25" s="1921">
        <v>40</v>
      </c>
      <c r="I25" s="1923">
        <v>15</v>
      </c>
    </row>
    <row r="26" spans="1:9" ht="16.5" customHeight="1" x14ac:dyDescent="0.2">
      <c r="A26" s="1919" t="s">
        <v>58</v>
      </c>
      <c r="B26" s="1920">
        <v>49.8</v>
      </c>
      <c r="C26" s="1921">
        <v>53</v>
      </c>
      <c r="D26" s="1922">
        <v>4</v>
      </c>
      <c r="E26" s="1920">
        <v>0.28999999999999998</v>
      </c>
      <c r="F26" s="1920">
        <v>7.66</v>
      </c>
      <c r="G26" s="1920">
        <v>18.93093473151329</v>
      </c>
      <c r="H26" s="1921">
        <v>47</v>
      </c>
      <c r="I26" s="1923">
        <v>16</v>
      </c>
    </row>
    <row r="27" spans="1:9" ht="16.5" customHeight="1" x14ac:dyDescent="0.2">
      <c r="A27" s="1919" t="s">
        <v>59</v>
      </c>
      <c r="B27" s="1920">
        <v>34.5</v>
      </c>
      <c r="C27" s="1921">
        <v>63</v>
      </c>
      <c r="D27" s="1922">
        <v>9</v>
      </c>
      <c r="E27" s="1920">
        <v>0.2</v>
      </c>
      <c r="F27" s="1920">
        <v>5.3</v>
      </c>
      <c r="G27" s="1920">
        <v>29.480761418373859</v>
      </c>
      <c r="H27" s="1921">
        <v>37</v>
      </c>
      <c r="I27" s="1923">
        <v>14</v>
      </c>
    </row>
    <row r="28" spans="1:9" ht="16.5" customHeight="1" x14ac:dyDescent="0.2">
      <c r="A28" s="1919" t="s">
        <v>60</v>
      </c>
      <c r="B28" s="1920">
        <v>84.2</v>
      </c>
      <c r="C28" s="1921">
        <v>38</v>
      </c>
      <c r="D28" s="1922">
        <v>1</v>
      </c>
      <c r="E28" s="1920">
        <v>0.49</v>
      </c>
      <c r="F28" s="1920">
        <v>12.95</v>
      </c>
      <c r="G28" s="1920">
        <v>15.078633270388712</v>
      </c>
      <c r="H28" s="1921">
        <v>51</v>
      </c>
      <c r="I28" s="1923">
        <v>17</v>
      </c>
    </row>
    <row r="29" spans="1:9" ht="16.5" customHeight="1" x14ac:dyDescent="0.2">
      <c r="A29" s="1919" t="s">
        <v>61</v>
      </c>
      <c r="B29" s="1920">
        <v>25.7</v>
      </c>
      <c r="C29" s="1921">
        <v>70</v>
      </c>
      <c r="D29" s="1922">
        <v>14</v>
      </c>
      <c r="E29" s="1920">
        <v>0.15</v>
      </c>
      <c r="F29" s="1920">
        <v>3.95</v>
      </c>
      <c r="G29" s="1920">
        <v>57.588613263756379</v>
      </c>
      <c r="H29" s="1921">
        <v>16</v>
      </c>
      <c r="I29" s="1923">
        <v>3</v>
      </c>
    </row>
    <row r="30" spans="1:9" ht="16.5" customHeight="1" x14ac:dyDescent="0.2">
      <c r="A30" s="1919" t="s">
        <v>62</v>
      </c>
      <c r="B30" s="1920">
        <v>36.200000000000003</v>
      </c>
      <c r="C30" s="1921">
        <v>61</v>
      </c>
      <c r="D30" s="1922">
        <v>7</v>
      </c>
      <c r="E30" s="1920">
        <v>0.21</v>
      </c>
      <c r="F30" s="1920">
        <v>5.56</v>
      </c>
      <c r="G30" s="1920">
        <v>34.818033557232496</v>
      </c>
      <c r="H30" s="1921">
        <v>29</v>
      </c>
      <c r="I30" s="1923">
        <v>10</v>
      </c>
    </row>
    <row r="31" spans="1:9" ht="16.5" customHeight="1" x14ac:dyDescent="0.2">
      <c r="A31" s="1924" t="s">
        <v>63</v>
      </c>
      <c r="B31" s="1925">
        <v>2.6</v>
      </c>
      <c r="C31" s="1926">
        <v>83</v>
      </c>
      <c r="D31" s="1927">
        <v>18</v>
      </c>
      <c r="E31" s="1928">
        <v>0.01</v>
      </c>
      <c r="F31" s="1925">
        <v>0.39</v>
      </c>
      <c r="G31" s="1925">
        <v>4925.9191721983598</v>
      </c>
      <c r="H31" s="1926">
        <v>1</v>
      </c>
      <c r="I31" s="1929">
        <v>1</v>
      </c>
    </row>
    <row r="32" spans="1:9" s="16" customFormat="1" ht="31.9" customHeight="1" x14ac:dyDescent="0.25">
      <c r="A32" s="1930" t="s">
        <v>64</v>
      </c>
      <c r="B32" s="1931">
        <v>1687</v>
      </c>
      <c r="C32" s="1916">
        <v>4</v>
      </c>
      <c r="D32" s="1917"/>
      <c r="E32" s="1932">
        <v>9.85</v>
      </c>
      <c r="F32" s="1931">
        <v>100</v>
      </c>
      <c r="G32" s="1931">
        <v>8.2823562746892652</v>
      </c>
      <c r="H32" s="1916">
        <v>5</v>
      </c>
      <c r="I32" s="1917"/>
    </row>
    <row r="33" spans="1:10" ht="16.899999999999999" customHeight="1" x14ac:dyDescent="0.2">
      <c r="A33" s="1919" t="s">
        <v>65</v>
      </c>
      <c r="B33" s="1920">
        <v>180.5</v>
      </c>
      <c r="C33" s="1921">
        <v>17</v>
      </c>
      <c r="D33" s="1922">
        <v>3</v>
      </c>
      <c r="E33" s="1920">
        <v>1.05</v>
      </c>
      <c r="F33" s="1920">
        <v>10.7</v>
      </c>
      <c r="G33" s="1920">
        <v>3.4237536007090625</v>
      </c>
      <c r="H33" s="1933">
        <v>68</v>
      </c>
      <c r="I33" s="1934">
        <v>8</v>
      </c>
    </row>
    <row r="34" spans="1:10" ht="16.899999999999999" customHeight="1" x14ac:dyDescent="0.2">
      <c r="A34" s="1919" t="s">
        <v>66</v>
      </c>
      <c r="B34" s="1920">
        <v>416.8</v>
      </c>
      <c r="C34" s="1921">
        <v>11</v>
      </c>
      <c r="D34" s="1922">
        <v>1</v>
      </c>
      <c r="E34" s="1920">
        <v>2.4300000000000002</v>
      </c>
      <c r="F34" s="1920">
        <v>24.71</v>
      </c>
      <c r="G34" s="1920">
        <v>1.9920508477016321</v>
      </c>
      <c r="H34" s="1933">
        <v>76</v>
      </c>
      <c r="I34" s="1934">
        <v>10</v>
      </c>
    </row>
    <row r="35" spans="1:10" ht="28.5" x14ac:dyDescent="0.2">
      <c r="A35" s="1935" t="s">
        <v>67</v>
      </c>
      <c r="B35" s="1936">
        <v>589.9</v>
      </c>
      <c r="C35" s="1921"/>
      <c r="D35" s="1922"/>
      <c r="E35" s="1936">
        <v>3.44</v>
      </c>
      <c r="F35" s="1936">
        <v>34.97</v>
      </c>
      <c r="G35" s="1920">
        <v>1.939470735515237</v>
      </c>
      <c r="H35" s="1933"/>
      <c r="I35" s="1934"/>
    </row>
    <row r="36" spans="1:10" ht="16.5" customHeight="1" x14ac:dyDescent="0.2">
      <c r="A36" s="1937" t="s">
        <v>68</v>
      </c>
      <c r="B36" s="1920">
        <v>176.8</v>
      </c>
      <c r="C36" s="1921">
        <v>19</v>
      </c>
      <c r="D36" s="1922">
        <v>4</v>
      </c>
      <c r="E36" s="1920">
        <v>1.03</v>
      </c>
      <c r="F36" s="1920">
        <v>10.48</v>
      </c>
      <c r="G36" s="1920">
        <v>0.24788756292064928</v>
      </c>
      <c r="H36" s="1933">
        <v>84</v>
      </c>
      <c r="I36" s="1934">
        <v>11</v>
      </c>
    </row>
    <row r="37" spans="1:10" ht="29.25" customHeight="1" x14ac:dyDescent="0.2">
      <c r="A37" s="1937" t="s">
        <v>69</v>
      </c>
      <c r="B37" s="1920">
        <v>413.1</v>
      </c>
      <c r="C37" s="1921">
        <v>12</v>
      </c>
      <c r="D37" s="1922">
        <v>2</v>
      </c>
      <c r="E37" s="1920">
        <v>2.41</v>
      </c>
      <c r="F37" s="1920">
        <v>24.49</v>
      </c>
      <c r="G37" s="1920">
        <v>2.6634761790643013</v>
      </c>
      <c r="H37" s="1933">
        <v>72</v>
      </c>
      <c r="I37" s="1934">
        <v>9</v>
      </c>
    </row>
    <row r="38" spans="1:10" ht="16.899999999999999" customHeight="1" x14ac:dyDescent="0.2">
      <c r="A38" s="1919" t="s">
        <v>70</v>
      </c>
      <c r="B38" s="1920">
        <v>144.5</v>
      </c>
      <c r="C38" s="1921">
        <v>26</v>
      </c>
      <c r="D38" s="1922">
        <v>6</v>
      </c>
      <c r="E38" s="1920">
        <v>0.84</v>
      </c>
      <c r="F38" s="1920">
        <v>8.57</v>
      </c>
      <c r="G38" s="1920">
        <v>8.0795491499858159</v>
      </c>
      <c r="H38" s="1933">
        <v>62</v>
      </c>
      <c r="I38" s="1934">
        <v>6</v>
      </c>
    </row>
    <row r="39" spans="1:10" ht="16.899999999999999" customHeight="1" x14ac:dyDescent="0.2">
      <c r="A39" s="1919" t="s">
        <v>71</v>
      </c>
      <c r="B39" s="1920">
        <v>15.1</v>
      </c>
      <c r="C39" s="1921">
        <v>77</v>
      </c>
      <c r="D39" s="1922">
        <v>10</v>
      </c>
      <c r="E39" s="1920">
        <v>0.09</v>
      </c>
      <c r="F39" s="1920">
        <v>0.9</v>
      </c>
      <c r="G39" s="1920">
        <v>66.260297520661155</v>
      </c>
      <c r="H39" s="1933">
        <v>12</v>
      </c>
      <c r="I39" s="1934">
        <v>2</v>
      </c>
    </row>
    <row r="40" spans="1:10" ht="16.899999999999999" customHeight="1" x14ac:dyDescent="0.2">
      <c r="A40" s="1919" t="s">
        <v>72</v>
      </c>
      <c r="B40" s="1920">
        <v>83.9</v>
      </c>
      <c r="C40" s="1921">
        <v>39</v>
      </c>
      <c r="D40" s="1922">
        <v>7</v>
      </c>
      <c r="E40" s="1920">
        <v>0.49</v>
      </c>
      <c r="F40" s="1920">
        <v>4.97</v>
      </c>
      <c r="G40" s="1920">
        <v>22.022536587691281</v>
      </c>
      <c r="H40" s="1933">
        <v>45</v>
      </c>
      <c r="I40" s="1934">
        <v>3</v>
      </c>
    </row>
    <row r="41" spans="1:10" ht="16.899999999999999" customHeight="1" x14ac:dyDescent="0.2">
      <c r="A41" s="1919" t="s">
        <v>73</v>
      </c>
      <c r="B41" s="1920">
        <v>144.9</v>
      </c>
      <c r="C41" s="1921">
        <v>25</v>
      </c>
      <c r="D41" s="1922">
        <v>5</v>
      </c>
      <c r="E41" s="1920">
        <v>0.85</v>
      </c>
      <c r="F41" s="1920">
        <v>8.59</v>
      </c>
      <c r="G41" s="1920">
        <v>5.1624960318008037</v>
      </c>
      <c r="H41" s="1933">
        <v>64</v>
      </c>
      <c r="I41" s="1934">
        <v>7</v>
      </c>
    </row>
    <row r="42" spans="1:10" ht="16.899999999999999" customHeight="1" x14ac:dyDescent="0.2">
      <c r="A42" s="1919" t="s">
        <v>74</v>
      </c>
      <c r="B42" s="1920">
        <v>54.5</v>
      </c>
      <c r="C42" s="1921">
        <v>49</v>
      </c>
      <c r="D42" s="1922">
        <v>9</v>
      </c>
      <c r="E42" s="1920">
        <v>0.32</v>
      </c>
      <c r="F42" s="1920">
        <v>3.23</v>
      </c>
      <c r="G42" s="1920">
        <v>11.014403405442103</v>
      </c>
      <c r="H42" s="1933">
        <v>57</v>
      </c>
      <c r="I42" s="1934">
        <v>5</v>
      </c>
    </row>
    <row r="43" spans="1:10" ht="16.899999999999999" customHeight="1" x14ac:dyDescent="0.2">
      <c r="A43" s="1938" t="s">
        <v>75</v>
      </c>
      <c r="B43" s="1920">
        <v>55.4</v>
      </c>
      <c r="C43" s="1921">
        <v>48</v>
      </c>
      <c r="D43" s="1922">
        <v>8</v>
      </c>
      <c r="E43" s="1920">
        <v>0.32</v>
      </c>
      <c r="F43" s="1920">
        <v>3.28</v>
      </c>
      <c r="G43" s="1920">
        <v>11.365746674127692</v>
      </c>
      <c r="H43" s="1933">
        <v>56</v>
      </c>
      <c r="I43" s="1934">
        <v>4</v>
      </c>
    </row>
    <row r="44" spans="1:10" ht="16.899999999999999" customHeight="1" x14ac:dyDescent="0.2">
      <c r="A44" s="1919" t="s">
        <v>76</v>
      </c>
      <c r="B44" s="1920">
        <v>1.4</v>
      </c>
      <c r="C44" s="1921">
        <v>84</v>
      </c>
      <c r="D44" s="1922">
        <v>11</v>
      </c>
      <c r="E44" s="1939">
        <v>0.01</v>
      </c>
      <c r="F44" s="1920">
        <v>0.08</v>
      </c>
      <c r="G44" s="1920">
        <v>3848.3845604002859</v>
      </c>
      <c r="H44" s="1933">
        <v>2</v>
      </c>
      <c r="I44" s="1934">
        <v>1</v>
      </c>
    </row>
    <row r="45" spans="1:10" ht="21.75" customHeight="1" x14ac:dyDescent="0.25">
      <c r="A45" s="1940" t="s">
        <v>77</v>
      </c>
      <c r="B45" s="1915">
        <v>447.8</v>
      </c>
      <c r="C45" s="1916">
        <v>7</v>
      </c>
      <c r="D45" s="1917"/>
      <c r="E45" s="1918">
        <v>2.61</v>
      </c>
      <c r="F45" s="1915">
        <v>100</v>
      </c>
      <c r="G45" s="1915">
        <v>36.743587281525429</v>
      </c>
      <c r="H45" s="1916">
        <v>3</v>
      </c>
      <c r="I45" s="1917"/>
    </row>
    <row r="46" spans="1:10" ht="16.899999999999999" customHeight="1" x14ac:dyDescent="0.2">
      <c r="A46" s="1919" t="s">
        <v>78</v>
      </c>
      <c r="B46" s="1920">
        <v>7.8</v>
      </c>
      <c r="C46" s="1921">
        <v>81</v>
      </c>
      <c r="D46" s="1922">
        <v>7</v>
      </c>
      <c r="E46" s="1939">
        <v>0.05</v>
      </c>
      <c r="F46" s="1920">
        <v>1.74</v>
      </c>
      <c r="G46" s="1920">
        <v>58.360369609856264</v>
      </c>
      <c r="H46" s="1921">
        <v>15</v>
      </c>
      <c r="I46" s="1923">
        <v>4</v>
      </c>
    </row>
    <row r="47" spans="1:10" ht="16.899999999999999" customHeight="1" x14ac:dyDescent="0.2">
      <c r="A47" s="1919" t="s">
        <v>79</v>
      </c>
      <c r="B47" s="1920">
        <v>74.7</v>
      </c>
      <c r="C47" s="1921">
        <v>42</v>
      </c>
      <c r="D47" s="1922">
        <v>4</v>
      </c>
      <c r="E47" s="1920">
        <v>0.44</v>
      </c>
      <c r="F47" s="1920">
        <v>16.690000000000001</v>
      </c>
      <c r="G47" s="1920">
        <v>3.6483788521497105</v>
      </c>
      <c r="H47" s="1921">
        <v>66</v>
      </c>
      <c r="I47" s="1923">
        <v>8</v>
      </c>
    </row>
    <row r="48" spans="1:10" x14ac:dyDescent="0.2">
      <c r="A48" s="1941" t="s">
        <v>80</v>
      </c>
      <c r="B48" s="1920">
        <v>26.1</v>
      </c>
      <c r="C48" s="1921">
        <v>69</v>
      </c>
      <c r="D48" s="1922">
        <v>6</v>
      </c>
      <c r="E48" s="1920">
        <v>0.15</v>
      </c>
      <c r="F48" s="1920">
        <v>5.82</v>
      </c>
      <c r="G48" s="1920">
        <v>73.30309420651048</v>
      </c>
      <c r="H48" s="1921">
        <v>9</v>
      </c>
      <c r="I48" s="1923">
        <v>3</v>
      </c>
      <c r="J48" s="17"/>
    </row>
    <row r="49" spans="1:10" ht="16.899999999999999" customHeight="1" x14ac:dyDescent="0.2">
      <c r="A49" s="1919" t="s">
        <v>81</v>
      </c>
      <c r="B49" s="1920">
        <v>75.5</v>
      </c>
      <c r="C49" s="1921">
        <v>41</v>
      </c>
      <c r="D49" s="1922">
        <v>3</v>
      </c>
      <c r="E49" s="1920">
        <v>0.44</v>
      </c>
      <c r="F49" s="1920">
        <v>16.86</v>
      </c>
      <c r="G49" s="1920">
        <v>74.8259256805988</v>
      </c>
      <c r="H49" s="1921">
        <v>8</v>
      </c>
      <c r="I49" s="1923">
        <v>2</v>
      </c>
    </row>
    <row r="50" spans="1:10" ht="16.899999999999999" customHeight="1" x14ac:dyDescent="0.2">
      <c r="A50" s="1919" t="s">
        <v>82</v>
      </c>
      <c r="B50" s="1920">
        <v>49</v>
      </c>
      <c r="C50" s="1921">
        <v>54</v>
      </c>
      <c r="D50" s="1922">
        <v>5</v>
      </c>
      <c r="E50" s="1920">
        <v>0.28999999999999998</v>
      </c>
      <c r="F50" s="1920">
        <v>10.95</v>
      </c>
      <c r="G50" s="1920">
        <v>20.685072617493471</v>
      </c>
      <c r="H50" s="1921">
        <v>46</v>
      </c>
      <c r="I50" s="1923">
        <v>7</v>
      </c>
    </row>
    <row r="51" spans="1:10" ht="16.899999999999999" customHeight="1" x14ac:dyDescent="0.2">
      <c r="A51" s="1919" t="s">
        <v>83</v>
      </c>
      <c r="B51" s="1920">
        <v>112.9</v>
      </c>
      <c r="C51" s="1921">
        <v>31</v>
      </c>
      <c r="D51" s="1922">
        <v>1</v>
      </c>
      <c r="E51" s="1920">
        <v>0.66</v>
      </c>
      <c r="F51" s="1920">
        <v>25.21</v>
      </c>
      <c r="G51" s="1920">
        <v>22.214525545505285</v>
      </c>
      <c r="H51" s="1921">
        <v>43</v>
      </c>
      <c r="I51" s="1923">
        <v>6</v>
      </c>
    </row>
    <row r="52" spans="1:10" ht="16.899999999999999" customHeight="1" x14ac:dyDescent="0.2">
      <c r="A52" s="1919" t="s">
        <v>84</v>
      </c>
      <c r="B52" s="1920">
        <v>101</v>
      </c>
      <c r="C52" s="1921">
        <v>33</v>
      </c>
      <c r="D52" s="1922">
        <v>2</v>
      </c>
      <c r="E52" s="1920">
        <v>0.59</v>
      </c>
      <c r="F52" s="1920">
        <v>22.55</v>
      </c>
      <c r="G52" s="1920">
        <v>41.620727564451748</v>
      </c>
      <c r="H52" s="1921">
        <v>25</v>
      </c>
      <c r="I52" s="1923">
        <v>5</v>
      </c>
    </row>
    <row r="53" spans="1:10" x14ac:dyDescent="0.2">
      <c r="A53" s="1942" t="s">
        <v>85</v>
      </c>
      <c r="B53" s="1925">
        <v>0.9</v>
      </c>
      <c r="C53" s="1926">
        <v>85</v>
      </c>
      <c r="D53" s="1927">
        <v>8</v>
      </c>
      <c r="E53" s="1928">
        <v>0.01</v>
      </c>
      <c r="F53" s="1925">
        <v>0.19</v>
      </c>
      <c r="G53" s="1925">
        <v>512.97685185185185</v>
      </c>
      <c r="H53" s="1926">
        <v>3</v>
      </c>
      <c r="I53" s="1929">
        <v>1</v>
      </c>
      <c r="J53" s="17"/>
    </row>
    <row r="54" spans="1:10" ht="33" customHeight="1" x14ac:dyDescent="0.25">
      <c r="A54" s="1930" t="s">
        <v>86</v>
      </c>
      <c r="B54" s="1931">
        <v>170.4</v>
      </c>
      <c r="C54" s="1916">
        <v>8</v>
      </c>
      <c r="D54" s="1917"/>
      <c r="E54" s="1932">
        <v>1</v>
      </c>
      <c r="F54" s="1931">
        <v>100</v>
      </c>
      <c r="G54" s="1931">
        <v>57.890201186348193</v>
      </c>
      <c r="H54" s="1916">
        <v>2</v>
      </c>
      <c r="I54" s="1917"/>
    </row>
    <row r="55" spans="1:10" ht="16.5" customHeight="1" x14ac:dyDescent="0.2">
      <c r="A55" s="1919" t="s">
        <v>87</v>
      </c>
      <c r="B55" s="1920">
        <v>50.3</v>
      </c>
      <c r="C55" s="1921">
        <v>52</v>
      </c>
      <c r="D55" s="1922">
        <v>2</v>
      </c>
      <c r="E55" s="1920">
        <v>0.28999999999999998</v>
      </c>
      <c r="F55" s="1920">
        <v>29.49</v>
      </c>
      <c r="G55" s="1920">
        <v>61.391008553809428</v>
      </c>
      <c r="H55" s="1921">
        <v>13</v>
      </c>
      <c r="I55" s="1923">
        <v>5</v>
      </c>
    </row>
    <row r="56" spans="1:10" ht="16.5" customHeight="1" x14ac:dyDescent="0.2">
      <c r="A56" s="1919" t="s">
        <v>88</v>
      </c>
      <c r="B56" s="1920">
        <v>3.6</v>
      </c>
      <c r="C56" s="1921">
        <v>82</v>
      </c>
      <c r="D56" s="1922">
        <v>7</v>
      </c>
      <c r="E56" s="1939">
        <v>0.02</v>
      </c>
      <c r="F56" s="1920">
        <v>2.13</v>
      </c>
      <c r="G56" s="1920">
        <v>137.09840132304299</v>
      </c>
      <c r="H56" s="1921">
        <v>5</v>
      </c>
      <c r="I56" s="1923">
        <v>1</v>
      </c>
    </row>
    <row r="57" spans="1:10" ht="16.5" customHeight="1" x14ac:dyDescent="0.2">
      <c r="A57" s="1919" t="s">
        <v>89</v>
      </c>
      <c r="B57" s="1920">
        <v>12.5</v>
      </c>
      <c r="C57" s="1921">
        <v>79</v>
      </c>
      <c r="D57" s="1922">
        <v>5</v>
      </c>
      <c r="E57" s="1920">
        <v>7.0000000000000007E-2</v>
      </c>
      <c r="F57" s="1920">
        <v>7.32</v>
      </c>
      <c r="G57" s="1920">
        <v>69.46423416198877</v>
      </c>
      <c r="H57" s="1921">
        <v>10</v>
      </c>
      <c r="I57" s="1923">
        <v>4</v>
      </c>
    </row>
    <row r="58" spans="1:10" ht="16.5" customHeight="1" x14ac:dyDescent="0.2">
      <c r="A58" s="1919" t="s">
        <v>90</v>
      </c>
      <c r="B58" s="1920">
        <v>14.3</v>
      </c>
      <c r="C58" s="1921">
        <v>78</v>
      </c>
      <c r="D58" s="1922">
        <v>4</v>
      </c>
      <c r="E58" s="1920">
        <v>0.08</v>
      </c>
      <c r="F58" s="1920">
        <v>8.3800000000000008</v>
      </c>
      <c r="G58" s="1920">
        <v>32.609301674021154</v>
      </c>
      <c r="H58" s="1921">
        <v>33</v>
      </c>
      <c r="I58" s="1923">
        <v>7</v>
      </c>
    </row>
    <row r="59" spans="1:10" ht="30.75" customHeight="1" x14ac:dyDescent="0.2">
      <c r="A59" s="1919" t="s">
        <v>91</v>
      </c>
      <c r="B59" s="1920">
        <v>8</v>
      </c>
      <c r="C59" s="1921">
        <v>80</v>
      </c>
      <c r="D59" s="1922">
        <v>6</v>
      </c>
      <c r="E59" s="1939">
        <v>0.05</v>
      </c>
      <c r="F59" s="1920">
        <v>4.6900000000000004</v>
      </c>
      <c r="G59" s="1920">
        <v>87.548891949417808</v>
      </c>
      <c r="H59" s="1921">
        <v>7</v>
      </c>
      <c r="I59" s="1923">
        <v>3</v>
      </c>
    </row>
    <row r="60" spans="1:10" s="16" customFormat="1" ht="16.5" customHeight="1" x14ac:dyDescent="0.2">
      <c r="A60" s="1919" t="s">
        <v>92</v>
      </c>
      <c r="B60" s="1920">
        <v>15.6</v>
      </c>
      <c r="C60" s="1921">
        <v>76</v>
      </c>
      <c r="D60" s="1922">
        <v>3</v>
      </c>
      <c r="E60" s="1920">
        <v>0.09</v>
      </c>
      <c r="F60" s="1920">
        <v>9.18</v>
      </c>
      <c r="G60" s="1920">
        <v>93.113759826164767</v>
      </c>
      <c r="H60" s="1921">
        <v>6</v>
      </c>
      <c r="I60" s="1923">
        <v>2</v>
      </c>
    </row>
    <row r="61" spans="1:10" ht="16.5" customHeight="1" x14ac:dyDescent="0.2">
      <c r="A61" s="1919" t="s">
        <v>93</v>
      </c>
      <c r="B61" s="1920">
        <v>66.2</v>
      </c>
      <c r="C61" s="1921">
        <v>45</v>
      </c>
      <c r="D61" s="1922">
        <v>1</v>
      </c>
      <c r="E61" s="1920">
        <v>0.39</v>
      </c>
      <c r="F61" s="1920">
        <v>38.82</v>
      </c>
      <c r="G61" s="1920">
        <v>42.249743047158404</v>
      </c>
      <c r="H61" s="1921">
        <v>23</v>
      </c>
      <c r="I61" s="1923">
        <v>6</v>
      </c>
    </row>
    <row r="62" spans="1:10" ht="31.15" customHeight="1" x14ac:dyDescent="0.25">
      <c r="A62" s="1940" t="s">
        <v>94</v>
      </c>
      <c r="B62" s="1915">
        <v>1037</v>
      </c>
      <c r="C62" s="1916">
        <v>5</v>
      </c>
      <c r="D62" s="1917"/>
      <c r="E62" s="1932">
        <v>6.06</v>
      </c>
      <c r="F62" s="1915">
        <v>100</v>
      </c>
      <c r="G62" s="1915">
        <v>28.34900841389619</v>
      </c>
      <c r="H62" s="1916">
        <v>4</v>
      </c>
      <c r="I62" s="1917"/>
    </row>
    <row r="63" spans="1:10" ht="16.5" customHeight="1" x14ac:dyDescent="0.2">
      <c r="A63" s="1919" t="s">
        <v>95</v>
      </c>
      <c r="B63" s="1920">
        <v>142.9</v>
      </c>
      <c r="C63" s="1921">
        <v>27</v>
      </c>
      <c r="D63" s="1922">
        <v>2</v>
      </c>
      <c r="E63" s="1920">
        <v>0.83</v>
      </c>
      <c r="F63" s="1920">
        <v>13.78</v>
      </c>
      <c r="G63" s="1920">
        <v>28.339209637138239</v>
      </c>
      <c r="H63" s="1921">
        <v>39</v>
      </c>
      <c r="I63" s="1923">
        <v>10</v>
      </c>
    </row>
    <row r="64" spans="1:10" ht="16.5" customHeight="1" x14ac:dyDescent="0.2">
      <c r="A64" s="1919" t="s">
        <v>96</v>
      </c>
      <c r="B64" s="1920">
        <v>23.4</v>
      </c>
      <c r="C64" s="1921">
        <v>73</v>
      </c>
      <c r="D64" s="1922">
        <v>13</v>
      </c>
      <c r="E64" s="1920">
        <v>0.14000000000000001</v>
      </c>
      <c r="F64" s="1920">
        <v>2.25</v>
      </c>
      <c r="G64" s="1920">
        <v>29.107165775401068</v>
      </c>
      <c r="H64" s="1921">
        <v>38</v>
      </c>
      <c r="I64" s="1923">
        <v>9</v>
      </c>
    </row>
    <row r="65" spans="1:9" ht="16.5" customHeight="1" x14ac:dyDescent="0.2">
      <c r="A65" s="1919" t="s">
        <v>97</v>
      </c>
      <c r="B65" s="1920">
        <v>26.1</v>
      </c>
      <c r="C65" s="1921">
        <v>68</v>
      </c>
      <c r="D65" s="1922">
        <v>12</v>
      </c>
      <c r="E65" s="1920">
        <v>0.15</v>
      </c>
      <c r="F65" s="1920">
        <v>2.52</v>
      </c>
      <c r="G65" s="1920">
        <v>30.446417636252296</v>
      </c>
      <c r="H65" s="1921">
        <v>34</v>
      </c>
      <c r="I65" s="1923">
        <v>7</v>
      </c>
    </row>
    <row r="66" spans="1:9" ht="16.5" customHeight="1" x14ac:dyDescent="0.2">
      <c r="A66" s="1919" t="s">
        <v>98</v>
      </c>
      <c r="B66" s="1920">
        <v>67.8</v>
      </c>
      <c r="C66" s="1921">
        <v>44</v>
      </c>
      <c r="D66" s="1922">
        <v>7</v>
      </c>
      <c r="E66" s="1920">
        <v>0.4</v>
      </c>
      <c r="F66" s="1920">
        <v>6.54</v>
      </c>
      <c r="G66" s="1920">
        <v>57.462054328120622</v>
      </c>
      <c r="H66" s="1921">
        <v>17</v>
      </c>
      <c r="I66" s="1923">
        <v>3</v>
      </c>
    </row>
    <row r="67" spans="1:9" ht="16.5" customHeight="1" x14ac:dyDescent="0.2">
      <c r="A67" s="1919" t="s">
        <v>99</v>
      </c>
      <c r="B67" s="1920">
        <v>42.1</v>
      </c>
      <c r="C67" s="1921">
        <v>57</v>
      </c>
      <c r="D67" s="1922">
        <v>10</v>
      </c>
      <c r="E67" s="1920">
        <v>0.25</v>
      </c>
      <c r="F67" s="1920">
        <v>4.0599999999999996</v>
      </c>
      <c r="G67" s="1920">
        <v>35.838187394498469</v>
      </c>
      <c r="H67" s="1921">
        <v>28</v>
      </c>
      <c r="I67" s="1923">
        <v>5</v>
      </c>
    </row>
    <row r="68" spans="1:9" ht="16.5" customHeight="1" x14ac:dyDescent="0.2">
      <c r="A68" s="1919" t="s">
        <v>100</v>
      </c>
      <c r="B68" s="1920">
        <v>18.3</v>
      </c>
      <c r="C68" s="1921">
        <v>75</v>
      </c>
      <c r="D68" s="1922">
        <v>14</v>
      </c>
      <c r="E68" s="1920">
        <v>0.11</v>
      </c>
      <c r="F68" s="1920">
        <v>1.77</v>
      </c>
      <c r="G68" s="1920">
        <v>66.695469661451241</v>
      </c>
      <c r="H68" s="1921">
        <v>11</v>
      </c>
      <c r="I68" s="1923">
        <v>1</v>
      </c>
    </row>
    <row r="69" spans="1:9" ht="16.5" customHeight="1" x14ac:dyDescent="0.2">
      <c r="A69" s="1919" t="s">
        <v>101</v>
      </c>
      <c r="B69" s="1920">
        <v>160.19999999999999</v>
      </c>
      <c r="C69" s="1921">
        <v>23</v>
      </c>
      <c r="D69" s="1922">
        <v>1</v>
      </c>
      <c r="E69" s="1920">
        <v>0.94</v>
      </c>
      <c r="F69" s="1920">
        <v>15.45</v>
      </c>
      <c r="G69" s="1920">
        <v>16.293467135974439</v>
      </c>
      <c r="H69" s="1921">
        <v>48</v>
      </c>
      <c r="I69" s="1923">
        <v>12</v>
      </c>
    </row>
    <row r="70" spans="1:9" ht="16.5" customHeight="1" x14ac:dyDescent="0.2">
      <c r="A70" s="1919" t="s">
        <v>102</v>
      </c>
      <c r="B70" s="1920">
        <v>120.4</v>
      </c>
      <c r="C70" s="1921">
        <v>30</v>
      </c>
      <c r="D70" s="1922">
        <v>4</v>
      </c>
      <c r="E70" s="1920">
        <v>0.7</v>
      </c>
      <c r="F70" s="1920">
        <v>11.61</v>
      </c>
      <c r="G70" s="1920">
        <v>10.567971488859721</v>
      </c>
      <c r="H70" s="1921">
        <v>59</v>
      </c>
      <c r="I70" s="1923">
        <v>14</v>
      </c>
    </row>
    <row r="71" spans="1:9" ht="16.5" customHeight="1" x14ac:dyDescent="0.2">
      <c r="A71" s="1919" t="s">
        <v>103</v>
      </c>
      <c r="B71" s="1920">
        <v>76.599999999999994</v>
      </c>
      <c r="C71" s="1921">
        <v>40</v>
      </c>
      <c r="D71" s="1922">
        <v>6</v>
      </c>
      <c r="E71" s="1920">
        <v>0.45</v>
      </c>
      <c r="F71" s="1920">
        <v>7.39</v>
      </c>
      <c r="G71" s="1920">
        <v>41.953213092503653</v>
      </c>
      <c r="H71" s="1921">
        <v>24</v>
      </c>
      <c r="I71" s="1923">
        <v>4</v>
      </c>
    </row>
    <row r="72" spans="1:9" ht="16.5" customHeight="1" x14ac:dyDescent="0.2">
      <c r="A72" s="1919" t="s">
        <v>104</v>
      </c>
      <c r="B72" s="1920">
        <v>123.7</v>
      </c>
      <c r="C72" s="1921">
        <v>29</v>
      </c>
      <c r="D72" s="1922">
        <v>3</v>
      </c>
      <c r="E72" s="1920">
        <v>0.72</v>
      </c>
      <c r="F72" s="1920">
        <v>11.93</v>
      </c>
      <c r="G72" s="1920">
        <v>15.868838013936719</v>
      </c>
      <c r="H72" s="1921">
        <v>49</v>
      </c>
      <c r="I72" s="1923">
        <v>13</v>
      </c>
    </row>
    <row r="73" spans="1:9" ht="16.5" customHeight="1" x14ac:dyDescent="0.2">
      <c r="A73" s="1919" t="s">
        <v>105</v>
      </c>
      <c r="B73" s="1920">
        <v>43.4</v>
      </c>
      <c r="C73" s="1921">
        <v>56</v>
      </c>
      <c r="D73" s="1922">
        <v>9</v>
      </c>
      <c r="E73" s="1920">
        <v>0.25</v>
      </c>
      <c r="F73" s="1920">
        <v>4.18</v>
      </c>
      <c r="G73" s="1920">
        <v>30.40466414467614</v>
      </c>
      <c r="H73" s="1921">
        <v>35</v>
      </c>
      <c r="I73" s="1923">
        <v>8</v>
      </c>
    </row>
    <row r="74" spans="1:9" ht="16.5" customHeight="1" x14ac:dyDescent="0.2">
      <c r="A74" s="1919" t="s">
        <v>106</v>
      </c>
      <c r="B74" s="1920">
        <v>53.6</v>
      </c>
      <c r="C74" s="1921">
        <v>50</v>
      </c>
      <c r="D74" s="1922">
        <v>8</v>
      </c>
      <c r="E74" s="1920">
        <v>0.31</v>
      </c>
      <c r="F74" s="1920">
        <v>5.17</v>
      </c>
      <c r="G74" s="1920">
        <v>59.423840194156632</v>
      </c>
      <c r="H74" s="1921">
        <v>14</v>
      </c>
      <c r="I74" s="1923">
        <v>2</v>
      </c>
    </row>
    <row r="75" spans="1:9" s="16" customFormat="1" ht="16.5" customHeight="1" x14ac:dyDescent="0.2">
      <c r="A75" s="1919" t="s">
        <v>107</v>
      </c>
      <c r="B75" s="1920">
        <v>101.2</v>
      </c>
      <c r="C75" s="1921">
        <v>32</v>
      </c>
      <c r="D75" s="1922">
        <v>5</v>
      </c>
      <c r="E75" s="1920">
        <v>0.59</v>
      </c>
      <c r="F75" s="1920">
        <v>9.76</v>
      </c>
      <c r="G75" s="1920">
        <v>24.109195969972344</v>
      </c>
      <c r="H75" s="1921">
        <v>42</v>
      </c>
      <c r="I75" s="1923">
        <v>11</v>
      </c>
    </row>
    <row r="76" spans="1:9" ht="16.5" customHeight="1" x14ac:dyDescent="0.2">
      <c r="A76" s="1924" t="s">
        <v>108</v>
      </c>
      <c r="B76" s="1925">
        <v>37.200000000000003</v>
      </c>
      <c r="C76" s="1926">
        <v>59</v>
      </c>
      <c r="D76" s="1927">
        <v>11</v>
      </c>
      <c r="E76" s="1925">
        <v>0.22</v>
      </c>
      <c r="F76" s="1925">
        <v>3.59</v>
      </c>
      <c r="G76" s="1925">
        <v>33.30776471853904</v>
      </c>
      <c r="H76" s="1926">
        <v>32</v>
      </c>
      <c r="I76" s="1929">
        <v>6</v>
      </c>
    </row>
    <row r="77" spans="1:9" ht="24" customHeight="1" x14ac:dyDescent="0.25">
      <c r="A77" s="1943" t="s">
        <v>109</v>
      </c>
      <c r="B77" s="1931">
        <v>1818.5</v>
      </c>
      <c r="C77" s="1916">
        <v>3</v>
      </c>
      <c r="D77" s="1917"/>
      <c r="E77" s="1932">
        <v>10.62</v>
      </c>
      <c r="F77" s="1931">
        <v>100</v>
      </c>
      <c r="G77" s="1931">
        <v>6.7913898125759902</v>
      </c>
      <c r="H77" s="1916">
        <v>6</v>
      </c>
      <c r="I77" s="1917"/>
    </row>
    <row r="78" spans="1:9" ht="18.75" customHeight="1" x14ac:dyDescent="0.2">
      <c r="A78" s="1941" t="s">
        <v>110</v>
      </c>
      <c r="B78" s="1920">
        <v>71.5</v>
      </c>
      <c r="C78" s="1921">
        <v>43</v>
      </c>
      <c r="D78" s="1922">
        <v>6</v>
      </c>
      <c r="E78" s="1920">
        <v>0.42</v>
      </c>
      <c r="F78" s="1920">
        <v>3.93</v>
      </c>
      <c r="G78" s="1920">
        <v>11.67609948522829</v>
      </c>
      <c r="H78" s="1921">
        <v>54</v>
      </c>
      <c r="I78" s="1923">
        <v>3</v>
      </c>
    </row>
    <row r="79" spans="1:9" ht="19.5" customHeight="1" x14ac:dyDescent="0.2">
      <c r="A79" s="1941" t="s">
        <v>111</v>
      </c>
      <c r="B79" s="1920">
        <v>194.3</v>
      </c>
      <c r="C79" s="1921">
        <v>16</v>
      </c>
      <c r="D79" s="1922">
        <v>3</v>
      </c>
      <c r="E79" s="1920">
        <v>1.1299999999999999</v>
      </c>
      <c r="F79" s="1920">
        <v>10.69</v>
      </c>
      <c r="G79" s="1920">
        <v>22.210723236939483</v>
      </c>
      <c r="H79" s="1921">
        <v>44</v>
      </c>
      <c r="I79" s="1923">
        <v>2</v>
      </c>
    </row>
    <row r="80" spans="1:9" ht="28.5" x14ac:dyDescent="0.2">
      <c r="A80" s="1941" t="s">
        <v>112</v>
      </c>
      <c r="B80" s="1936">
        <v>1464.2</v>
      </c>
      <c r="C80" s="1921"/>
      <c r="D80" s="1922"/>
      <c r="E80" s="1936">
        <v>8.5500000000000007</v>
      </c>
      <c r="F80" s="1936">
        <v>80.52</v>
      </c>
      <c r="G80" s="1920">
        <v>2.5433941207767115</v>
      </c>
      <c r="H80" s="1921"/>
      <c r="I80" s="1923"/>
    </row>
    <row r="81" spans="1:10" ht="30" customHeight="1" x14ac:dyDescent="0.25">
      <c r="A81" s="1944" t="s">
        <v>113</v>
      </c>
      <c r="B81" s="1920">
        <v>534.79999999999995</v>
      </c>
      <c r="C81" s="1921">
        <v>7</v>
      </c>
      <c r="D81" s="1922">
        <v>2</v>
      </c>
      <c r="E81" s="1920">
        <v>3.12</v>
      </c>
      <c r="F81" s="1920">
        <v>29.41</v>
      </c>
      <c r="G81" s="1920">
        <v>3.1110543921944798</v>
      </c>
      <c r="H81" s="1921">
        <v>69</v>
      </c>
      <c r="I81" s="1923">
        <v>5</v>
      </c>
      <c r="J81" s="18"/>
    </row>
    <row r="82" spans="1:10" ht="22.5" customHeight="1" x14ac:dyDescent="0.2">
      <c r="A82" s="1944" t="s">
        <v>114</v>
      </c>
      <c r="B82" s="1920">
        <v>769.3</v>
      </c>
      <c r="C82" s="1921">
        <v>5</v>
      </c>
      <c r="D82" s="1922">
        <v>1</v>
      </c>
      <c r="E82" s="1920">
        <v>4.49</v>
      </c>
      <c r="F82" s="1920">
        <v>42.3</v>
      </c>
      <c r="G82" s="1920">
        <v>0.70390510237244064</v>
      </c>
      <c r="H82" s="1921">
        <v>81</v>
      </c>
      <c r="I82" s="1923">
        <v>6</v>
      </c>
      <c r="J82" s="17"/>
    </row>
    <row r="83" spans="1:10" ht="28.9" customHeight="1" x14ac:dyDescent="0.2">
      <c r="A83" s="1944" t="s">
        <v>115</v>
      </c>
      <c r="B83" s="1920">
        <v>160.1</v>
      </c>
      <c r="C83" s="1921">
        <v>24</v>
      </c>
      <c r="D83" s="1922">
        <v>4</v>
      </c>
      <c r="E83" s="1920">
        <v>0.94</v>
      </c>
      <c r="F83" s="1920">
        <v>8.81</v>
      </c>
      <c r="G83" s="1920">
        <v>9.4846117335531659</v>
      </c>
      <c r="H83" s="1921">
        <v>60</v>
      </c>
      <c r="I83" s="1923">
        <v>4</v>
      </c>
    </row>
    <row r="84" spans="1:10" ht="19.149999999999999" customHeight="1" x14ac:dyDescent="0.2">
      <c r="A84" s="1941" t="s">
        <v>116</v>
      </c>
      <c r="B84" s="1920">
        <v>88.5</v>
      </c>
      <c r="C84" s="1921">
        <v>36</v>
      </c>
      <c r="D84" s="1922">
        <v>5</v>
      </c>
      <c r="E84" s="1920">
        <v>0.52</v>
      </c>
      <c r="F84" s="1920">
        <v>4.87</v>
      </c>
      <c r="G84" s="1920">
        <v>39.261179952332007</v>
      </c>
      <c r="H84" s="1921">
        <v>26</v>
      </c>
      <c r="I84" s="1923">
        <v>1</v>
      </c>
      <c r="J84" s="17"/>
    </row>
    <row r="85" spans="1:10" ht="27" customHeight="1" x14ac:dyDescent="0.25">
      <c r="A85" s="1943" t="s">
        <v>117</v>
      </c>
      <c r="B85" s="1931">
        <v>4361.7</v>
      </c>
      <c r="C85" s="1916">
        <v>2</v>
      </c>
      <c r="D85" s="1917"/>
      <c r="E85" s="1945">
        <v>25.47</v>
      </c>
      <c r="F85" s="1931">
        <v>100</v>
      </c>
      <c r="G85" s="1931">
        <v>3.9372787430299971</v>
      </c>
      <c r="H85" s="1916">
        <v>7</v>
      </c>
      <c r="I85" s="1917"/>
      <c r="J85" s="17"/>
    </row>
    <row r="86" spans="1:10" ht="18.75" customHeight="1" x14ac:dyDescent="0.2">
      <c r="A86" s="1941" t="s">
        <v>118</v>
      </c>
      <c r="B86" s="1920">
        <v>92.9</v>
      </c>
      <c r="C86" s="1921">
        <v>35</v>
      </c>
      <c r="D86" s="1922">
        <v>11</v>
      </c>
      <c r="E86" s="1920">
        <v>0.54</v>
      </c>
      <c r="F86" s="1920">
        <v>2.13</v>
      </c>
      <c r="G86" s="1920">
        <v>2.3558550315920908</v>
      </c>
      <c r="H86" s="1921">
        <v>74</v>
      </c>
      <c r="I86" s="1923">
        <v>8</v>
      </c>
      <c r="J86" s="17"/>
    </row>
    <row r="87" spans="1:10" ht="18.75" customHeight="1" x14ac:dyDescent="0.2">
      <c r="A87" s="1941" t="s">
        <v>119</v>
      </c>
      <c r="B87" s="1920">
        <v>168.6</v>
      </c>
      <c r="C87" s="1921">
        <v>20</v>
      </c>
      <c r="D87" s="1922">
        <v>7</v>
      </c>
      <c r="E87" s="1920">
        <v>0.98</v>
      </c>
      <c r="F87" s="1920">
        <v>3.87</v>
      </c>
      <c r="G87" s="1920">
        <v>1.9241714312827691</v>
      </c>
      <c r="H87" s="1921">
        <v>61</v>
      </c>
      <c r="I87" s="1923">
        <v>5</v>
      </c>
      <c r="J87" s="17"/>
    </row>
    <row r="88" spans="1:10" ht="18.75" customHeight="1" x14ac:dyDescent="0.2">
      <c r="A88" s="1941" t="s">
        <v>120</v>
      </c>
      <c r="B88" s="1920">
        <v>61.6</v>
      </c>
      <c r="C88" s="1921">
        <v>46</v>
      </c>
      <c r="D88" s="1922">
        <v>12</v>
      </c>
      <c r="E88" s="1920">
        <v>0.36</v>
      </c>
      <c r="F88" s="1920">
        <v>1.41</v>
      </c>
      <c r="G88" s="1920">
        <v>8.7083922103656057</v>
      </c>
      <c r="H88" s="1921">
        <v>52</v>
      </c>
      <c r="I88" s="1923">
        <v>3</v>
      </c>
      <c r="J88" s="17"/>
    </row>
    <row r="89" spans="1:10" ht="18.75" customHeight="1" x14ac:dyDescent="0.2">
      <c r="A89" s="1941" t="s">
        <v>121</v>
      </c>
      <c r="B89" s="1920">
        <v>168</v>
      </c>
      <c r="C89" s="1921">
        <v>21</v>
      </c>
      <c r="D89" s="1922">
        <v>8</v>
      </c>
      <c r="E89" s="1920">
        <v>0.98</v>
      </c>
      <c r="F89" s="1920">
        <v>3.85</v>
      </c>
      <c r="G89" s="1920">
        <v>13.88612228862592</v>
      </c>
      <c r="H89" s="1921">
        <v>79</v>
      </c>
      <c r="I89" s="1923">
        <v>9</v>
      </c>
      <c r="J89" s="17"/>
    </row>
    <row r="90" spans="1:10" ht="18.75" customHeight="1" x14ac:dyDescent="0.2">
      <c r="A90" s="1941" t="s">
        <v>122</v>
      </c>
      <c r="B90" s="1920">
        <v>2366.8000000000002</v>
      </c>
      <c r="C90" s="1921">
        <v>2</v>
      </c>
      <c r="D90" s="1922">
        <v>1</v>
      </c>
      <c r="E90" s="1920">
        <v>13.82</v>
      </c>
      <c r="F90" s="1920">
        <v>54.26</v>
      </c>
      <c r="G90" s="1920">
        <v>1.2143103105167026</v>
      </c>
      <c r="H90" s="1921">
        <v>41</v>
      </c>
      <c r="I90" s="1923">
        <v>1</v>
      </c>
      <c r="J90" s="17"/>
    </row>
    <row r="91" spans="1:10" ht="18.75" customHeight="1" x14ac:dyDescent="0.2">
      <c r="A91" s="1941" t="s">
        <v>123</v>
      </c>
      <c r="B91" s="1920">
        <v>774.8</v>
      </c>
      <c r="C91" s="1921">
        <v>4</v>
      </c>
      <c r="D91" s="1922">
        <v>2</v>
      </c>
      <c r="E91" s="1920">
        <v>4.5199999999999996</v>
      </c>
      <c r="F91" s="1920">
        <v>17.760000000000002</v>
      </c>
      <c r="G91" s="1920">
        <v>3.0945026495587511</v>
      </c>
      <c r="H91" s="1921">
        <v>50</v>
      </c>
      <c r="I91" s="1923">
        <v>2</v>
      </c>
      <c r="J91" s="17"/>
    </row>
    <row r="92" spans="1:10" ht="18.75" customHeight="1" x14ac:dyDescent="0.2">
      <c r="A92" s="1941" t="s">
        <v>124</v>
      </c>
      <c r="B92" s="1920">
        <v>95.7</v>
      </c>
      <c r="C92" s="1921">
        <v>34</v>
      </c>
      <c r="D92" s="1922">
        <v>10</v>
      </c>
      <c r="E92" s="1920">
        <v>0.56000000000000005</v>
      </c>
      <c r="F92" s="1920">
        <v>2.19</v>
      </c>
      <c r="G92" s="1920">
        <v>27.936860799164272</v>
      </c>
      <c r="H92" s="1921">
        <v>53</v>
      </c>
      <c r="I92" s="1923">
        <v>4</v>
      </c>
      <c r="J92" s="17"/>
    </row>
    <row r="93" spans="1:10" ht="18.75" customHeight="1" x14ac:dyDescent="0.25">
      <c r="A93" s="1941" t="s">
        <v>125</v>
      </c>
      <c r="B93" s="1920">
        <v>177.8</v>
      </c>
      <c r="C93" s="1921">
        <v>18</v>
      </c>
      <c r="D93" s="1922">
        <v>6</v>
      </c>
      <c r="E93" s="1920">
        <v>1.04</v>
      </c>
      <c r="F93" s="1920">
        <v>4.08</v>
      </c>
      <c r="G93" s="1920">
        <v>15.714710051981367</v>
      </c>
      <c r="H93" s="1921">
        <v>67</v>
      </c>
      <c r="I93" s="1923">
        <v>6</v>
      </c>
      <c r="J93" s="18"/>
    </row>
    <row r="94" spans="1:10" ht="18.75" customHeight="1" x14ac:dyDescent="0.2">
      <c r="A94" s="1941" t="s">
        <v>126</v>
      </c>
      <c r="B94" s="1920">
        <v>141.1</v>
      </c>
      <c r="C94" s="1921">
        <v>28</v>
      </c>
      <c r="D94" s="1922">
        <v>9</v>
      </c>
      <c r="E94" s="1920">
        <v>0.82</v>
      </c>
      <c r="F94" s="1920">
        <v>3.24</v>
      </c>
      <c r="G94" s="1920">
        <v>13.774939776108829</v>
      </c>
      <c r="H94" s="1921">
        <v>80</v>
      </c>
      <c r="I94" s="1923">
        <v>10</v>
      </c>
      <c r="J94" s="17"/>
    </row>
    <row r="95" spans="1:10" ht="18.75" customHeight="1" x14ac:dyDescent="0.2">
      <c r="A95" s="1946" t="s">
        <v>127</v>
      </c>
      <c r="B95" s="1925">
        <v>314.39999999999998</v>
      </c>
      <c r="C95" s="1926">
        <v>15</v>
      </c>
      <c r="D95" s="1927">
        <v>5</v>
      </c>
      <c r="E95" s="1925">
        <v>1.84</v>
      </c>
      <c r="F95" s="1925">
        <v>7.21</v>
      </c>
      <c r="G95" s="1925">
        <v>3.4270764748354754</v>
      </c>
      <c r="H95" s="1926">
        <v>71</v>
      </c>
      <c r="I95" s="1929">
        <v>7</v>
      </c>
      <c r="J95" s="17"/>
    </row>
    <row r="96" spans="1:10" ht="31.5" customHeight="1" x14ac:dyDescent="0.25">
      <c r="A96" s="1943" t="s">
        <v>128</v>
      </c>
      <c r="B96" s="1931">
        <v>6952.6</v>
      </c>
      <c r="C96" s="1916">
        <v>1</v>
      </c>
      <c r="D96" s="1917"/>
      <c r="E96" s="1945">
        <v>40.6</v>
      </c>
      <c r="F96" s="1931">
        <v>100</v>
      </c>
      <c r="G96" s="1931">
        <v>1.1777861519973591</v>
      </c>
      <c r="H96" s="1916">
        <v>8</v>
      </c>
      <c r="I96" s="1917"/>
      <c r="J96" s="17"/>
    </row>
    <row r="97" spans="1:10" ht="19.5" customHeight="1" x14ac:dyDescent="0.2">
      <c r="A97" s="1941" t="s">
        <v>129</v>
      </c>
      <c r="B97" s="1920">
        <v>351.3</v>
      </c>
      <c r="C97" s="1921">
        <v>14</v>
      </c>
      <c r="D97" s="1922">
        <v>4</v>
      </c>
      <c r="E97" s="1920">
        <v>2.0499999999999998</v>
      </c>
      <c r="F97" s="1920">
        <v>5.05</v>
      </c>
      <c r="G97" s="1920">
        <v>2.7986844427240176</v>
      </c>
      <c r="H97" s="1921">
        <v>77</v>
      </c>
      <c r="I97" s="1923">
        <v>7</v>
      </c>
      <c r="J97" s="17"/>
    </row>
    <row r="98" spans="1:10" ht="21" customHeight="1" x14ac:dyDescent="0.2">
      <c r="A98" s="1941" t="s">
        <v>130</v>
      </c>
      <c r="B98" s="1920">
        <v>3083.5</v>
      </c>
      <c r="C98" s="1921">
        <v>1</v>
      </c>
      <c r="D98" s="1922">
        <v>1</v>
      </c>
      <c r="E98" s="1920">
        <v>18.010000000000002</v>
      </c>
      <c r="F98" s="1920">
        <v>44.35</v>
      </c>
      <c r="G98" s="1920">
        <v>0.31360524957978259</v>
      </c>
      <c r="H98" s="1921">
        <v>73</v>
      </c>
      <c r="I98" s="1923">
        <v>5</v>
      </c>
      <c r="J98" s="17"/>
    </row>
    <row r="99" spans="1:10" ht="21" customHeight="1" x14ac:dyDescent="0.2">
      <c r="A99" s="1941" t="s">
        <v>131</v>
      </c>
      <c r="B99" s="1920">
        <v>431.9</v>
      </c>
      <c r="C99" s="1921">
        <v>10</v>
      </c>
      <c r="D99" s="1922">
        <v>3</v>
      </c>
      <c r="E99" s="1920">
        <v>2.52</v>
      </c>
      <c r="F99" s="1920">
        <v>6.21</v>
      </c>
      <c r="G99" s="1920">
        <v>2.4677118353662491</v>
      </c>
      <c r="H99" s="1921">
        <v>70</v>
      </c>
      <c r="I99" s="1923">
        <v>4</v>
      </c>
      <c r="J99" s="17"/>
    </row>
    <row r="100" spans="1:10" ht="21" customHeight="1" x14ac:dyDescent="0.2">
      <c r="A100" s="1947" t="s">
        <v>132</v>
      </c>
      <c r="B100" s="1920">
        <v>464.3</v>
      </c>
      <c r="C100" s="1921">
        <v>8</v>
      </c>
      <c r="D100" s="1922">
        <v>4</v>
      </c>
      <c r="E100" s="1920">
        <v>2.71</v>
      </c>
      <c r="F100" s="1920">
        <v>6.68</v>
      </c>
      <c r="G100" s="1920">
        <v>0.67788056647461092</v>
      </c>
      <c r="H100" s="1921">
        <v>82</v>
      </c>
      <c r="I100" s="1923">
        <v>9</v>
      </c>
      <c r="J100" s="17"/>
    </row>
    <row r="101" spans="1:10" ht="21" customHeight="1" x14ac:dyDescent="0.2">
      <c r="A101" s="1941" t="s">
        <v>133</v>
      </c>
      <c r="B101" s="1920">
        <v>164.7</v>
      </c>
      <c r="C101" s="1921">
        <v>22</v>
      </c>
      <c r="D101" s="1922">
        <v>7</v>
      </c>
      <c r="E101" s="1920">
        <v>0.96</v>
      </c>
      <c r="F101" s="1920">
        <v>2.37</v>
      </c>
      <c r="G101" s="1920">
        <v>11.554523206597317</v>
      </c>
      <c r="H101" s="1921">
        <v>55</v>
      </c>
      <c r="I101" s="1923">
        <v>1</v>
      </c>
      <c r="J101" s="17"/>
    </row>
    <row r="102" spans="1:10" ht="21" customHeight="1" x14ac:dyDescent="0.2">
      <c r="A102" s="1941" t="s">
        <v>134</v>
      </c>
      <c r="B102" s="1920">
        <v>787.6</v>
      </c>
      <c r="C102" s="1921">
        <v>3</v>
      </c>
      <c r="D102" s="1922">
        <v>2</v>
      </c>
      <c r="E102" s="1920">
        <v>4.5999999999999996</v>
      </c>
      <c r="F102" s="1920">
        <v>11.33</v>
      </c>
      <c r="G102" s="1920">
        <v>1.6777775943872337</v>
      </c>
      <c r="H102" s="1921">
        <v>78</v>
      </c>
      <c r="I102" s="1923">
        <v>8</v>
      </c>
      <c r="J102" s="17"/>
    </row>
    <row r="103" spans="1:10" ht="21" customHeight="1" x14ac:dyDescent="0.2">
      <c r="A103" s="1941" t="s">
        <v>135</v>
      </c>
      <c r="B103" s="1920">
        <v>361.9</v>
      </c>
      <c r="C103" s="1921">
        <v>13</v>
      </c>
      <c r="D103" s="1922">
        <v>6</v>
      </c>
      <c r="E103" s="1920">
        <v>2.11</v>
      </c>
      <c r="F103" s="1920">
        <v>5.21</v>
      </c>
      <c r="G103" s="1920">
        <v>2.1916703738191221</v>
      </c>
      <c r="H103" s="1921">
        <v>75</v>
      </c>
      <c r="I103" s="1923">
        <v>6</v>
      </c>
      <c r="J103" s="17"/>
    </row>
    <row r="104" spans="1:10" ht="21" customHeight="1" x14ac:dyDescent="0.2">
      <c r="A104" s="1941" t="s">
        <v>136</v>
      </c>
      <c r="B104" s="1920">
        <v>462.5</v>
      </c>
      <c r="C104" s="1921">
        <v>9</v>
      </c>
      <c r="D104" s="1922">
        <v>5</v>
      </c>
      <c r="E104" s="1920">
        <v>2.7</v>
      </c>
      <c r="F104" s="1920">
        <v>6.65</v>
      </c>
      <c r="G104" s="1920">
        <v>0.30539458206476611</v>
      </c>
      <c r="H104" s="1921">
        <v>83</v>
      </c>
      <c r="I104" s="1923">
        <v>10</v>
      </c>
      <c r="J104" s="17"/>
    </row>
    <row r="105" spans="1:10" ht="21" customHeight="1" x14ac:dyDescent="0.2">
      <c r="A105" s="1941" t="s">
        <v>137</v>
      </c>
      <c r="B105" s="1920">
        <v>87.1</v>
      </c>
      <c r="C105" s="1921">
        <v>37</v>
      </c>
      <c r="D105" s="1922">
        <v>8</v>
      </c>
      <c r="E105" s="1920">
        <v>0.51</v>
      </c>
      <c r="F105" s="1920">
        <v>1.25</v>
      </c>
      <c r="G105" s="1920">
        <v>5.6214968829290131</v>
      </c>
      <c r="H105" s="1921">
        <v>63</v>
      </c>
      <c r="I105" s="1923">
        <v>2</v>
      </c>
    </row>
    <row r="106" spans="1:10" ht="21" customHeight="1" x14ac:dyDescent="0.2">
      <c r="A106" s="1941" t="s">
        <v>138</v>
      </c>
      <c r="B106" s="1920">
        <v>36.299999999999997</v>
      </c>
      <c r="C106" s="1921">
        <v>60</v>
      </c>
      <c r="D106" s="1922">
        <v>9</v>
      </c>
      <c r="E106" s="1920">
        <v>0.21</v>
      </c>
      <c r="F106" s="1920">
        <v>0.52</v>
      </c>
      <c r="G106" s="1920">
        <v>4.4094468648320744</v>
      </c>
      <c r="H106" s="1921">
        <v>65</v>
      </c>
      <c r="I106" s="1923">
        <v>3</v>
      </c>
      <c r="J106" s="12"/>
    </row>
    <row r="107" spans="1:10" ht="21" customHeight="1" x14ac:dyDescent="0.2">
      <c r="A107" s="1946" t="s">
        <v>139</v>
      </c>
      <c r="B107" s="1925">
        <v>721.5</v>
      </c>
      <c r="C107" s="1948">
        <v>6</v>
      </c>
      <c r="D107" s="1949">
        <v>3</v>
      </c>
      <c r="E107" s="1925">
        <v>4.21</v>
      </c>
      <c r="F107" s="1925">
        <v>10.38</v>
      </c>
      <c r="G107" s="1925">
        <v>6.883479953041037E-2</v>
      </c>
      <c r="H107" s="1948">
        <v>85</v>
      </c>
      <c r="I107" s="1950">
        <v>11</v>
      </c>
      <c r="J107" s="19"/>
    </row>
    <row r="109" spans="1:10" x14ac:dyDescent="0.2">
      <c r="B109" s="20"/>
      <c r="C109" s="20"/>
      <c r="D109" s="20"/>
      <c r="E109" s="20"/>
      <c r="F109" s="20"/>
      <c r="G109" s="20"/>
      <c r="H109" s="20"/>
      <c r="I109" s="20"/>
    </row>
    <row r="110" spans="1:10" x14ac:dyDescent="0.2">
      <c r="A110" s="21"/>
      <c r="B110" s="22"/>
      <c r="E110" s="20"/>
      <c r="G110" s="22"/>
    </row>
    <row r="111" spans="1:10" x14ac:dyDescent="0.2">
      <c r="A111" s="21"/>
      <c r="B111" s="22"/>
      <c r="E111" s="20"/>
      <c r="G111" s="22"/>
    </row>
    <row r="112" spans="1:10" x14ac:dyDescent="0.2">
      <c r="A112" s="21"/>
      <c r="B112" s="22"/>
      <c r="E112" s="20"/>
      <c r="G112" s="22"/>
    </row>
    <row r="113" spans="1:7" x14ac:dyDescent="0.2">
      <c r="A113" s="21"/>
      <c r="B113" s="22"/>
      <c r="E113" s="20"/>
      <c r="G113" s="22"/>
    </row>
    <row r="114" spans="1:7" x14ac:dyDescent="0.2">
      <c r="A114" s="21" t="s">
        <v>140</v>
      </c>
      <c r="B114" s="22"/>
      <c r="E114" s="20"/>
      <c r="G114" s="22"/>
    </row>
    <row r="115" spans="1:7" x14ac:dyDescent="0.2">
      <c r="A115" s="21"/>
      <c r="B115" s="22"/>
      <c r="E115" s="20"/>
      <c r="G115" s="22"/>
    </row>
    <row r="116" spans="1:7" x14ac:dyDescent="0.2">
      <c r="A116" s="21"/>
      <c r="B116" s="22"/>
      <c r="E116" s="20"/>
      <c r="G116" s="22"/>
    </row>
    <row r="117" spans="1:7" x14ac:dyDescent="0.2">
      <c r="A117" s="21"/>
      <c r="B117" s="22"/>
      <c r="E117" s="20"/>
      <c r="G117" s="22"/>
    </row>
    <row r="118" spans="1:7" x14ac:dyDescent="0.2">
      <c r="A118" s="21"/>
      <c r="B118" s="22"/>
      <c r="G118" s="22"/>
    </row>
    <row r="119" spans="1:7" x14ac:dyDescent="0.2">
      <c r="A119" s="21"/>
      <c r="B119" s="22"/>
      <c r="G119" s="22"/>
    </row>
    <row r="120" spans="1:7" x14ac:dyDescent="0.2">
      <c r="A120" s="21"/>
      <c r="B120" s="22"/>
      <c r="G120" s="22"/>
    </row>
    <row r="121" spans="1:7" x14ac:dyDescent="0.2">
      <c r="A121" s="21"/>
      <c r="B121" s="22"/>
      <c r="G121" s="22"/>
    </row>
    <row r="122" spans="1:7" x14ac:dyDescent="0.2">
      <c r="A122" s="21"/>
      <c r="B122" s="22"/>
      <c r="G122" s="22"/>
    </row>
    <row r="123" spans="1:7" x14ac:dyDescent="0.2">
      <c r="A123" s="21"/>
      <c r="B123" s="22"/>
      <c r="G123" s="22"/>
    </row>
    <row r="124" spans="1:7" x14ac:dyDescent="0.2">
      <c r="A124" s="21"/>
      <c r="B124" s="22"/>
      <c r="G124" s="22"/>
    </row>
    <row r="125" spans="1:7" x14ac:dyDescent="0.2">
      <c r="A125" s="21"/>
      <c r="B125" s="22"/>
      <c r="G125" s="22"/>
    </row>
    <row r="126" spans="1:7" x14ac:dyDescent="0.2">
      <c r="A126" s="21"/>
      <c r="B126" s="22"/>
      <c r="G126" s="22"/>
    </row>
    <row r="127" spans="1:7" x14ac:dyDescent="0.2">
      <c r="A127" s="21"/>
      <c r="B127" s="22"/>
      <c r="G127" s="22"/>
    </row>
    <row r="128" spans="1:7" x14ac:dyDescent="0.2">
      <c r="A128" s="21"/>
      <c r="B128" s="22"/>
      <c r="G128" s="22"/>
    </row>
    <row r="129" spans="1:7" x14ac:dyDescent="0.2">
      <c r="A129" s="21"/>
      <c r="B129" s="22"/>
      <c r="G129" s="22"/>
    </row>
    <row r="130" spans="1:7" x14ac:dyDescent="0.2">
      <c r="A130" s="21"/>
      <c r="B130" s="22"/>
      <c r="G130" s="22"/>
    </row>
    <row r="131" spans="1:7" x14ac:dyDescent="0.2">
      <c r="A131" s="21"/>
      <c r="B131" s="22"/>
      <c r="G131" s="22"/>
    </row>
    <row r="132" spans="1:7" x14ac:dyDescent="0.2">
      <c r="A132" s="21"/>
      <c r="B132" s="22"/>
      <c r="G132" s="22"/>
    </row>
    <row r="133" spans="1:7" x14ac:dyDescent="0.2">
      <c r="A133" s="21"/>
      <c r="B133" s="22"/>
      <c r="G133" s="22"/>
    </row>
    <row r="134" spans="1:7" x14ac:dyDescent="0.2">
      <c r="A134" s="21"/>
      <c r="B134" s="22"/>
      <c r="G134" s="22"/>
    </row>
    <row r="135" spans="1:7" x14ac:dyDescent="0.2">
      <c r="A135" s="21"/>
      <c r="B135" s="22"/>
      <c r="G135" s="22"/>
    </row>
    <row r="136" spans="1:7" x14ac:dyDescent="0.2">
      <c r="A136" s="21"/>
      <c r="B136" s="22"/>
      <c r="G136" s="22"/>
    </row>
    <row r="137" spans="1:7" x14ac:dyDescent="0.2">
      <c r="A137" s="21"/>
      <c r="B137" s="22"/>
      <c r="G137" s="22"/>
    </row>
    <row r="138" spans="1:7" x14ac:dyDescent="0.2">
      <c r="A138" s="21"/>
      <c r="B138" s="22"/>
      <c r="G138" s="22"/>
    </row>
    <row r="139" spans="1:7" x14ac:dyDescent="0.2">
      <c r="A139" s="21"/>
      <c r="B139" s="22"/>
      <c r="G139" s="22"/>
    </row>
    <row r="140" spans="1:7" x14ac:dyDescent="0.2">
      <c r="A140" s="21"/>
      <c r="B140" s="22"/>
      <c r="G140" s="22"/>
    </row>
    <row r="141" spans="1:7" x14ac:dyDescent="0.2">
      <c r="A141" s="21"/>
      <c r="B141" s="22"/>
      <c r="G141" s="22"/>
    </row>
    <row r="142" spans="1:7" x14ac:dyDescent="0.2">
      <c r="A142" s="21"/>
      <c r="B142" s="22"/>
      <c r="G142" s="22"/>
    </row>
    <row r="143" spans="1:7" x14ac:dyDescent="0.2">
      <c r="A143" s="21"/>
      <c r="B143" s="22"/>
      <c r="G143" s="22"/>
    </row>
    <row r="144" spans="1:7" x14ac:dyDescent="0.2">
      <c r="A144" s="21"/>
      <c r="B144" s="22"/>
      <c r="G144" s="22"/>
    </row>
    <row r="145" spans="1:7" x14ac:dyDescent="0.2">
      <c r="A145" s="21"/>
      <c r="B145" s="22"/>
      <c r="G145" s="22"/>
    </row>
    <row r="146" spans="1:7" x14ac:dyDescent="0.2">
      <c r="A146" s="21"/>
      <c r="B146" s="22"/>
      <c r="G146" s="22"/>
    </row>
    <row r="147" spans="1:7" x14ac:dyDescent="0.2">
      <c r="A147" s="21"/>
      <c r="B147" s="22"/>
      <c r="G147" s="22"/>
    </row>
    <row r="148" spans="1:7" x14ac:dyDescent="0.2">
      <c r="A148" s="21"/>
      <c r="B148" s="22"/>
      <c r="G148" s="22"/>
    </row>
    <row r="149" spans="1:7" x14ac:dyDescent="0.2">
      <c r="A149" s="21"/>
      <c r="B149" s="22"/>
      <c r="G149" s="22"/>
    </row>
    <row r="150" spans="1:7" x14ac:dyDescent="0.2">
      <c r="A150" s="21"/>
      <c r="B150" s="22"/>
      <c r="G150" s="22"/>
    </row>
    <row r="151" spans="1:7" x14ac:dyDescent="0.2">
      <c r="A151" s="21"/>
      <c r="B151" s="22"/>
      <c r="G151" s="22"/>
    </row>
    <row r="152" spans="1:7" x14ac:dyDescent="0.2">
      <c r="A152" s="21"/>
      <c r="B152" s="22"/>
      <c r="G152" s="22"/>
    </row>
    <row r="153" spans="1:7" x14ac:dyDescent="0.2">
      <c r="A153" s="21"/>
      <c r="B153" s="22"/>
      <c r="G153" s="22"/>
    </row>
    <row r="154" spans="1:7" x14ac:dyDescent="0.2">
      <c r="A154" s="21"/>
      <c r="B154" s="22"/>
      <c r="G154" s="22"/>
    </row>
    <row r="155" spans="1:7" x14ac:dyDescent="0.2">
      <c r="A155" s="21"/>
      <c r="B155" s="22"/>
      <c r="G155" s="22"/>
    </row>
    <row r="156" spans="1:7" x14ac:dyDescent="0.2">
      <c r="A156" s="21"/>
      <c r="B156" s="22"/>
      <c r="G156" s="22"/>
    </row>
    <row r="157" spans="1:7" x14ac:dyDescent="0.2">
      <c r="A157" s="21"/>
      <c r="B157" s="22"/>
      <c r="G157" s="22"/>
    </row>
    <row r="158" spans="1:7" x14ac:dyDescent="0.2">
      <c r="A158" s="21"/>
      <c r="B158" s="22"/>
      <c r="G158" s="22"/>
    </row>
    <row r="159" spans="1:7" x14ac:dyDescent="0.2">
      <c r="A159" s="21"/>
      <c r="B159" s="22"/>
      <c r="G159" s="22"/>
    </row>
    <row r="160" spans="1:7" x14ac:dyDescent="0.2">
      <c r="A160" s="21"/>
      <c r="B160" s="22"/>
      <c r="G160" s="22"/>
    </row>
    <row r="161" spans="1:7" x14ac:dyDescent="0.2">
      <c r="A161" s="21"/>
      <c r="B161" s="22"/>
      <c r="G161" s="22"/>
    </row>
    <row r="162" spans="1:7" x14ac:dyDescent="0.2">
      <c r="A162" s="21"/>
      <c r="B162" s="22"/>
      <c r="G162" s="22"/>
    </row>
    <row r="163" spans="1:7" x14ac:dyDescent="0.2">
      <c r="A163" s="21"/>
      <c r="B163" s="22"/>
      <c r="G163" s="22"/>
    </row>
    <row r="164" spans="1:7" x14ac:dyDescent="0.2">
      <c r="A164" s="21"/>
      <c r="B164" s="22"/>
      <c r="G164" s="22"/>
    </row>
    <row r="165" spans="1:7" x14ac:dyDescent="0.2">
      <c r="A165" s="21"/>
      <c r="B165" s="22"/>
      <c r="G165" s="22"/>
    </row>
    <row r="166" spans="1:7" x14ac:dyDescent="0.2">
      <c r="A166" s="21"/>
      <c r="B166" s="22"/>
      <c r="G166" s="22"/>
    </row>
    <row r="167" spans="1:7" x14ac:dyDescent="0.2">
      <c r="A167" s="21"/>
      <c r="B167" s="22"/>
      <c r="G167" s="22"/>
    </row>
    <row r="168" spans="1:7" x14ac:dyDescent="0.2">
      <c r="A168" s="21"/>
      <c r="B168" s="22"/>
      <c r="G168" s="22"/>
    </row>
    <row r="169" spans="1:7" x14ac:dyDescent="0.2">
      <c r="A169" s="21"/>
      <c r="B169" s="22"/>
      <c r="G169" s="22"/>
    </row>
    <row r="170" spans="1:7" x14ac:dyDescent="0.2">
      <c r="A170" s="21"/>
      <c r="B170" s="22"/>
      <c r="G170" s="22"/>
    </row>
    <row r="171" spans="1:7" x14ac:dyDescent="0.2">
      <c r="A171" s="21"/>
      <c r="B171" s="22"/>
      <c r="G171" s="22"/>
    </row>
    <row r="172" spans="1:7" x14ac:dyDescent="0.2">
      <c r="A172" s="21"/>
      <c r="B172" s="22"/>
      <c r="G172" s="22"/>
    </row>
    <row r="173" spans="1:7" x14ac:dyDescent="0.2">
      <c r="A173" s="21"/>
      <c r="B173" s="22"/>
      <c r="G173" s="22"/>
    </row>
    <row r="174" spans="1:7" x14ac:dyDescent="0.2">
      <c r="A174" s="21"/>
      <c r="B174" s="22"/>
      <c r="G174" s="22"/>
    </row>
    <row r="175" spans="1:7" x14ac:dyDescent="0.2">
      <c r="A175" s="21"/>
      <c r="B175" s="22"/>
      <c r="G175" s="22"/>
    </row>
    <row r="176" spans="1:7" x14ac:dyDescent="0.2">
      <c r="A176" s="21"/>
      <c r="B176" s="23"/>
      <c r="G176" s="23"/>
    </row>
    <row r="177" spans="1:7" x14ac:dyDescent="0.2">
      <c r="A177" s="21"/>
      <c r="B177" s="23"/>
      <c r="G177" s="23"/>
    </row>
    <row r="178" spans="1:7" x14ac:dyDescent="0.2">
      <c r="A178" s="21"/>
      <c r="B178" s="23"/>
      <c r="G178" s="23"/>
    </row>
    <row r="179" spans="1:7" x14ac:dyDescent="0.2">
      <c r="A179" s="21"/>
      <c r="B179" s="23"/>
      <c r="G179" s="23"/>
    </row>
    <row r="180" spans="1:7" x14ac:dyDescent="0.2">
      <c r="A180" s="21"/>
      <c r="B180" s="23"/>
      <c r="G180" s="23"/>
    </row>
    <row r="181" spans="1:7" x14ac:dyDescent="0.2">
      <c r="A181" s="21"/>
      <c r="B181" s="23"/>
      <c r="G181" s="23"/>
    </row>
    <row r="182" spans="1:7" x14ac:dyDescent="0.2">
      <c r="A182" s="21"/>
      <c r="B182" s="23"/>
      <c r="G182" s="23"/>
    </row>
    <row r="183" spans="1:7" x14ac:dyDescent="0.2">
      <c r="A183" s="21"/>
      <c r="B183" s="23"/>
      <c r="G183" s="23"/>
    </row>
    <row r="184" spans="1:7" x14ac:dyDescent="0.2">
      <c r="A184" s="21"/>
      <c r="B184" s="23"/>
      <c r="G184" s="23"/>
    </row>
    <row r="185" spans="1:7" x14ac:dyDescent="0.2">
      <c r="A185" s="21"/>
      <c r="B185" s="23"/>
      <c r="G185" s="23"/>
    </row>
    <row r="186" spans="1:7" x14ac:dyDescent="0.2">
      <c r="A186" s="21"/>
      <c r="B186" s="23"/>
      <c r="G186" s="23"/>
    </row>
    <row r="187" spans="1:7" x14ac:dyDescent="0.2">
      <c r="A187" s="21"/>
      <c r="B187" s="23"/>
      <c r="G187" s="23"/>
    </row>
    <row r="188" spans="1:7" x14ac:dyDescent="0.2">
      <c r="A188" s="21"/>
      <c r="B188" s="23"/>
      <c r="G188" s="23"/>
    </row>
    <row r="189" spans="1:7" x14ac:dyDescent="0.2">
      <c r="A189" s="21"/>
      <c r="B189" s="23"/>
      <c r="G189" s="23"/>
    </row>
    <row r="190" spans="1:7" x14ac:dyDescent="0.2">
      <c r="A190" s="21"/>
      <c r="B190" s="23"/>
      <c r="G190" s="23"/>
    </row>
    <row r="191" spans="1:7" x14ac:dyDescent="0.2">
      <c r="A191" s="21"/>
      <c r="B191" s="23"/>
      <c r="G191" s="23"/>
    </row>
    <row r="192" spans="1:7" x14ac:dyDescent="0.2">
      <c r="A192" s="21"/>
      <c r="B192" s="23"/>
      <c r="G192" s="23"/>
    </row>
    <row r="193" spans="1:7" x14ac:dyDescent="0.2">
      <c r="A193" s="21"/>
      <c r="B193" s="23"/>
      <c r="G193" s="23"/>
    </row>
    <row r="194" spans="1:7" x14ac:dyDescent="0.2">
      <c r="A194" s="21"/>
      <c r="B194" s="23"/>
      <c r="G194" s="23"/>
    </row>
    <row r="195" spans="1:7" x14ac:dyDescent="0.2">
      <c r="A195" s="21"/>
      <c r="B195" s="23"/>
      <c r="G195" s="23"/>
    </row>
    <row r="196" spans="1:7" x14ac:dyDescent="0.2">
      <c r="A196" s="21"/>
      <c r="B196" s="23"/>
      <c r="G196" s="23"/>
    </row>
    <row r="197" spans="1:7" x14ac:dyDescent="0.2">
      <c r="A197" s="21"/>
      <c r="B197" s="23"/>
      <c r="G197" s="23"/>
    </row>
    <row r="198" spans="1:7" x14ac:dyDescent="0.2">
      <c r="A198" s="21"/>
      <c r="B198" s="23"/>
      <c r="G198" s="23"/>
    </row>
    <row r="199" spans="1:7" x14ac:dyDescent="0.2">
      <c r="A199" s="21"/>
      <c r="B199" s="23"/>
      <c r="G199" s="23"/>
    </row>
    <row r="200" spans="1:7" x14ac:dyDescent="0.2">
      <c r="A200" s="21"/>
      <c r="B200" s="23"/>
      <c r="G200" s="23"/>
    </row>
    <row r="201" spans="1:7" x14ac:dyDescent="0.2">
      <c r="A201" s="21"/>
      <c r="B201" s="23"/>
      <c r="G201" s="23"/>
    </row>
    <row r="202" spans="1:7" x14ac:dyDescent="0.2">
      <c r="A202" s="21"/>
      <c r="B202" s="23"/>
      <c r="G202" s="23"/>
    </row>
    <row r="203" spans="1:7" x14ac:dyDescent="0.2">
      <c r="A203" s="21"/>
      <c r="B203" s="23"/>
      <c r="G203" s="23"/>
    </row>
    <row r="204" spans="1:7" x14ac:dyDescent="0.2">
      <c r="A204" s="21"/>
      <c r="B204" s="23"/>
      <c r="G204" s="23"/>
    </row>
    <row r="205" spans="1:7" x14ac:dyDescent="0.2">
      <c r="A205" s="21"/>
      <c r="B205" s="23"/>
      <c r="G205" s="23"/>
    </row>
    <row r="206" spans="1:7" x14ac:dyDescent="0.2">
      <c r="A206" s="21"/>
      <c r="B206" s="23"/>
      <c r="G206" s="23"/>
    </row>
    <row r="207" spans="1:7" x14ac:dyDescent="0.2">
      <c r="A207" s="21"/>
      <c r="B207" s="23"/>
      <c r="G207" s="23"/>
    </row>
    <row r="208" spans="1:7" x14ac:dyDescent="0.2">
      <c r="A208" s="21"/>
      <c r="B208" s="23"/>
      <c r="G208" s="23"/>
    </row>
    <row r="209" spans="1:7" x14ac:dyDescent="0.2">
      <c r="A209" s="21"/>
      <c r="B209" s="23"/>
      <c r="G209" s="23"/>
    </row>
    <row r="210" spans="1:7" x14ac:dyDescent="0.2">
      <c r="A210" s="21"/>
      <c r="B210" s="23"/>
      <c r="G210" s="23"/>
    </row>
    <row r="211" spans="1:7" x14ac:dyDescent="0.2">
      <c r="A211" s="21"/>
      <c r="B211" s="23"/>
      <c r="G211" s="23"/>
    </row>
    <row r="212" spans="1:7" x14ac:dyDescent="0.2">
      <c r="A212" s="21"/>
      <c r="B212" s="23"/>
      <c r="G212" s="23"/>
    </row>
    <row r="213" spans="1:7" x14ac:dyDescent="0.2">
      <c r="A213" s="21"/>
      <c r="B213" s="23"/>
      <c r="G213" s="23"/>
    </row>
    <row r="214" spans="1:7" x14ac:dyDescent="0.2">
      <c r="A214" s="21"/>
      <c r="B214" s="23"/>
      <c r="G214" s="23"/>
    </row>
    <row r="215" spans="1:7" x14ac:dyDescent="0.2">
      <c r="A215" s="21"/>
      <c r="B215" s="23"/>
      <c r="G215" s="23"/>
    </row>
    <row r="216" spans="1:7" x14ac:dyDescent="0.2">
      <c r="A216" s="21"/>
      <c r="B216" s="23"/>
      <c r="G216" s="23"/>
    </row>
    <row r="217" spans="1:7" x14ac:dyDescent="0.2">
      <c r="A217" s="21"/>
      <c r="B217" s="23"/>
      <c r="G217" s="23"/>
    </row>
    <row r="218" spans="1:7" x14ac:dyDescent="0.2">
      <c r="A218" s="21"/>
      <c r="B218" s="23"/>
      <c r="G218" s="23"/>
    </row>
    <row r="219" spans="1:7" x14ac:dyDescent="0.2">
      <c r="A219" s="21"/>
      <c r="B219" s="23"/>
      <c r="G219" s="23"/>
    </row>
    <row r="220" spans="1:7" x14ac:dyDescent="0.2">
      <c r="A220" s="21"/>
      <c r="B220" s="23"/>
      <c r="G220" s="23"/>
    </row>
    <row r="221" spans="1:7" x14ac:dyDescent="0.2">
      <c r="A221" s="21"/>
      <c r="B221" s="23"/>
      <c r="G221" s="23"/>
    </row>
    <row r="222" spans="1:7" x14ac:dyDescent="0.2">
      <c r="A222" s="21"/>
      <c r="B222" s="23"/>
      <c r="G222" s="23"/>
    </row>
    <row r="223" spans="1:7" x14ac:dyDescent="0.2">
      <c r="A223" s="21"/>
      <c r="B223" s="23"/>
      <c r="G223" s="23"/>
    </row>
    <row r="224" spans="1:7" x14ac:dyDescent="0.2">
      <c r="A224" s="21"/>
      <c r="B224" s="23"/>
      <c r="G224" s="23"/>
    </row>
    <row r="225" spans="1:7" x14ac:dyDescent="0.2">
      <c r="A225" s="21"/>
      <c r="B225" s="23"/>
      <c r="G225" s="23"/>
    </row>
    <row r="226" spans="1:7" x14ac:dyDescent="0.2">
      <c r="A226" s="21"/>
      <c r="B226" s="23"/>
      <c r="G226" s="23"/>
    </row>
    <row r="227" spans="1:7" x14ac:dyDescent="0.2">
      <c r="A227" s="21"/>
      <c r="B227" s="23"/>
      <c r="G227" s="23"/>
    </row>
    <row r="228" spans="1:7" x14ac:dyDescent="0.2">
      <c r="A228" s="21"/>
      <c r="B228" s="23"/>
      <c r="G228" s="23"/>
    </row>
    <row r="229" spans="1:7" x14ac:dyDescent="0.2">
      <c r="A229" s="21"/>
      <c r="B229" s="23"/>
      <c r="G229" s="23"/>
    </row>
    <row r="230" spans="1:7" x14ac:dyDescent="0.2">
      <c r="A230" s="21"/>
      <c r="B230" s="23"/>
      <c r="G230" s="23"/>
    </row>
    <row r="231" spans="1:7" x14ac:dyDescent="0.2">
      <c r="A231" s="21"/>
      <c r="B231" s="23"/>
      <c r="G231" s="23"/>
    </row>
    <row r="232" spans="1:7" x14ac:dyDescent="0.2">
      <c r="A232" s="21"/>
      <c r="B232" s="23"/>
      <c r="G232" s="23"/>
    </row>
    <row r="233" spans="1:7" x14ac:dyDescent="0.2">
      <c r="A233" s="21"/>
      <c r="B233" s="23"/>
      <c r="G233" s="23"/>
    </row>
    <row r="234" spans="1:7" x14ac:dyDescent="0.2">
      <c r="A234" s="21"/>
      <c r="B234" s="23"/>
      <c r="G234" s="23"/>
    </row>
    <row r="235" spans="1:7" x14ac:dyDescent="0.2">
      <c r="A235" s="21"/>
      <c r="B235" s="23"/>
      <c r="G235" s="23"/>
    </row>
    <row r="236" spans="1:7" x14ac:dyDescent="0.2">
      <c r="A236" s="21"/>
      <c r="B236" s="23"/>
      <c r="G236" s="23"/>
    </row>
    <row r="237" spans="1:7" x14ac:dyDescent="0.2">
      <c r="A237" s="21"/>
      <c r="B237" s="23"/>
      <c r="G237" s="23"/>
    </row>
    <row r="238" spans="1:7" x14ac:dyDescent="0.2">
      <c r="A238" s="21"/>
      <c r="B238" s="23"/>
      <c r="G238" s="23"/>
    </row>
    <row r="239" spans="1:7" x14ac:dyDescent="0.2">
      <c r="A239" s="21"/>
      <c r="B239" s="23"/>
      <c r="G239" s="23"/>
    </row>
    <row r="240" spans="1:7" x14ac:dyDescent="0.2">
      <c r="A240" s="21"/>
      <c r="B240" s="23"/>
      <c r="G240" s="23"/>
    </row>
    <row r="241" spans="1:7" x14ac:dyDescent="0.2">
      <c r="A241" s="21"/>
      <c r="B241" s="23"/>
      <c r="G241" s="23"/>
    </row>
    <row r="242" spans="1:7" x14ac:dyDescent="0.2">
      <c r="A242" s="21"/>
      <c r="B242" s="23"/>
      <c r="G242" s="23"/>
    </row>
    <row r="243" spans="1:7" x14ac:dyDescent="0.2">
      <c r="A243" s="21"/>
      <c r="B243" s="23"/>
      <c r="G243" s="23"/>
    </row>
    <row r="244" spans="1:7" x14ac:dyDescent="0.2">
      <c r="A244" s="21"/>
      <c r="B244" s="23"/>
      <c r="G244" s="23"/>
    </row>
    <row r="245" spans="1:7" x14ac:dyDescent="0.2">
      <c r="A245" s="21"/>
      <c r="B245" s="23"/>
      <c r="G245" s="23"/>
    </row>
    <row r="246" spans="1:7" x14ac:dyDescent="0.2">
      <c r="A246" s="21"/>
      <c r="B246" s="23"/>
      <c r="G246" s="23"/>
    </row>
    <row r="247" spans="1:7" x14ac:dyDescent="0.2">
      <c r="A247" s="21"/>
      <c r="B247" s="23"/>
      <c r="G247" s="23"/>
    </row>
    <row r="248" spans="1:7" x14ac:dyDescent="0.2">
      <c r="A248" s="21"/>
      <c r="B248" s="23"/>
      <c r="G248" s="23"/>
    </row>
    <row r="249" spans="1:7" x14ac:dyDescent="0.2">
      <c r="A249" s="21"/>
      <c r="B249" s="23"/>
      <c r="G249" s="23"/>
    </row>
    <row r="250" spans="1:7" x14ac:dyDescent="0.2">
      <c r="A250" s="21"/>
      <c r="B250" s="23"/>
      <c r="G250" s="23"/>
    </row>
    <row r="251" spans="1:7" x14ac:dyDescent="0.2">
      <c r="A251" s="21"/>
      <c r="B251" s="23"/>
      <c r="G251" s="23"/>
    </row>
    <row r="252" spans="1:7" x14ac:dyDescent="0.2">
      <c r="A252" s="21"/>
      <c r="B252" s="23"/>
      <c r="G252" s="23"/>
    </row>
    <row r="253" spans="1:7" x14ac:dyDescent="0.2">
      <c r="A253" s="21"/>
      <c r="B253" s="23"/>
      <c r="G253" s="23"/>
    </row>
    <row r="254" spans="1:7" x14ac:dyDescent="0.2">
      <c r="A254" s="21"/>
      <c r="B254" s="23"/>
      <c r="G254" s="23"/>
    </row>
    <row r="255" spans="1:7" x14ac:dyDescent="0.2">
      <c r="A255" s="21"/>
      <c r="B255" s="23"/>
      <c r="G255" s="23"/>
    </row>
    <row r="256" spans="1:7" x14ac:dyDescent="0.2">
      <c r="A256" s="21"/>
      <c r="B256" s="23"/>
      <c r="G256" s="23"/>
    </row>
    <row r="257" spans="1:7" x14ac:dyDescent="0.2">
      <c r="A257" s="21"/>
      <c r="B257" s="23"/>
      <c r="G257" s="23"/>
    </row>
    <row r="258" spans="1:7" x14ac:dyDescent="0.2">
      <c r="A258" s="21"/>
      <c r="B258" s="23"/>
      <c r="G258" s="23"/>
    </row>
    <row r="259" spans="1:7" x14ac:dyDescent="0.2">
      <c r="A259" s="21"/>
      <c r="B259" s="23"/>
      <c r="G259" s="23"/>
    </row>
    <row r="260" spans="1:7" x14ac:dyDescent="0.2">
      <c r="A260" s="21"/>
      <c r="B260" s="23"/>
      <c r="G260" s="23"/>
    </row>
    <row r="261" spans="1:7" x14ac:dyDescent="0.2">
      <c r="A261" s="21"/>
      <c r="B261" s="23"/>
      <c r="G261" s="23"/>
    </row>
    <row r="262" spans="1:7" x14ac:dyDescent="0.2">
      <c r="A262" s="21"/>
      <c r="B262" s="23"/>
      <c r="G262" s="23"/>
    </row>
    <row r="263" spans="1:7" x14ac:dyDescent="0.2">
      <c r="B263" s="23"/>
      <c r="G263" s="23"/>
    </row>
    <row r="264" spans="1:7" x14ac:dyDescent="0.2">
      <c r="B264" s="23"/>
      <c r="G264" s="23"/>
    </row>
    <row r="265" spans="1:7" x14ac:dyDescent="0.2">
      <c r="B265" s="23"/>
      <c r="G265" s="23"/>
    </row>
    <row r="266" spans="1:7" x14ac:dyDescent="0.2">
      <c r="B266" s="23"/>
      <c r="G266" s="23"/>
    </row>
    <row r="267" spans="1:7" x14ac:dyDescent="0.2">
      <c r="B267" s="23"/>
      <c r="G267" s="23"/>
    </row>
    <row r="268" spans="1:7" x14ac:dyDescent="0.2">
      <c r="B268" s="23"/>
      <c r="G268" s="23"/>
    </row>
    <row r="269" spans="1:7" x14ac:dyDescent="0.2">
      <c r="B269" s="23"/>
      <c r="G269" s="23"/>
    </row>
    <row r="270" spans="1:7" x14ac:dyDescent="0.2">
      <c r="B270" s="23"/>
      <c r="G270" s="23"/>
    </row>
    <row r="271" spans="1:7" x14ac:dyDescent="0.2">
      <c r="B271" s="23"/>
      <c r="G271" s="23"/>
    </row>
    <row r="272" spans="1:7" x14ac:dyDescent="0.2">
      <c r="B272" s="23"/>
      <c r="G272" s="23"/>
    </row>
    <row r="273" spans="2:7" x14ac:dyDescent="0.2">
      <c r="B273" s="23"/>
      <c r="G273" s="23"/>
    </row>
    <row r="274" spans="2:7" x14ac:dyDescent="0.2">
      <c r="B274" s="23"/>
      <c r="G274" s="23"/>
    </row>
    <row r="275" spans="2:7" x14ac:dyDescent="0.2">
      <c r="B275" s="23"/>
      <c r="G275" s="23"/>
    </row>
    <row r="276" spans="2:7" x14ac:dyDescent="0.2">
      <c r="B276" s="23"/>
      <c r="G276" s="23"/>
    </row>
    <row r="277" spans="2:7" x14ac:dyDescent="0.2">
      <c r="B277" s="23"/>
      <c r="G277" s="23"/>
    </row>
    <row r="278" spans="2:7" x14ac:dyDescent="0.2">
      <c r="B278" s="23"/>
      <c r="G278" s="23"/>
    </row>
    <row r="279" spans="2:7" x14ac:dyDescent="0.2">
      <c r="B279" s="23"/>
      <c r="G279" s="23"/>
    </row>
    <row r="280" spans="2:7" x14ac:dyDescent="0.2">
      <c r="B280" s="23"/>
      <c r="G280" s="23"/>
    </row>
    <row r="281" spans="2:7" x14ac:dyDescent="0.2">
      <c r="B281" s="23"/>
      <c r="G281" s="23"/>
    </row>
    <row r="282" spans="2:7" x14ac:dyDescent="0.2">
      <c r="B282" s="23"/>
      <c r="G282" s="23"/>
    </row>
    <row r="283" spans="2:7" x14ac:dyDescent="0.2">
      <c r="B283" s="23"/>
      <c r="G283" s="23"/>
    </row>
    <row r="284" spans="2:7" x14ac:dyDescent="0.2">
      <c r="B284" s="23"/>
      <c r="G284" s="23"/>
    </row>
    <row r="285" spans="2:7" x14ac:dyDescent="0.2">
      <c r="B285" s="23"/>
      <c r="G285" s="23"/>
    </row>
    <row r="286" spans="2:7" x14ac:dyDescent="0.2">
      <c r="B286" s="23"/>
      <c r="G286" s="23"/>
    </row>
    <row r="287" spans="2:7" x14ac:dyDescent="0.2">
      <c r="B287" s="23"/>
      <c r="G287" s="23"/>
    </row>
    <row r="288" spans="2:7" x14ac:dyDescent="0.2">
      <c r="B288" s="23"/>
      <c r="G288" s="23"/>
    </row>
    <row r="289" spans="2:7" x14ac:dyDescent="0.2">
      <c r="B289" s="23"/>
      <c r="G289" s="23"/>
    </row>
    <row r="290" spans="2:7" x14ac:dyDescent="0.2">
      <c r="B290" s="23"/>
      <c r="G290" s="23"/>
    </row>
    <row r="291" spans="2:7" x14ac:dyDescent="0.2">
      <c r="B291" s="23"/>
      <c r="G291" s="23"/>
    </row>
    <row r="292" spans="2:7" x14ac:dyDescent="0.2">
      <c r="B292" s="23"/>
      <c r="G292" s="23"/>
    </row>
    <row r="293" spans="2:7" x14ac:dyDescent="0.2">
      <c r="B293" s="23"/>
      <c r="G293" s="23"/>
    </row>
    <row r="294" spans="2:7" x14ac:dyDescent="0.2">
      <c r="B294" s="23"/>
      <c r="G294" s="23"/>
    </row>
    <row r="295" spans="2:7" x14ac:dyDescent="0.2">
      <c r="B295" s="23"/>
      <c r="G295" s="23"/>
    </row>
    <row r="296" spans="2:7" x14ac:dyDescent="0.2">
      <c r="B296" s="23"/>
      <c r="G296" s="23"/>
    </row>
    <row r="297" spans="2:7" x14ac:dyDescent="0.2">
      <c r="B297" s="23"/>
      <c r="G297" s="23"/>
    </row>
    <row r="298" spans="2:7" x14ac:dyDescent="0.2">
      <c r="B298" s="23"/>
      <c r="G298" s="23"/>
    </row>
    <row r="299" spans="2:7" x14ac:dyDescent="0.2">
      <c r="B299" s="23"/>
      <c r="G299" s="23"/>
    </row>
    <row r="300" spans="2:7" x14ac:dyDescent="0.2">
      <c r="B300" s="23"/>
      <c r="G300" s="23"/>
    </row>
    <row r="301" spans="2:7" x14ac:dyDescent="0.2">
      <c r="B301" s="23"/>
      <c r="G301" s="23"/>
    </row>
    <row r="302" spans="2:7" x14ac:dyDescent="0.2">
      <c r="B302" s="23"/>
      <c r="G302" s="23"/>
    </row>
    <row r="303" spans="2:7" x14ac:dyDescent="0.2">
      <c r="B303" s="23"/>
      <c r="G303" s="23"/>
    </row>
    <row r="304" spans="2:7" x14ac:dyDescent="0.2">
      <c r="B304" s="23"/>
      <c r="G304" s="23"/>
    </row>
    <row r="305" spans="2:7" x14ac:dyDescent="0.2">
      <c r="B305" s="23"/>
      <c r="G305" s="23"/>
    </row>
    <row r="306" spans="2:7" x14ac:dyDescent="0.2">
      <c r="B306" s="23"/>
      <c r="G306" s="23"/>
    </row>
    <row r="307" spans="2:7" x14ac:dyDescent="0.2">
      <c r="B307" s="23"/>
      <c r="G307" s="23"/>
    </row>
    <row r="308" spans="2:7" x14ac:dyDescent="0.2">
      <c r="B308" s="23"/>
      <c r="G308" s="23"/>
    </row>
    <row r="309" spans="2:7" x14ac:dyDescent="0.2">
      <c r="B309" s="23"/>
      <c r="G309" s="23"/>
    </row>
    <row r="310" spans="2:7" x14ac:dyDescent="0.2">
      <c r="B310" s="23"/>
      <c r="G310" s="23"/>
    </row>
    <row r="311" spans="2:7" x14ac:dyDescent="0.2">
      <c r="B311" s="23"/>
      <c r="G311" s="23"/>
    </row>
    <row r="312" spans="2:7" x14ac:dyDescent="0.2">
      <c r="B312" s="23"/>
      <c r="G312" s="23"/>
    </row>
    <row r="313" spans="2:7" x14ac:dyDescent="0.2">
      <c r="B313" s="23"/>
      <c r="G313" s="23"/>
    </row>
    <row r="314" spans="2:7" x14ac:dyDescent="0.2">
      <c r="B314" s="23"/>
      <c r="G314" s="23"/>
    </row>
    <row r="315" spans="2:7" x14ac:dyDescent="0.2">
      <c r="B315" s="23"/>
      <c r="G315" s="23"/>
    </row>
    <row r="316" spans="2:7" x14ac:dyDescent="0.2">
      <c r="B316" s="23"/>
      <c r="G316" s="23"/>
    </row>
    <row r="317" spans="2:7" x14ac:dyDescent="0.2">
      <c r="B317" s="23"/>
      <c r="G317" s="23"/>
    </row>
    <row r="318" spans="2:7" x14ac:dyDescent="0.2">
      <c r="B318" s="23"/>
      <c r="G318" s="23"/>
    </row>
    <row r="319" spans="2:7" x14ac:dyDescent="0.2">
      <c r="B319" s="23"/>
      <c r="G319" s="23"/>
    </row>
    <row r="320" spans="2:7" x14ac:dyDescent="0.2">
      <c r="B320" s="23"/>
      <c r="G320" s="23"/>
    </row>
    <row r="321" spans="2:7" x14ac:dyDescent="0.2">
      <c r="B321" s="23"/>
      <c r="G321" s="23"/>
    </row>
    <row r="322" spans="2:7" x14ac:dyDescent="0.2">
      <c r="B322" s="23"/>
      <c r="G322" s="23"/>
    </row>
    <row r="323" spans="2:7" x14ac:dyDescent="0.2">
      <c r="B323" s="23"/>
      <c r="G323" s="23"/>
    </row>
    <row r="324" spans="2:7" x14ac:dyDescent="0.2">
      <c r="B324" s="23"/>
      <c r="G324" s="23"/>
    </row>
    <row r="325" spans="2:7" x14ac:dyDescent="0.2">
      <c r="B325" s="23"/>
      <c r="G325" s="23"/>
    </row>
    <row r="326" spans="2:7" x14ac:dyDescent="0.2">
      <c r="B326" s="23"/>
      <c r="G326" s="23"/>
    </row>
    <row r="327" spans="2:7" x14ac:dyDescent="0.2">
      <c r="B327" s="23"/>
      <c r="G327" s="23"/>
    </row>
    <row r="328" spans="2:7" x14ac:dyDescent="0.2">
      <c r="B328" s="23"/>
      <c r="G328" s="23"/>
    </row>
    <row r="329" spans="2:7" x14ac:dyDescent="0.2">
      <c r="B329" s="23"/>
      <c r="G329" s="23"/>
    </row>
    <row r="330" spans="2:7" x14ac:dyDescent="0.2">
      <c r="B330" s="23"/>
      <c r="G330" s="23"/>
    </row>
    <row r="331" spans="2:7" x14ac:dyDescent="0.2">
      <c r="B331" s="23"/>
      <c r="G331" s="23"/>
    </row>
    <row r="332" spans="2:7" x14ac:dyDescent="0.2">
      <c r="B332" s="23"/>
      <c r="G332" s="23"/>
    </row>
    <row r="333" spans="2:7" x14ac:dyDescent="0.2">
      <c r="B333" s="23"/>
      <c r="G333" s="23"/>
    </row>
    <row r="334" spans="2:7" x14ac:dyDescent="0.2">
      <c r="B334" s="23"/>
      <c r="G334" s="23"/>
    </row>
    <row r="335" spans="2:7" x14ac:dyDescent="0.2">
      <c r="B335" s="23"/>
      <c r="G335" s="23"/>
    </row>
    <row r="336" spans="2:7" x14ac:dyDescent="0.2">
      <c r="B336" s="23"/>
      <c r="G336" s="23"/>
    </row>
    <row r="337" spans="2:7" x14ac:dyDescent="0.2">
      <c r="B337" s="23"/>
      <c r="G337" s="23"/>
    </row>
    <row r="338" spans="2:7" x14ac:dyDescent="0.2">
      <c r="B338" s="23"/>
      <c r="G338" s="23"/>
    </row>
    <row r="339" spans="2:7" x14ac:dyDescent="0.2">
      <c r="B339" s="23"/>
      <c r="G339" s="23"/>
    </row>
    <row r="340" spans="2:7" x14ac:dyDescent="0.2">
      <c r="B340" s="23"/>
      <c r="G340" s="23"/>
    </row>
    <row r="341" spans="2:7" x14ac:dyDescent="0.2">
      <c r="B341" s="23"/>
      <c r="G341" s="23"/>
    </row>
  </sheetData>
  <mergeCells count="9">
    <mergeCell ref="A3:I3"/>
    <mergeCell ref="A5:I5"/>
    <mergeCell ref="A6:I6"/>
    <mergeCell ref="A8:A11"/>
    <mergeCell ref="B8:B11"/>
    <mergeCell ref="C8:D10"/>
    <mergeCell ref="E8:F10"/>
    <mergeCell ref="G8:G11"/>
    <mergeCell ref="H8:I10"/>
  </mergeCells>
  <hyperlinks>
    <hyperlink ref="A1" location="Содержание!A1" display="Содержание"/>
  </hyperlinks>
  <pageMargins left="0.70866141732283472" right="0.70866141732283472" top="0.74803149606299213" bottom="0.74803149606299213" header="0.31496062992125984" footer="0.31496062992125984"/>
  <pageSetup paperSize="9" scale="96" firstPageNumber="3" orientation="landscape" useFirstPageNumber="1" r:id="rId1"/>
  <headerFooter alignWithMargins="0">
    <oddHeader>&amp;C&amp;P</oddHeader>
  </headerFooter>
  <rowBreaks count="4" manualBreakCount="4">
    <brk id="31" max="16383" man="1"/>
    <brk id="53" max="16383" man="1"/>
    <brk id="76" max="16383" man="1"/>
    <brk id="95" max="16383"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93"/>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2" x14ac:dyDescent="0.2"/>
  <cols>
    <col min="1" max="1" width="33.42578125" style="700" customWidth="1"/>
    <col min="2" max="2" width="9.42578125" style="700" customWidth="1"/>
    <col min="3" max="3" width="8" style="700" customWidth="1"/>
    <col min="4" max="4" width="8.85546875" style="700" customWidth="1"/>
    <col min="5" max="5" width="8" style="700" customWidth="1"/>
    <col min="6" max="6" width="9.42578125" style="700" customWidth="1"/>
    <col min="7" max="7" width="7.85546875" style="700" customWidth="1"/>
    <col min="8" max="8" width="9.28515625" style="700" customWidth="1"/>
    <col min="9" max="9" width="8.140625" style="700" customWidth="1"/>
    <col min="10" max="12" width="8" style="700" customWidth="1"/>
    <col min="13" max="13" width="7.5703125" style="700" customWidth="1"/>
    <col min="14" max="16384" width="9.140625" style="700"/>
  </cols>
  <sheetData>
    <row r="1" spans="1:36" ht="15" x14ac:dyDescent="0.25">
      <c r="A1" s="1972" t="s">
        <v>966</v>
      </c>
    </row>
    <row r="3" spans="1:36" s="25" customFormat="1" ht="14.25" customHeight="1" x14ac:dyDescent="0.25">
      <c r="A3" s="2144" t="s">
        <v>627</v>
      </c>
      <c r="B3" s="2144"/>
      <c r="C3" s="2144"/>
      <c r="D3" s="2144"/>
      <c r="E3" s="2144"/>
      <c r="F3" s="2144"/>
      <c r="G3" s="2144"/>
      <c r="H3" s="2144"/>
      <c r="I3" s="2144"/>
      <c r="J3" s="2144"/>
      <c r="K3" s="2144"/>
      <c r="L3" s="2144"/>
      <c r="M3" s="2144"/>
    </row>
    <row r="4" spans="1:36" ht="9" customHeight="1" x14ac:dyDescent="0.2">
      <c r="A4" s="699"/>
      <c r="N4" s="1085"/>
      <c r="O4" s="1085"/>
      <c r="P4" s="1085"/>
      <c r="Q4" s="1085"/>
      <c r="R4" s="1085"/>
      <c r="S4" s="1085"/>
      <c r="T4" s="1085"/>
    </row>
    <row r="5" spans="1:36" s="75" customFormat="1" ht="25.5" customHeight="1" x14ac:dyDescent="0.2">
      <c r="A5" s="2176" t="s">
        <v>628</v>
      </c>
      <c r="B5" s="2204" t="s">
        <v>629</v>
      </c>
      <c r="C5" s="2204"/>
      <c r="D5" s="2204"/>
      <c r="E5" s="2204"/>
      <c r="F5" s="2204" t="s">
        <v>630</v>
      </c>
      <c r="G5" s="2204"/>
      <c r="H5" s="2204"/>
      <c r="I5" s="2204"/>
      <c r="J5" s="2204" t="s">
        <v>631</v>
      </c>
      <c r="K5" s="2204"/>
      <c r="L5" s="2204"/>
      <c r="M5" s="2204"/>
      <c r="N5" s="1085"/>
      <c r="O5" s="1085"/>
      <c r="P5" s="1085"/>
      <c r="Q5" s="1085"/>
      <c r="R5" s="1085"/>
      <c r="S5" s="1085"/>
      <c r="T5" s="1085"/>
    </row>
    <row r="6" spans="1:36" s="75" customFormat="1" ht="14.25" customHeight="1" x14ac:dyDescent="0.2">
      <c r="A6" s="2203"/>
      <c r="B6" s="2195" t="s">
        <v>221</v>
      </c>
      <c r="C6" s="2202" t="s">
        <v>632</v>
      </c>
      <c r="D6" s="2202"/>
      <c r="E6" s="2202"/>
      <c r="F6" s="2195" t="s">
        <v>221</v>
      </c>
      <c r="G6" s="2202" t="s">
        <v>632</v>
      </c>
      <c r="H6" s="2202"/>
      <c r="I6" s="2202"/>
      <c r="J6" s="2195" t="s">
        <v>221</v>
      </c>
      <c r="K6" s="2202" t="s">
        <v>632</v>
      </c>
      <c r="L6" s="2202"/>
      <c r="M6" s="2202"/>
      <c r="N6" s="1085"/>
      <c r="O6" s="1085"/>
      <c r="P6" s="1085"/>
      <c r="Q6" s="1085"/>
      <c r="R6" s="1085"/>
      <c r="S6" s="1085"/>
      <c r="T6" s="1085"/>
    </row>
    <row r="7" spans="1:36" s="75" customFormat="1" ht="36" customHeight="1" x14ac:dyDescent="0.2">
      <c r="A7" s="2177"/>
      <c r="B7" s="2195"/>
      <c r="C7" s="1087" t="s">
        <v>633</v>
      </c>
      <c r="D7" s="1087" t="s">
        <v>634</v>
      </c>
      <c r="E7" s="1087" t="s">
        <v>635</v>
      </c>
      <c r="F7" s="2195"/>
      <c r="G7" s="1087" t="s">
        <v>633</v>
      </c>
      <c r="H7" s="1087" t="s">
        <v>634</v>
      </c>
      <c r="I7" s="1087" t="s">
        <v>635</v>
      </c>
      <c r="J7" s="2195"/>
      <c r="K7" s="1087" t="s">
        <v>633</v>
      </c>
      <c r="L7" s="1087" t="s">
        <v>636</v>
      </c>
      <c r="M7" s="1087" t="s">
        <v>635</v>
      </c>
      <c r="N7" s="1085"/>
      <c r="P7" s="1085"/>
      <c r="Q7" s="1085"/>
      <c r="R7" s="1085"/>
      <c r="S7" s="1085"/>
      <c r="T7" s="1085"/>
    </row>
    <row r="8" spans="1:36" s="951" customFormat="1" ht="18" customHeight="1" x14ac:dyDescent="0.2">
      <c r="A8" s="947" t="s">
        <v>297</v>
      </c>
      <c r="B8" s="1088">
        <v>4911566</v>
      </c>
      <c r="C8" s="1089">
        <v>914183</v>
      </c>
      <c r="D8" s="1090">
        <v>3465809</v>
      </c>
      <c r="E8" s="1091">
        <v>531574</v>
      </c>
      <c r="F8" s="1088">
        <v>2284630</v>
      </c>
      <c r="G8" s="1089">
        <v>413596</v>
      </c>
      <c r="H8" s="1090">
        <v>1625664</v>
      </c>
      <c r="I8" s="1091">
        <v>245370</v>
      </c>
      <c r="J8" s="1092">
        <v>565685</v>
      </c>
      <c r="K8" s="1089">
        <v>61316</v>
      </c>
      <c r="L8" s="1089">
        <v>444901</v>
      </c>
      <c r="M8" s="1091">
        <v>59468</v>
      </c>
      <c r="N8" s="1085"/>
      <c r="O8" s="846"/>
      <c r="P8" s="846"/>
      <c r="Q8" s="846"/>
      <c r="R8" s="846"/>
      <c r="S8" s="846"/>
      <c r="T8" s="846"/>
      <c r="U8" s="846"/>
      <c r="V8" s="846"/>
      <c r="W8" s="846"/>
      <c r="X8" s="846"/>
      <c r="Y8" s="846"/>
      <c r="Z8" s="846"/>
      <c r="AA8" s="846"/>
      <c r="AB8" s="1093"/>
      <c r="AC8" s="1093"/>
      <c r="AD8" s="1093"/>
      <c r="AE8" s="1093"/>
      <c r="AF8" s="1093"/>
      <c r="AG8" s="1093"/>
      <c r="AH8" s="1093"/>
      <c r="AI8" s="1093"/>
      <c r="AJ8" s="1093"/>
    </row>
    <row r="9" spans="1:36" s="952" customFormat="1" ht="14.25" customHeight="1" x14ac:dyDescent="0.2">
      <c r="A9" s="710" t="s">
        <v>45</v>
      </c>
      <c r="B9" s="1094">
        <v>1404395</v>
      </c>
      <c r="C9" s="1095">
        <v>282868</v>
      </c>
      <c r="D9" s="1096">
        <v>969714</v>
      </c>
      <c r="E9" s="1097">
        <v>151813</v>
      </c>
      <c r="F9" s="1094">
        <v>826126</v>
      </c>
      <c r="G9" s="1095">
        <v>175141</v>
      </c>
      <c r="H9" s="1096">
        <v>567548</v>
      </c>
      <c r="I9" s="1097">
        <v>83437</v>
      </c>
      <c r="J9" s="1098">
        <v>199562</v>
      </c>
      <c r="K9" s="1095">
        <v>24209</v>
      </c>
      <c r="L9" s="1095">
        <v>152051</v>
      </c>
      <c r="M9" s="1097">
        <v>23302</v>
      </c>
      <c r="N9" s="1085"/>
      <c r="O9" s="846"/>
      <c r="P9" s="846"/>
      <c r="Q9" s="846"/>
      <c r="R9" s="846"/>
      <c r="S9" s="846"/>
      <c r="T9" s="846"/>
      <c r="U9" s="846"/>
      <c r="V9" s="846"/>
      <c r="W9" s="846"/>
      <c r="X9" s="846"/>
      <c r="Y9" s="846"/>
      <c r="Z9" s="846"/>
      <c r="AA9" s="846"/>
      <c r="AB9" s="1093"/>
      <c r="AC9" s="1093"/>
      <c r="AD9" s="1093"/>
      <c r="AE9" s="1093"/>
      <c r="AF9" s="1093"/>
      <c r="AG9" s="1093"/>
      <c r="AH9" s="1093"/>
      <c r="AI9" s="1093"/>
      <c r="AJ9" s="1093"/>
    </row>
    <row r="10" spans="1:36" s="956" customFormat="1" ht="12" customHeight="1" x14ac:dyDescent="0.2">
      <c r="A10" s="816" t="s">
        <v>46</v>
      </c>
      <c r="B10" s="975">
        <v>60032</v>
      </c>
      <c r="C10" s="953">
        <v>10631</v>
      </c>
      <c r="D10" s="954">
        <v>40567</v>
      </c>
      <c r="E10" s="955">
        <v>8834</v>
      </c>
      <c r="F10" s="975">
        <v>21609</v>
      </c>
      <c r="G10" s="953">
        <v>3456</v>
      </c>
      <c r="H10" s="954">
        <v>14918</v>
      </c>
      <c r="I10" s="955">
        <v>3235</v>
      </c>
      <c r="J10" s="1099">
        <v>12612</v>
      </c>
      <c r="K10" s="953">
        <v>1510</v>
      </c>
      <c r="L10" s="953">
        <v>8599</v>
      </c>
      <c r="M10" s="955">
        <v>2503</v>
      </c>
      <c r="N10" s="1085"/>
      <c r="O10" s="846"/>
      <c r="P10" s="846"/>
      <c r="Q10" s="846"/>
      <c r="R10" s="846"/>
      <c r="S10" s="846"/>
      <c r="T10" s="846"/>
      <c r="U10" s="846"/>
      <c r="V10" s="846"/>
      <c r="W10" s="846"/>
      <c r="X10" s="846"/>
      <c r="Y10" s="846"/>
      <c r="Z10" s="846"/>
      <c r="AA10" s="846"/>
      <c r="AB10" s="1093"/>
      <c r="AC10" s="1093"/>
      <c r="AD10" s="1093"/>
      <c r="AE10" s="1093"/>
      <c r="AF10" s="1093"/>
      <c r="AG10" s="1093"/>
      <c r="AH10" s="1093"/>
      <c r="AI10" s="1093"/>
      <c r="AJ10" s="1093"/>
    </row>
    <row r="11" spans="1:36" s="956" customFormat="1" ht="12" customHeight="1" x14ac:dyDescent="0.2">
      <c r="A11" s="816" t="s">
        <v>47</v>
      </c>
      <c r="B11" s="975">
        <v>38300</v>
      </c>
      <c r="C11" s="953">
        <v>7143</v>
      </c>
      <c r="D11" s="954">
        <v>27447</v>
      </c>
      <c r="E11" s="955">
        <v>3710</v>
      </c>
      <c r="F11" s="975">
        <v>13622</v>
      </c>
      <c r="G11" s="953">
        <v>2061</v>
      </c>
      <c r="H11" s="954">
        <v>10160</v>
      </c>
      <c r="I11" s="955">
        <v>1401</v>
      </c>
      <c r="J11" s="1099">
        <v>2841</v>
      </c>
      <c r="K11" s="953">
        <v>404</v>
      </c>
      <c r="L11" s="953">
        <v>2019</v>
      </c>
      <c r="M11" s="955">
        <v>418</v>
      </c>
      <c r="N11" s="1085"/>
      <c r="O11" s="846"/>
      <c r="P11" s="846"/>
      <c r="Q11" s="846"/>
      <c r="R11" s="849"/>
      <c r="S11" s="849"/>
      <c r="T11" s="849"/>
      <c r="U11" s="849"/>
      <c r="V11" s="849"/>
      <c r="W11" s="849"/>
      <c r="X11" s="849"/>
      <c r="Y11" s="849"/>
      <c r="Z11" s="849"/>
      <c r="AA11" s="849"/>
      <c r="AB11" s="1093"/>
      <c r="AC11" s="1093"/>
      <c r="AD11" s="1093"/>
      <c r="AE11" s="1093"/>
      <c r="AF11" s="1093"/>
      <c r="AG11" s="1093"/>
      <c r="AH11" s="1093"/>
      <c r="AI11" s="1093"/>
      <c r="AJ11" s="1093"/>
    </row>
    <row r="12" spans="1:36" s="956" customFormat="1" ht="12" customHeight="1" x14ac:dyDescent="0.2">
      <c r="A12" s="816" t="s">
        <v>48</v>
      </c>
      <c r="B12" s="975">
        <v>36706</v>
      </c>
      <c r="C12" s="953">
        <v>5666</v>
      </c>
      <c r="D12" s="954">
        <v>26160</v>
      </c>
      <c r="E12" s="955">
        <v>4880</v>
      </c>
      <c r="F12" s="975">
        <v>17960</v>
      </c>
      <c r="G12" s="953">
        <v>2668</v>
      </c>
      <c r="H12" s="954">
        <v>12836</v>
      </c>
      <c r="I12" s="955">
        <v>2456</v>
      </c>
      <c r="J12" s="1099">
        <v>2445</v>
      </c>
      <c r="K12" s="953">
        <v>281</v>
      </c>
      <c r="L12" s="953">
        <v>1831</v>
      </c>
      <c r="M12" s="955">
        <v>333</v>
      </c>
      <c r="N12" s="1085"/>
      <c r="O12" s="846"/>
      <c r="P12" s="846"/>
      <c r="Q12" s="846"/>
      <c r="R12" s="849"/>
      <c r="S12" s="849"/>
      <c r="T12" s="849"/>
      <c r="U12" s="849"/>
      <c r="V12" s="849"/>
      <c r="W12" s="849"/>
      <c r="X12" s="849"/>
      <c r="Y12" s="849"/>
      <c r="Z12" s="849"/>
      <c r="AA12" s="849"/>
      <c r="AB12" s="1093"/>
      <c r="AC12" s="1093"/>
      <c r="AD12" s="1093"/>
      <c r="AE12" s="1093"/>
      <c r="AF12" s="1093"/>
      <c r="AG12" s="1093"/>
      <c r="AH12" s="1093"/>
      <c r="AI12" s="1093"/>
      <c r="AJ12" s="1093"/>
    </row>
    <row r="13" spans="1:36" s="956" customFormat="1" ht="12" customHeight="1" x14ac:dyDescent="0.2">
      <c r="A13" s="816" t="s">
        <v>49</v>
      </c>
      <c r="B13" s="975">
        <v>87364</v>
      </c>
      <c r="C13" s="953">
        <v>14584</v>
      </c>
      <c r="D13" s="954">
        <v>62635</v>
      </c>
      <c r="E13" s="955">
        <v>10145</v>
      </c>
      <c r="F13" s="975">
        <v>29685</v>
      </c>
      <c r="G13" s="953">
        <v>4874</v>
      </c>
      <c r="H13" s="954">
        <v>21241</v>
      </c>
      <c r="I13" s="955">
        <v>3570</v>
      </c>
      <c r="J13" s="1099">
        <v>21985</v>
      </c>
      <c r="K13" s="953">
        <v>3151</v>
      </c>
      <c r="L13" s="953">
        <v>16320</v>
      </c>
      <c r="M13" s="955">
        <v>2514</v>
      </c>
      <c r="N13" s="1085"/>
      <c r="O13" s="846"/>
      <c r="P13" s="846"/>
      <c r="Q13" s="846"/>
      <c r="R13" s="849"/>
      <c r="S13" s="849"/>
      <c r="T13" s="849"/>
      <c r="U13" s="849"/>
      <c r="V13" s="849"/>
      <c r="W13" s="849"/>
      <c r="X13" s="849"/>
      <c r="Y13" s="849"/>
      <c r="Z13" s="849"/>
      <c r="AA13" s="849"/>
      <c r="AB13" s="1093"/>
      <c r="AC13" s="1093"/>
      <c r="AD13" s="1093"/>
      <c r="AE13" s="1093"/>
      <c r="AF13" s="1093"/>
      <c r="AG13" s="1093"/>
      <c r="AH13" s="1093"/>
      <c r="AI13" s="1093"/>
      <c r="AJ13" s="1093"/>
    </row>
    <row r="14" spans="1:36" s="956" customFormat="1" ht="12" customHeight="1" x14ac:dyDescent="0.2">
      <c r="A14" s="816" t="s">
        <v>50</v>
      </c>
      <c r="B14" s="975">
        <v>28667</v>
      </c>
      <c r="C14" s="953">
        <v>5584</v>
      </c>
      <c r="D14" s="954">
        <v>20105</v>
      </c>
      <c r="E14" s="955">
        <v>2978</v>
      </c>
      <c r="F14" s="975">
        <v>12306</v>
      </c>
      <c r="G14" s="953">
        <v>2015</v>
      </c>
      <c r="H14" s="954">
        <v>8942</v>
      </c>
      <c r="I14" s="955">
        <v>1349</v>
      </c>
      <c r="J14" s="1099">
        <v>644</v>
      </c>
      <c r="K14" s="953">
        <v>78</v>
      </c>
      <c r="L14" s="953">
        <v>513</v>
      </c>
      <c r="M14" s="955">
        <v>53</v>
      </c>
      <c r="N14" s="1085"/>
      <c r="O14" s="846"/>
      <c r="P14" s="846"/>
      <c r="Q14" s="846"/>
      <c r="R14" s="849"/>
      <c r="S14" s="849"/>
      <c r="T14" s="849"/>
      <c r="U14" s="849"/>
      <c r="V14" s="849"/>
      <c r="W14" s="849"/>
      <c r="X14" s="849"/>
      <c r="Y14" s="849"/>
      <c r="Z14" s="849"/>
      <c r="AA14" s="849"/>
      <c r="AB14" s="1093"/>
      <c r="AC14" s="1093"/>
      <c r="AD14" s="1093"/>
      <c r="AE14" s="1093"/>
      <c r="AF14" s="1093"/>
      <c r="AG14" s="1093"/>
      <c r="AH14" s="1093"/>
      <c r="AI14" s="1093"/>
      <c r="AJ14" s="1093"/>
    </row>
    <row r="15" spans="1:36" s="956" customFormat="1" ht="12" customHeight="1" x14ac:dyDescent="0.2">
      <c r="A15" s="816" t="s">
        <v>51</v>
      </c>
      <c r="B15" s="975">
        <v>44927</v>
      </c>
      <c r="C15" s="953">
        <v>7474</v>
      </c>
      <c r="D15" s="954">
        <v>32617</v>
      </c>
      <c r="E15" s="955">
        <v>4836</v>
      </c>
      <c r="F15" s="975">
        <v>16659</v>
      </c>
      <c r="G15" s="953">
        <v>3026</v>
      </c>
      <c r="H15" s="954">
        <v>11720</v>
      </c>
      <c r="I15" s="955">
        <v>1913</v>
      </c>
      <c r="J15" s="1099">
        <v>16416</v>
      </c>
      <c r="K15" s="953">
        <v>1752</v>
      </c>
      <c r="L15" s="953">
        <v>12943</v>
      </c>
      <c r="M15" s="955">
        <v>1721</v>
      </c>
      <c r="N15" s="1085"/>
      <c r="O15" s="846"/>
      <c r="P15" s="846"/>
      <c r="Q15" s="846"/>
      <c r="R15" s="849"/>
      <c r="S15" s="849"/>
      <c r="T15" s="849"/>
      <c r="U15" s="849"/>
      <c r="V15" s="849"/>
      <c r="W15" s="849"/>
      <c r="X15" s="849"/>
      <c r="Y15" s="849"/>
      <c r="Z15" s="849"/>
      <c r="AA15" s="849"/>
      <c r="AB15" s="1093"/>
      <c r="AC15" s="1093"/>
      <c r="AD15" s="1093"/>
      <c r="AE15" s="1093"/>
      <c r="AF15" s="1093"/>
      <c r="AG15" s="1093"/>
      <c r="AH15" s="1093"/>
      <c r="AI15" s="1093"/>
      <c r="AJ15" s="1093"/>
    </row>
    <row r="16" spans="1:36" s="956" customFormat="1" ht="12" customHeight="1" x14ac:dyDescent="0.2">
      <c r="A16" s="816" t="s">
        <v>52</v>
      </c>
      <c r="B16" s="975">
        <v>23998</v>
      </c>
      <c r="C16" s="953">
        <v>4653</v>
      </c>
      <c r="D16" s="954">
        <v>16329</v>
      </c>
      <c r="E16" s="955">
        <v>3016</v>
      </c>
      <c r="F16" s="975">
        <v>8192</v>
      </c>
      <c r="G16" s="953">
        <v>1295</v>
      </c>
      <c r="H16" s="954">
        <v>5880</v>
      </c>
      <c r="I16" s="955">
        <v>1017</v>
      </c>
      <c r="J16" s="1099">
        <v>1567</v>
      </c>
      <c r="K16" s="953">
        <v>198</v>
      </c>
      <c r="L16" s="953">
        <v>1202</v>
      </c>
      <c r="M16" s="955">
        <v>167</v>
      </c>
      <c r="N16" s="1085"/>
      <c r="O16" s="846"/>
      <c r="P16" s="846"/>
      <c r="Q16" s="846"/>
      <c r="R16" s="849"/>
      <c r="S16" s="849"/>
      <c r="T16" s="849"/>
      <c r="U16" s="849"/>
      <c r="V16" s="849"/>
      <c r="W16" s="849"/>
      <c r="X16" s="849"/>
      <c r="Y16" s="849"/>
      <c r="Z16" s="849"/>
      <c r="AA16" s="849"/>
      <c r="AB16" s="1093"/>
      <c r="AC16" s="1093"/>
      <c r="AD16" s="1093"/>
      <c r="AE16" s="1093"/>
      <c r="AF16" s="1093"/>
      <c r="AG16" s="1093"/>
      <c r="AH16" s="1093"/>
      <c r="AI16" s="1093"/>
      <c r="AJ16" s="1093"/>
    </row>
    <row r="17" spans="1:36" s="956" customFormat="1" ht="12" customHeight="1" x14ac:dyDescent="0.2">
      <c r="A17" s="816" t="s">
        <v>53</v>
      </c>
      <c r="B17" s="975">
        <v>42892</v>
      </c>
      <c r="C17" s="953">
        <v>7922</v>
      </c>
      <c r="D17" s="954">
        <v>29274</v>
      </c>
      <c r="E17" s="955">
        <v>5696</v>
      </c>
      <c r="F17" s="975">
        <v>14046</v>
      </c>
      <c r="G17" s="953">
        <v>2380</v>
      </c>
      <c r="H17" s="954">
        <v>9970</v>
      </c>
      <c r="I17" s="955">
        <v>1696</v>
      </c>
      <c r="J17" s="1099">
        <v>8389</v>
      </c>
      <c r="K17" s="953">
        <v>1082</v>
      </c>
      <c r="L17" s="953">
        <v>5892</v>
      </c>
      <c r="M17" s="955">
        <v>1415</v>
      </c>
      <c r="N17" s="1085"/>
      <c r="O17" s="846"/>
      <c r="P17" s="846"/>
      <c r="Q17" s="846"/>
      <c r="R17" s="849"/>
      <c r="S17" s="849"/>
      <c r="T17" s="849"/>
      <c r="U17" s="849"/>
      <c r="V17" s="849"/>
      <c r="W17" s="849"/>
      <c r="X17" s="849"/>
      <c r="Y17" s="849"/>
      <c r="Z17" s="849"/>
      <c r="AA17" s="849"/>
      <c r="AB17" s="1093"/>
      <c r="AC17" s="1093"/>
      <c r="AD17" s="1093"/>
      <c r="AE17" s="1093"/>
      <c r="AF17" s="1093"/>
      <c r="AG17" s="1093"/>
      <c r="AH17" s="1093"/>
      <c r="AI17" s="1093"/>
      <c r="AJ17" s="1093"/>
    </row>
    <row r="18" spans="1:36" s="956" customFormat="1" ht="12" customHeight="1" x14ac:dyDescent="0.2">
      <c r="A18" s="816" t="s">
        <v>54</v>
      </c>
      <c r="B18" s="975">
        <v>40998</v>
      </c>
      <c r="C18" s="953">
        <v>8484</v>
      </c>
      <c r="D18" s="954">
        <v>26973</v>
      </c>
      <c r="E18" s="955">
        <v>5541</v>
      </c>
      <c r="F18" s="975">
        <v>13715</v>
      </c>
      <c r="G18" s="953">
        <v>2258</v>
      </c>
      <c r="H18" s="954">
        <v>9689</v>
      </c>
      <c r="I18" s="955">
        <v>1768</v>
      </c>
      <c r="J18" s="1099">
        <v>8258</v>
      </c>
      <c r="K18" s="953">
        <v>1529</v>
      </c>
      <c r="L18" s="953">
        <v>5700</v>
      </c>
      <c r="M18" s="955">
        <v>1029</v>
      </c>
      <c r="N18" s="1085"/>
      <c r="O18" s="846"/>
      <c r="P18" s="846"/>
      <c r="Q18" s="846"/>
      <c r="R18" s="849"/>
      <c r="S18" s="849"/>
      <c r="T18" s="849"/>
      <c r="U18" s="849"/>
      <c r="V18" s="849"/>
      <c r="W18" s="849"/>
      <c r="X18" s="849"/>
      <c r="Y18" s="849"/>
      <c r="Z18" s="849"/>
      <c r="AA18" s="849"/>
      <c r="AB18" s="1093"/>
      <c r="AC18" s="1093"/>
      <c r="AD18" s="1093"/>
      <c r="AE18" s="1093"/>
      <c r="AF18" s="1093"/>
      <c r="AG18" s="1093"/>
      <c r="AH18" s="1093"/>
      <c r="AI18" s="1093"/>
      <c r="AJ18" s="1093"/>
    </row>
    <row r="19" spans="1:36" s="956" customFormat="1" ht="12" customHeight="1" x14ac:dyDescent="0.2">
      <c r="A19" s="816" t="s">
        <v>55</v>
      </c>
      <c r="B19" s="975">
        <v>378854</v>
      </c>
      <c r="C19" s="953">
        <v>92306</v>
      </c>
      <c r="D19" s="954">
        <v>251472</v>
      </c>
      <c r="E19" s="955">
        <v>35076</v>
      </c>
      <c r="F19" s="975">
        <v>271978</v>
      </c>
      <c r="G19" s="953">
        <v>68531</v>
      </c>
      <c r="H19" s="954">
        <v>180740</v>
      </c>
      <c r="I19" s="955">
        <v>22707</v>
      </c>
      <c r="J19" s="1099">
        <v>35481</v>
      </c>
      <c r="K19" s="953">
        <v>4424</v>
      </c>
      <c r="L19" s="953">
        <v>26591</v>
      </c>
      <c r="M19" s="955">
        <v>4466</v>
      </c>
      <c r="N19" s="1085"/>
      <c r="O19" s="846"/>
      <c r="P19" s="846"/>
      <c r="Q19" s="846"/>
      <c r="R19" s="849"/>
      <c r="S19" s="849"/>
      <c r="T19" s="849"/>
      <c r="U19" s="849"/>
      <c r="V19" s="849"/>
      <c r="W19" s="849"/>
      <c r="X19" s="849"/>
      <c r="Y19" s="849"/>
      <c r="Z19" s="849"/>
      <c r="AA19" s="849"/>
      <c r="AB19" s="1093"/>
      <c r="AC19" s="1093"/>
      <c r="AD19" s="1093"/>
      <c r="AE19" s="1093"/>
      <c r="AF19" s="1093"/>
      <c r="AG19" s="1093"/>
      <c r="AH19" s="1093"/>
      <c r="AI19" s="1093"/>
      <c r="AJ19" s="1093"/>
    </row>
    <row r="20" spans="1:36" s="956" customFormat="1" ht="12" customHeight="1" x14ac:dyDescent="0.2">
      <c r="A20" s="816" t="s">
        <v>56</v>
      </c>
      <c r="B20" s="975">
        <v>20991</v>
      </c>
      <c r="C20" s="953">
        <v>3713</v>
      </c>
      <c r="D20" s="954">
        <v>14890</v>
      </c>
      <c r="E20" s="955">
        <v>2388</v>
      </c>
      <c r="F20" s="975">
        <v>8058</v>
      </c>
      <c r="G20" s="953">
        <v>1184</v>
      </c>
      <c r="H20" s="954">
        <v>6042</v>
      </c>
      <c r="I20" s="955">
        <v>832</v>
      </c>
      <c r="J20" s="1099">
        <v>1846</v>
      </c>
      <c r="K20" s="953">
        <v>299</v>
      </c>
      <c r="L20" s="953">
        <v>1271</v>
      </c>
      <c r="M20" s="955">
        <v>276</v>
      </c>
      <c r="N20" s="1085"/>
      <c r="O20" s="846"/>
      <c r="P20" s="846"/>
      <c r="Q20" s="846"/>
      <c r="R20" s="849"/>
      <c r="S20" s="849"/>
      <c r="T20" s="849"/>
      <c r="U20" s="849"/>
      <c r="V20" s="849"/>
      <c r="W20" s="849"/>
      <c r="X20" s="849"/>
      <c r="Y20" s="849"/>
      <c r="Z20" s="849"/>
      <c r="AA20" s="849"/>
      <c r="AB20" s="1093"/>
      <c r="AC20" s="1093"/>
      <c r="AD20" s="1093"/>
      <c r="AE20" s="1093"/>
      <c r="AF20" s="1093"/>
      <c r="AG20" s="1093"/>
      <c r="AH20" s="1093"/>
      <c r="AI20" s="1093"/>
      <c r="AJ20" s="1093"/>
    </row>
    <row r="21" spans="1:36" s="956" customFormat="1" ht="12" customHeight="1" x14ac:dyDescent="0.2">
      <c r="A21" s="816" t="s">
        <v>57</v>
      </c>
      <c r="B21" s="975">
        <v>39577</v>
      </c>
      <c r="C21" s="953">
        <v>7956</v>
      </c>
      <c r="D21" s="954">
        <v>26869</v>
      </c>
      <c r="E21" s="955">
        <v>4752</v>
      </c>
      <c r="F21" s="975">
        <v>16389</v>
      </c>
      <c r="G21" s="953">
        <v>2630</v>
      </c>
      <c r="H21" s="954">
        <v>11661</v>
      </c>
      <c r="I21" s="955">
        <v>2098</v>
      </c>
      <c r="J21" s="1099">
        <v>4448</v>
      </c>
      <c r="K21" s="953">
        <v>671</v>
      </c>
      <c r="L21" s="953">
        <v>3344</v>
      </c>
      <c r="M21" s="955">
        <v>433</v>
      </c>
      <c r="N21" s="1085"/>
      <c r="O21" s="846"/>
      <c r="P21" s="846"/>
      <c r="Q21" s="846"/>
      <c r="R21" s="849"/>
      <c r="S21" s="849"/>
      <c r="T21" s="849"/>
      <c r="U21" s="849"/>
      <c r="V21" s="849"/>
      <c r="W21" s="849"/>
      <c r="X21" s="849"/>
      <c r="Y21" s="849"/>
      <c r="Z21" s="849"/>
      <c r="AA21" s="849"/>
      <c r="AB21" s="1093"/>
      <c r="AC21" s="1093"/>
      <c r="AD21" s="1093"/>
      <c r="AE21" s="1093"/>
      <c r="AF21" s="1093"/>
      <c r="AG21" s="1093"/>
      <c r="AH21" s="1093"/>
      <c r="AI21" s="1093"/>
      <c r="AJ21" s="1093"/>
    </row>
    <row r="22" spans="1:36" s="956" customFormat="1" ht="12" customHeight="1" x14ac:dyDescent="0.2">
      <c r="A22" s="816" t="s">
        <v>58</v>
      </c>
      <c r="B22" s="975">
        <v>39171</v>
      </c>
      <c r="C22" s="953">
        <v>4640</v>
      </c>
      <c r="D22" s="954">
        <v>30540</v>
      </c>
      <c r="E22" s="955">
        <v>3991</v>
      </c>
      <c r="F22" s="975">
        <v>11540</v>
      </c>
      <c r="G22" s="953">
        <v>1701</v>
      </c>
      <c r="H22" s="954">
        <v>8543</v>
      </c>
      <c r="I22" s="955">
        <v>1296</v>
      </c>
      <c r="J22" s="1099">
        <v>11857</v>
      </c>
      <c r="K22" s="953">
        <v>483</v>
      </c>
      <c r="L22" s="953">
        <v>10683</v>
      </c>
      <c r="M22" s="955">
        <v>691</v>
      </c>
      <c r="N22" s="1085"/>
      <c r="O22" s="846"/>
      <c r="P22" s="846"/>
      <c r="Q22" s="846"/>
      <c r="R22" s="849"/>
      <c r="S22" s="849"/>
      <c r="T22" s="849"/>
      <c r="U22" s="849"/>
      <c r="V22" s="849"/>
      <c r="W22" s="849"/>
      <c r="X22" s="849"/>
      <c r="Y22" s="849"/>
      <c r="Z22" s="849"/>
      <c r="AA22" s="849"/>
      <c r="AB22" s="1093"/>
      <c r="AC22" s="1093"/>
      <c r="AD22" s="1093"/>
      <c r="AE22" s="1093"/>
      <c r="AF22" s="1093"/>
      <c r="AG22" s="1093"/>
      <c r="AH22" s="1093"/>
      <c r="AI22" s="1093"/>
      <c r="AJ22" s="1093"/>
    </row>
    <row r="23" spans="1:36" s="956" customFormat="1" ht="12" customHeight="1" x14ac:dyDescent="0.2">
      <c r="A23" s="816" t="s">
        <v>59</v>
      </c>
      <c r="B23" s="975">
        <v>36541</v>
      </c>
      <c r="C23" s="953">
        <v>6972</v>
      </c>
      <c r="D23" s="954">
        <v>25559</v>
      </c>
      <c r="E23" s="955">
        <v>4010</v>
      </c>
      <c r="F23" s="975">
        <v>12743</v>
      </c>
      <c r="G23" s="953">
        <v>2220</v>
      </c>
      <c r="H23" s="954">
        <v>9005</v>
      </c>
      <c r="I23" s="955">
        <v>1518</v>
      </c>
      <c r="J23" s="1099">
        <v>8419</v>
      </c>
      <c r="K23" s="953">
        <v>1133</v>
      </c>
      <c r="L23" s="953">
        <v>6666</v>
      </c>
      <c r="M23" s="955">
        <v>620</v>
      </c>
      <c r="N23" s="1085"/>
      <c r="O23" s="846"/>
      <c r="P23" s="846"/>
      <c r="Q23" s="846"/>
      <c r="R23" s="849"/>
      <c r="S23" s="849"/>
      <c r="T23" s="849"/>
      <c r="U23" s="849"/>
      <c r="V23" s="849"/>
      <c r="W23" s="849"/>
      <c r="X23" s="849"/>
      <c r="Y23" s="849"/>
      <c r="Z23" s="849"/>
      <c r="AA23" s="849"/>
      <c r="AB23" s="1093"/>
      <c r="AC23" s="1093"/>
      <c r="AD23" s="1093"/>
      <c r="AE23" s="1093"/>
      <c r="AF23" s="1093"/>
      <c r="AG23" s="1093"/>
      <c r="AH23" s="1093"/>
      <c r="AI23" s="1093"/>
      <c r="AJ23" s="1093"/>
    </row>
    <row r="24" spans="1:36" s="956" customFormat="1" ht="12" customHeight="1" x14ac:dyDescent="0.2">
      <c r="A24" s="816" t="s">
        <v>60</v>
      </c>
      <c r="B24" s="975">
        <v>39606</v>
      </c>
      <c r="C24" s="953">
        <v>6401</v>
      </c>
      <c r="D24" s="954">
        <v>28209</v>
      </c>
      <c r="E24" s="955">
        <v>4996</v>
      </c>
      <c r="F24" s="975">
        <v>18339</v>
      </c>
      <c r="G24" s="953">
        <v>2811</v>
      </c>
      <c r="H24" s="954">
        <v>13235</v>
      </c>
      <c r="I24" s="955">
        <v>2293</v>
      </c>
      <c r="J24" s="1099">
        <v>4933</v>
      </c>
      <c r="K24" s="953">
        <v>586</v>
      </c>
      <c r="L24" s="953">
        <v>3728</v>
      </c>
      <c r="M24" s="955">
        <v>619</v>
      </c>
      <c r="N24" s="1085"/>
      <c r="O24" s="846"/>
      <c r="P24" s="846"/>
      <c r="Q24" s="846"/>
      <c r="R24" s="849"/>
      <c r="S24" s="849"/>
      <c r="T24" s="849"/>
      <c r="U24" s="849"/>
      <c r="V24" s="849"/>
      <c r="W24" s="849"/>
      <c r="X24" s="849"/>
      <c r="Y24" s="849"/>
      <c r="Z24" s="849"/>
      <c r="AA24" s="849"/>
      <c r="AB24" s="1093"/>
      <c r="AC24" s="1093"/>
      <c r="AD24" s="1093"/>
      <c r="AE24" s="1093"/>
      <c r="AF24" s="1093"/>
      <c r="AG24" s="1093"/>
      <c r="AH24" s="1093"/>
      <c r="AI24" s="1093"/>
      <c r="AJ24" s="1093"/>
    </row>
    <row r="25" spans="1:36" s="956" customFormat="1" ht="12" customHeight="1" x14ac:dyDescent="0.2">
      <c r="A25" s="816" t="s">
        <v>61</v>
      </c>
      <c r="B25" s="975">
        <v>51537</v>
      </c>
      <c r="C25" s="953">
        <v>8466</v>
      </c>
      <c r="D25" s="954">
        <v>36925</v>
      </c>
      <c r="E25" s="955">
        <v>6146</v>
      </c>
      <c r="F25" s="975">
        <v>16871</v>
      </c>
      <c r="G25" s="953">
        <v>2791</v>
      </c>
      <c r="H25" s="954">
        <v>12105</v>
      </c>
      <c r="I25" s="955">
        <v>1975</v>
      </c>
      <c r="J25" s="1099">
        <v>15444</v>
      </c>
      <c r="K25" s="953">
        <v>1699</v>
      </c>
      <c r="L25" s="953">
        <v>12247</v>
      </c>
      <c r="M25" s="955">
        <v>1498</v>
      </c>
      <c r="N25" s="1085"/>
      <c r="O25" s="846"/>
      <c r="P25" s="846"/>
      <c r="Q25" s="846"/>
      <c r="R25" s="849"/>
      <c r="S25" s="849"/>
      <c r="T25" s="849"/>
      <c r="U25" s="849"/>
      <c r="V25" s="849"/>
      <c r="W25" s="849"/>
      <c r="X25" s="849"/>
      <c r="Y25" s="849"/>
      <c r="Z25" s="849"/>
      <c r="AA25" s="849"/>
      <c r="AB25" s="1093"/>
      <c r="AC25" s="1093"/>
      <c r="AD25" s="1093"/>
      <c r="AE25" s="1093"/>
      <c r="AF25" s="1093"/>
      <c r="AG25" s="1093"/>
      <c r="AH25" s="1093"/>
      <c r="AI25" s="1093"/>
      <c r="AJ25" s="1093"/>
    </row>
    <row r="26" spans="1:36" s="956" customFormat="1" ht="12" customHeight="1" x14ac:dyDescent="0.2">
      <c r="A26" s="816" t="s">
        <v>62</v>
      </c>
      <c r="B26" s="975">
        <v>40542</v>
      </c>
      <c r="C26" s="953">
        <v>7885</v>
      </c>
      <c r="D26" s="954">
        <v>27568</v>
      </c>
      <c r="E26" s="955">
        <v>5089</v>
      </c>
      <c r="F26" s="975">
        <v>18052</v>
      </c>
      <c r="G26" s="953">
        <v>3011</v>
      </c>
      <c r="H26" s="954">
        <v>12933</v>
      </c>
      <c r="I26" s="955">
        <v>2108</v>
      </c>
      <c r="J26" s="1099">
        <v>3153</v>
      </c>
      <c r="K26" s="953">
        <v>459</v>
      </c>
      <c r="L26" s="953">
        <v>2299</v>
      </c>
      <c r="M26" s="955">
        <v>395</v>
      </c>
      <c r="N26" s="1085"/>
      <c r="O26" s="846"/>
      <c r="P26" s="846"/>
      <c r="Q26" s="846"/>
      <c r="R26" s="849"/>
      <c r="S26" s="849"/>
      <c r="T26" s="849"/>
      <c r="U26" s="849"/>
      <c r="V26" s="849"/>
      <c r="W26" s="849"/>
      <c r="X26" s="849"/>
      <c r="Y26" s="849"/>
      <c r="Z26" s="849"/>
      <c r="AA26" s="849"/>
      <c r="AB26" s="1093"/>
      <c r="AC26" s="1093"/>
      <c r="AD26" s="1093"/>
      <c r="AE26" s="1093"/>
      <c r="AF26" s="1093"/>
      <c r="AG26" s="1093"/>
      <c r="AH26" s="1093"/>
      <c r="AI26" s="1093"/>
      <c r="AJ26" s="1093"/>
    </row>
    <row r="27" spans="1:36" s="956" customFormat="1" ht="12" customHeight="1" x14ac:dyDescent="0.2">
      <c r="A27" s="816" t="s">
        <v>298</v>
      </c>
      <c r="B27" s="975">
        <v>353692</v>
      </c>
      <c r="C27" s="953">
        <v>72388</v>
      </c>
      <c r="D27" s="954">
        <v>245575</v>
      </c>
      <c r="E27" s="955">
        <v>35729</v>
      </c>
      <c r="F27" s="975">
        <v>304362</v>
      </c>
      <c r="G27" s="953">
        <v>66229</v>
      </c>
      <c r="H27" s="954">
        <v>207928</v>
      </c>
      <c r="I27" s="955">
        <v>30205</v>
      </c>
      <c r="J27" s="1099">
        <v>38824</v>
      </c>
      <c r="K27" s="953">
        <v>4470</v>
      </c>
      <c r="L27" s="953">
        <v>30203</v>
      </c>
      <c r="M27" s="955">
        <v>4151</v>
      </c>
      <c r="N27" s="1085"/>
      <c r="O27" s="846"/>
      <c r="P27" s="846"/>
      <c r="Q27" s="846"/>
      <c r="R27" s="849"/>
      <c r="S27" s="849"/>
      <c r="T27" s="849"/>
      <c r="U27" s="849"/>
      <c r="V27" s="849"/>
      <c r="W27" s="849"/>
      <c r="X27" s="849"/>
      <c r="Y27" s="849"/>
      <c r="Z27" s="849"/>
      <c r="AA27" s="849"/>
      <c r="AB27" s="1093"/>
      <c r="AC27" s="1093"/>
      <c r="AD27" s="1093"/>
      <c r="AE27" s="1093"/>
      <c r="AF27" s="1093"/>
      <c r="AG27" s="1093"/>
      <c r="AH27" s="1093"/>
      <c r="AI27" s="1093"/>
      <c r="AJ27" s="1093"/>
    </row>
    <row r="28" spans="1:36" s="952" customFormat="1" ht="11.25" customHeight="1" x14ac:dyDescent="0.2">
      <c r="A28" s="710" t="s">
        <v>64</v>
      </c>
      <c r="B28" s="1094">
        <v>644644</v>
      </c>
      <c r="C28" s="1095">
        <v>112625</v>
      </c>
      <c r="D28" s="1096">
        <v>459929</v>
      </c>
      <c r="E28" s="1097">
        <v>72090</v>
      </c>
      <c r="F28" s="1094">
        <v>360181</v>
      </c>
      <c r="G28" s="1095">
        <v>60208</v>
      </c>
      <c r="H28" s="1096">
        <v>261205</v>
      </c>
      <c r="I28" s="1097">
        <v>38768</v>
      </c>
      <c r="J28" s="1098">
        <v>72739</v>
      </c>
      <c r="K28" s="1095">
        <v>6679</v>
      </c>
      <c r="L28" s="1095">
        <v>59528</v>
      </c>
      <c r="M28" s="1097">
        <v>6532</v>
      </c>
      <c r="N28" s="1085"/>
      <c r="O28" s="846"/>
      <c r="P28" s="846"/>
      <c r="Q28" s="846"/>
      <c r="R28" s="849"/>
      <c r="S28" s="849"/>
      <c r="T28" s="849"/>
      <c r="U28" s="849"/>
      <c r="V28" s="849"/>
      <c r="W28" s="849"/>
      <c r="X28" s="849"/>
      <c r="Y28" s="849"/>
      <c r="Z28" s="849"/>
      <c r="AA28" s="849"/>
      <c r="AB28" s="1093"/>
      <c r="AC28" s="1093"/>
      <c r="AD28" s="1093"/>
      <c r="AE28" s="1093"/>
      <c r="AF28" s="1093"/>
      <c r="AG28" s="1093"/>
      <c r="AH28" s="1093"/>
      <c r="AI28" s="1093"/>
      <c r="AJ28" s="1093"/>
    </row>
    <row r="29" spans="1:36" s="956" customFormat="1" ht="12" customHeight="1" x14ac:dyDescent="0.2">
      <c r="A29" s="816" t="s">
        <v>65</v>
      </c>
      <c r="B29" s="975">
        <v>23714</v>
      </c>
      <c r="C29" s="953">
        <v>4135</v>
      </c>
      <c r="D29" s="954">
        <v>16816</v>
      </c>
      <c r="E29" s="955">
        <v>2763</v>
      </c>
      <c r="F29" s="975">
        <v>8377</v>
      </c>
      <c r="G29" s="953">
        <v>1334</v>
      </c>
      <c r="H29" s="954">
        <v>6122</v>
      </c>
      <c r="I29" s="955">
        <v>921</v>
      </c>
      <c r="J29" s="1099">
        <v>1553</v>
      </c>
      <c r="K29" s="953">
        <v>282</v>
      </c>
      <c r="L29" s="953">
        <v>1059</v>
      </c>
      <c r="M29" s="955">
        <v>212</v>
      </c>
      <c r="N29" s="1085"/>
      <c r="O29" s="846"/>
      <c r="P29" s="846"/>
      <c r="Q29" s="846"/>
      <c r="R29" s="849"/>
      <c r="S29" s="849"/>
      <c r="T29" s="849"/>
      <c r="U29" s="849"/>
      <c r="V29" s="849"/>
      <c r="W29" s="849"/>
      <c r="X29" s="849"/>
      <c r="Y29" s="849"/>
      <c r="Z29" s="849"/>
      <c r="AA29" s="849"/>
      <c r="AB29" s="1093"/>
      <c r="AC29" s="1093"/>
      <c r="AD29" s="1093"/>
      <c r="AE29" s="1093"/>
      <c r="AF29" s="1093"/>
      <c r="AG29" s="1093"/>
      <c r="AH29" s="1093"/>
      <c r="AI29" s="1093"/>
      <c r="AJ29" s="1093"/>
    </row>
    <row r="30" spans="1:36" s="956" customFormat="1" ht="12" customHeight="1" x14ac:dyDescent="0.2">
      <c r="A30" s="816" t="s">
        <v>66</v>
      </c>
      <c r="B30" s="975">
        <v>32746</v>
      </c>
      <c r="C30" s="953">
        <v>5620</v>
      </c>
      <c r="D30" s="954">
        <v>23879</v>
      </c>
      <c r="E30" s="955">
        <v>3247</v>
      </c>
      <c r="F30" s="975">
        <v>13853</v>
      </c>
      <c r="G30" s="953">
        <v>1988</v>
      </c>
      <c r="H30" s="954">
        <v>10249</v>
      </c>
      <c r="I30" s="955">
        <v>1616</v>
      </c>
      <c r="J30" s="1099">
        <v>1051</v>
      </c>
      <c r="K30" s="953">
        <v>100</v>
      </c>
      <c r="L30" s="953">
        <v>853</v>
      </c>
      <c r="M30" s="955">
        <v>98</v>
      </c>
      <c r="N30" s="1085"/>
      <c r="O30" s="846"/>
      <c r="P30" s="846"/>
      <c r="Q30" s="846"/>
      <c r="R30" s="849"/>
      <c r="S30" s="849"/>
      <c r="T30" s="849"/>
      <c r="U30" s="849"/>
      <c r="V30" s="849"/>
      <c r="W30" s="849"/>
      <c r="X30" s="849"/>
      <c r="Y30" s="849"/>
      <c r="Z30" s="849"/>
      <c r="AA30" s="849"/>
      <c r="AB30" s="1093"/>
      <c r="AC30" s="1093"/>
      <c r="AD30" s="1093"/>
      <c r="AE30" s="1093"/>
      <c r="AF30" s="1093"/>
      <c r="AG30" s="1093"/>
      <c r="AH30" s="1093"/>
      <c r="AI30" s="1093"/>
      <c r="AJ30" s="1093"/>
    </row>
    <row r="31" spans="1:36" s="956" customFormat="1" ht="12" customHeight="1" x14ac:dyDescent="0.2">
      <c r="A31" s="816" t="s">
        <v>341</v>
      </c>
      <c r="B31" s="975">
        <v>43893</v>
      </c>
      <c r="C31" s="953">
        <v>7718</v>
      </c>
      <c r="D31" s="954">
        <v>31674</v>
      </c>
      <c r="E31" s="955">
        <v>4501</v>
      </c>
      <c r="F31" s="975">
        <v>16288</v>
      </c>
      <c r="G31" s="953">
        <v>2384</v>
      </c>
      <c r="H31" s="954">
        <v>12327</v>
      </c>
      <c r="I31" s="955">
        <v>1577</v>
      </c>
      <c r="J31" s="1099">
        <v>1371</v>
      </c>
      <c r="K31" s="953">
        <v>143</v>
      </c>
      <c r="L31" s="953">
        <v>1105</v>
      </c>
      <c r="M31" s="955">
        <v>123</v>
      </c>
      <c r="N31" s="1085"/>
      <c r="O31" s="846"/>
      <c r="P31" s="846"/>
      <c r="Q31" s="846"/>
      <c r="R31" s="849"/>
      <c r="S31" s="849"/>
      <c r="T31" s="849"/>
      <c r="U31" s="849"/>
      <c r="V31" s="849"/>
      <c r="W31" s="849"/>
      <c r="X31" s="849"/>
      <c r="Y31" s="849"/>
      <c r="Z31" s="849"/>
      <c r="AA31" s="849"/>
      <c r="AB31" s="1093"/>
      <c r="AC31" s="1093"/>
      <c r="AD31" s="1093"/>
      <c r="AE31" s="1093"/>
      <c r="AF31" s="1093"/>
      <c r="AG31" s="1093"/>
      <c r="AH31" s="1093"/>
      <c r="AI31" s="1093"/>
      <c r="AJ31" s="1093"/>
    </row>
    <row r="32" spans="1:36" s="957" customFormat="1" ht="12" customHeight="1" x14ac:dyDescent="0.2">
      <c r="A32" s="727" t="s">
        <v>68</v>
      </c>
      <c r="B32" s="1100">
        <v>2422</v>
      </c>
      <c r="C32" s="1101">
        <v>536</v>
      </c>
      <c r="D32" s="1102">
        <v>1581</v>
      </c>
      <c r="E32" s="1103">
        <v>305</v>
      </c>
      <c r="F32" s="1100">
        <v>1011</v>
      </c>
      <c r="G32" s="1101">
        <v>160</v>
      </c>
      <c r="H32" s="1102">
        <v>706</v>
      </c>
      <c r="I32" s="1103">
        <v>145</v>
      </c>
      <c r="J32" s="1104">
        <v>113</v>
      </c>
      <c r="K32" s="1101">
        <v>19</v>
      </c>
      <c r="L32" s="1101">
        <v>88</v>
      </c>
      <c r="M32" s="1103">
        <v>6</v>
      </c>
      <c r="N32" s="1085"/>
      <c r="O32" s="846"/>
      <c r="P32" s="846"/>
      <c r="Q32" s="846"/>
      <c r="R32" s="849"/>
      <c r="S32" s="849"/>
      <c r="T32" s="849"/>
      <c r="U32" s="849"/>
      <c r="V32" s="849"/>
      <c r="W32" s="849"/>
      <c r="X32" s="849"/>
      <c r="Y32" s="849"/>
      <c r="Z32" s="849"/>
      <c r="AA32" s="849"/>
      <c r="AB32" s="1093"/>
      <c r="AC32" s="1093"/>
      <c r="AD32" s="1093"/>
      <c r="AE32" s="1093"/>
      <c r="AF32" s="1093"/>
      <c r="AG32" s="1093"/>
      <c r="AH32" s="1093"/>
      <c r="AI32" s="1093"/>
      <c r="AJ32" s="1093"/>
    </row>
    <row r="33" spans="1:36" s="957" customFormat="1" ht="24.75" customHeight="1" x14ac:dyDescent="0.2">
      <c r="A33" s="727" t="s">
        <v>546</v>
      </c>
      <c r="B33" s="975">
        <v>41471</v>
      </c>
      <c r="C33" s="953">
        <v>7182</v>
      </c>
      <c r="D33" s="954">
        <v>30093</v>
      </c>
      <c r="E33" s="955">
        <v>4196</v>
      </c>
      <c r="F33" s="975">
        <v>15277</v>
      </c>
      <c r="G33" s="953">
        <v>2224</v>
      </c>
      <c r="H33" s="954">
        <v>11621</v>
      </c>
      <c r="I33" s="955">
        <v>1432</v>
      </c>
      <c r="J33" s="1099">
        <v>1258</v>
      </c>
      <c r="K33" s="953">
        <v>124</v>
      </c>
      <c r="L33" s="953">
        <v>1017</v>
      </c>
      <c r="M33" s="955">
        <v>117</v>
      </c>
      <c r="N33" s="1085"/>
      <c r="O33" s="846"/>
      <c r="P33" s="846"/>
      <c r="Q33" s="846"/>
      <c r="R33" s="849"/>
      <c r="S33" s="849"/>
      <c r="T33" s="849"/>
      <c r="U33" s="849"/>
      <c r="V33" s="849"/>
      <c r="W33" s="849"/>
      <c r="X33" s="849"/>
      <c r="Y33" s="849"/>
      <c r="Z33" s="849"/>
      <c r="AA33" s="849"/>
      <c r="AB33" s="1093"/>
      <c r="AC33" s="1093"/>
      <c r="AD33" s="1093"/>
      <c r="AE33" s="1093"/>
      <c r="AF33" s="1093"/>
      <c r="AG33" s="1093"/>
      <c r="AH33" s="1093"/>
      <c r="AI33" s="1093"/>
      <c r="AJ33" s="1093"/>
    </row>
    <row r="34" spans="1:36" s="956" customFormat="1" ht="12" customHeight="1" x14ac:dyDescent="0.2">
      <c r="A34" s="816" t="s">
        <v>70</v>
      </c>
      <c r="B34" s="975">
        <v>30530</v>
      </c>
      <c r="C34" s="953">
        <v>6647</v>
      </c>
      <c r="D34" s="954">
        <v>20070</v>
      </c>
      <c r="E34" s="955">
        <v>3813</v>
      </c>
      <c r="F34" s="975">
        <v>11116</v>
      </c>
      <c r="G34" s="953">
        <v>1706</v>
      </c>
      <c r="H34" s="954">
        <v>8099</v>
      </c>
      <c r="I34" s="955">
        <v>1311</v>
      </c>
      <c r="J34" s="1099">
        <v>675</v>
      </c>
      <c r="K34" s="953">
        <v>120</v>
      </c>
      <c r="L34" s="953">
        <v>461</v>
      </c>
      <c r="M34" s="955">
        <v>94</v>
      </c>
      <c r="N34" s="1085"/>
      <c r="O34" s="846"/>
      <c r="P34" s="846"/>
      <c r="Q34" s="846"/>
      <c r="R34" s="849"/>
      <c r="S34" s="849"/>
      <c r="T34" s="849"/>
      <c r="U34" s="849"/>
      <c r="V34" s="849"/>
      <c r="W34" s="849"/>
      <c r="X34" s="849"/>
      <c r="Y34" s="849"/>
      <c r="Z34" s="849"/>
      <c r="AA34" s="849"/>
      <c r="AB34" s="1093"/>
      <c r="AC34" s="1093"/>
      <c r="AD34" s="1093"/>
      <c r="AE34" s="1093"/>
      <c r="AF34" s="1093"/>
      <c r="AG34" s="1093"/>
      <c r="AH34" s="1093"/>
      <c r="AI34" s="1093"/>
      <c r="AJ34" s="1093"/>
    </row>
    <row r="35" spans="1:36" s="956" customFormat="1" ht="12" customHeight="1" x14ac:dyDescent="0.2">
      <c r="A35" s="816" t="s">
        <v>71</v>
      </c>
      <c r="B35" s="975">
        <v>47266</v>
      </c>
      <c r="C35" s="953">
        <v>9230</v>
      </c>
      <c r="D35" s="954">
        <v>31985</v>
      </c>
      <c r="E35" s="955">
        <v>6051</v>
      </c>
      <c r="F35" s="975">
        <v>19045</v>
      </c>
      <c r="G35" s="953">
        <v>3270</v>
      </c>
      <c r="H35" s="954">
        <v>13145</v>
      </c>
      <c r="I35" s="955">
        <v>2630</v>
      </c>
      <c r="J35" s="1099">
        <v>8240</v>
      </c>
      <c r="K35" s="953">
        <v>1383</v>
      </c>
      <c r="L35" s="953">
        <v>5480</v>
      </c>
      <c r="M35" s="955">
        <v>1377</v>
      </c>
      <c r="N35" s="1085"/>
      <c r="O35" s="846"/>
      <c r="P35" s="846"/>
      <c r="Q35" s="846"/>
      <c r="R35" s="849"/>
      <c r="S35" s="849"/>
      <c r="T35" s="849"/>
      <c r="U35" s="849"/>
      <c r="V35" s="849"/>
      <c r="W35" s="849"/>
      <c r="X35" s="849"/>
      <c r="Y35" s="849"/>
      <c r="Z35" s="849"/>
      <c r="AA35" s="849"/>
      <c r="AB35" s="1093"/>
      <c r="AC35" s="1093"/>
      <c r="AD35" s="1093"/>
      <c r="AE35" s="1093"/>
      <c r="AF35" s="1093"/>
      <c r="AG35" s="1093"/>
      <c r="AH35" s="1093"/>
      <c r="AI35" s="1093"/>
      <c r="AJ35" s="1093"/>
    </row>
    <row r="36" spans="1:36" s="956" customFormat="1" ht="12" customHeight="1" x14ac:dyDescent="0.2">
      <c r="A36" s="816" t="s">
        <v>72</v>
      </c>
      <c r="B36" s="975">
        <v>124177</v>
      </c>
      <c r="C36" s="953">
        <v>26411</v>
      </c>
      <c r="D36" s="954">
        <v>84943</v>
      </c>
      <c r="E36" s="955">
        <v>12823</v>
      </c>
      <c r="F36" s="975">
        <v>92017</v>
      </c>
      <c r="G36" s="953">
        <v>20421</v>
      </c>
      <c r="H36" s="954">
        <v>62254</v>
      </c>
      <c r="I36" s="955">
        <v>9342</v>
      </c>
      <c r="J36" s="1099">
        <v>13923</v>
      </c>
      <c r="K36" s="953">
        <v>1647</v>
      </c>
      <c r="L36" s="953">
        <v>11076</v>
      </c>
      <c r="M36" s="955">
        <v>1200</v>
      </c>
      <c r="N36" s="1085"/>
      <c r="O36" s="846"/>
      <c r="P36" s="846"/>
      <c r="Q36" s="846"/>
      <c r="R36" s="849"/>
      <c r="S36" s="849"/>
      <c r="T36" s="849"/>
      <c r="U36" s="849"/>
      <c r="V36" s="849"/>
      <c r="W36" s="849"/>
      <c r="X36" s="849"/>
      <c r="Y36" s="849"/>
      <c r="Z36" s="849"/>
      <c r="AA36" s="849"/>
      <c r="AB36" s="1093"/>
      <c r="AC36" s="1093"/>
      <c r="AD36" s="1093"/>
      <c r="AE36" s="1093"/>
      <c r="AF36" s="1093"/>
      <c r="AG36" s="1093"/>
      <c r="AH36" s="1093"/>
      <c r="AI36" s="1093"/>
      <c r="AJ36" s="1093"/>
    </row>
    <row r="37" spans="1:36" s="956" customFormat="1" ht="12" customHeight="1" x14ac:dyDescent="0.2">
      <c r="A37" s="816" t="s">
        <v>73</v>
      </c>
      <c r="B37" s="975">
        <v>39193</v>
      </c>
      <c r="C37" s="953">
        <v>7153</v>
      </c>
      <c r="D37" s="954">
        <v>27982</v>
      </c>
      <c r="E37" s="955">
        <v>4058</v>
      </c>
      <c r="F37" s="975">
        <v>24434</v>
      </c>
      <c r="G37" s="953">
        <v>4276</v>
      </c>
      <c r="H37" s="954">
        <v>17231</v>
      </c>
      <c r="I37" s="955">
        <v>2927</v>
      </c>
      <c r="J37" s="1099">
        <v>3733</v>
      </c>
      <c r="K37" s="953">
        <v>645</v>
      </c>
      <c r="L37" s="953">
        <v>2779</v>
      </c>
      <c r="M37" s="955">
        <v>309</v>
      </c>
      <c r="N37" s="1085"/>
      <c r="O37" s="846"/>
      <c r="P37" s="846"/>
      <c r="Q37" s="846"/>
      <c r="R37" s="849"/>
      <c r="S37" s="849"/>
      <c r="T37" s="849"/>
      <c r="U37" s="849"/>
      <c r="V37" s="849"/>
      <c r="W37" s="849"/>
      <c r="X37" s="849"/>
      <c r="Y37" s="849"/>
      <c r="Z37" s="849"/>
      <c r="AA37" s="849"/>
      <c r="AB37" s="1093"/>
      <c r="AC37" s="1093"/>
      <c r="AD37" s="1093"/>
      <c r="AE37" s="1093"/>
      <c r="AF37" s="1093"/>
      <c r="AG37" s="1093"/>
      <c r="AH37" s="1093"/>
      <c r="AI37" s="1093"/>
      <c r="AJ37" s="1093"/>
    </row>
    <row r="38" spans="1:36" s="956" customFormat="1" ht="12" customHeight="1" x14ac:dyDescent="0.2">
      <c r="A38" s="816" t="s">
        <v>74</v>
      </c>
      <c r="B38" s="975">
        <v>23165</v>
      </c>
      <c r="C38" s="953">
        <v>4336</v>
      </c>
      <c r="D38" s="954">
        <v>15489</v>
      </c>
      <c r="E38" s="955">
        <v>3340</v>
      </c>
      <c r="F38" s="975">
        <v>10250</v>
      </c>
      <c r="G38" s="953">
        <v>1585</v>
      </c>
      <c r="H38" s="954">
        <v>7011</v>
      </c>
      <c r="I38" s="955">
        <v>1654</v>
      </c>
      <c r="J38" s="1099">
        <v>1802</v>
      </c>
      <c r="K38" s="953">
        <v>222</v>
      </c>
      <c r="L38" s="953">
        <v>1340</v>
      </c>
      <c r="M38" s="955">
        <v>240</v>
      </c>
      <c r="N38" s="1085"/>
      <c r="O38" s="846"/>
      <c r="P38" s="846"/>
      <c r="Q38" s="846"/>
      <c r="R38" s="849"/>
      <c r="S38" s="849"/>
      <c r="T38" s="849"/>
      <c r="U38" s="849"/>
      <c r="V38" s="849"/>
      <c r="W38" s="849"/>
      <c r="X38" s="849"/>
      <c r="Y38" s="849"/>
      <c r="Z38" s="849"/>
      <c r="AA38" s="849"/>
      <c r="AB38" s="1093"/>
      <c r="AC38" s="1093"/>
      <c r="AD38" s="1093"/>
      <c r="AE38" s="1093"/>
      <c r="AF38" s="1093"/>
      <c r="AG38" s="1093"/>
      <c r="AH38" s="1093"/>
      <c r="AI38" s="1093"/>
      <c r="AJ38" s="1093"/>
    </row>
    <row r="39" spans="1:36" s="956" customFormat="1" ht="12" customHeight="1" x14ac:dyDescent="0.2">
      <c r="A39" s="816" t="s">
        <v>75</v>
      </c>
      <c r="B39" s="975">
        <v>29218</v>
      </c>
      <c r="C39" s="953">
        <v>4924</v>
      </c>
      <c r="D39" s="954">
        <v>20266</v>
      </c>
      <c r="E39" s="955">
        <v>4028</v>
      </c>
      <c r="F39" s="975">
        <v>13240</v>
      </c>
      <c r="G39" s="953">
        <v>1862</v>
      </c>
      <c r="H39" s="954">
        <v>9526</v>
      </c>
      <c r="I39" s="955">
        <v>1852</v>
      </c>
      <c r="J39" s="1099">
        <v>3479</v>
      </c>
      <c r="K39" s="953">
        <v>329</v>
      </c>
      <c r="L39" s="953">
        <v>2853</v>
      </c>
      <c r="M39" s="955">
        <v>297</v>
      </c>
      <c r="N39" s="1085"/>
      <c r="O39" s="846"/>
      <c r="P39" s="846"/>
      <c r="Q39" s="846"/>
      <c r="R39" s="849"/>
      <c r="S39" s="849"/>
      <c r="T39" s="849"/>
      <c r="U39" s="849"/>
      <c r="V39" s="849"/>
      <c r="W39" s="849"/>
      <c r="X39" s="849"/>
      <c r="Y39" s="849"/>
      <c r="Z39" s="849"/>
      <c r="AA39" s="849"/>
      <c r="AB39" s="1093"/>
      <c r="AC39" s="1093"/>
      <c r="AD39" s="1093"/>
      <c r="AE39" s="1093"/>
      <c r="AF39" s="1093"/>
      <c r="AG39" s="1093"/>
      <c r="AH39" s="1093"/>
      <c r="AI39" s="1093"/>
      <c r="AJ39" s="1093"/>
    </row>
    <row r="40" spans="1:36" s="956" customFormat="1" ht="12" customHeight="1" x14ac:dyDescent="0.2">
      <c r="A40" s="958" t="s">
        <v>300</v>
      </c>
      <c r="B40" s="970">
        <v>250742</v>
      </c>
      <c r="C40" s="959">
        <v>36451</v>
      </c>
      <c r="D40" s="960">
        <v>186825</v>
      </c>
      <c r="E40" s="961">
        <v>27466</v>
      </c>
      <c r="F40" s="970">
        <v>151561</v>
      </c>
      <c r="G40" s="959">
        <v>21382</v>
      </c>
      <c r="H40" s="960">
        <v>115241</v>
      </c>
      <c r="I40" s="961">
        <v>14938</v>
      </c>
      <c r="J40" s="1105">
        <v>36912</v>
      </c>
      <c r="K40" s="959">
        <v>1808</v>
      </c>
      <c r="L40" s="959">
        <v>32522</v>
      </c>
      <c r="M40" s="961">
        <v>2582</v>
      </c>
      <c r="N40" s="1085"/>
      <c r="O40" s="846"/>
      <c r="P40" s="846"/>
      <c r="Q40" s="846"/>
      <c r="R40" s="849"/>
      <c r="S40" s="849"/>
      <c r="T40" s="849"/>
      <c r="U40" s="849"/>
      <c r="V40" s="849"/>
      <c r="W40" s="849"/>
      <c r="X40" s="849"/>
      <c r="Y40" s="849"/>
      <c r="Z40" s="849"/>
      <c r="AA40" s="849"/>
      <c r="AB40" s="1093"/>
      <c r="AC40" s="1093"/>
      <c r="AD40" s="1093"/>
      <c r="AE40" s="1093"/>
      <c r="AF40" s="1093"/>
      <c r="AG40" s="1093"/>
      <c r="AH40" s="1093"/>
      <c r="AI40" s="1093"/>
      <c r="AJ40" s="1093"/>
    </row>
    <row r="41" spans="1:36" s="952" customFormat="1" ht="13.5" customHeight="1" x14ac:dyDescent="0.2">
      <c r="A41" s="742" t="s">
        <v>77</v>
      </c>
      <c r="B41" s="1094">
        <v>503442</v>
      </c>
      <c r="C41" s="1095">
        <v>88936</v>
      </c>
      <c r="D41" s="1096">
        <v>351965</v>
      </c>
      <c r="E41" s="1097">
        <v>62541</v>
      </c>
      <c r="F41" s="1094">
        <v>254986</v>
      </c>
      <c r="G41" s="1095">
        <v>43660</v>
      </c>
      <c r="H41" s="1096">
        <v>177468</v>
      </c>
      <c r="I41" s="1097">
        <v>33858</v>
      </c>
      <c r="J41" s="1098">
        <v>63449</v>
      </c>
      <c r="K41" s="1095">
        <v>6624</v>
      </c>
      <c r="L41" s="1095">
        <v>47900</v>
      </c>
      <c r="M41" s="1097">
        <v>8925</v>
      </c>
      <c r="N41" s="1085"/>
      <c r="O41" s="846"/>
      <c r="P41" s="846"/>
      <c r="Q41" s="846"/>
      <c r="R41" s="849"/>
      <c r="S41" s="849"/>
      <c r="T41" s="849"/>
      <c r="U41" s="849"/>
      <c r="V41" s="849"/>
      <c r="W41" s="849"/>
      <c r="X41" s="849"/>
      <c r="Y41" s="849"/>
      <c r="Z41" s="849"/>
      <c r="AA41" s="849"/>
      <c r="AB41" s="1093"/>
      <c r="AC41" s="1093"/>
      <c r="AD41" s="1093"/>
      <c r="AE41" s="1093"/>
      <c r="AF41" s="1093"/>
      <c r="AG41" s="1093"/>
      <c r="AH41" s="1093"/>
      <c r="AI41" s="1093"/>
      <c r="AJ41" s="1093"/>
    </row>
    <row r="42" spans="1:36" s="956" customFormat="1" ht="13.5" customHeight="1" x14ac:dyDescent="0.2">
      <c r="A42" s="816" t="s">
        <v>78</v>
      </c>
      <c r="B42" s="975">
        <v>17468</v>
      </c>
      <c r="C42" s="953">
        <v>4391</v>
      </c>
      <c r="D42" s="954">
        <v>10985</v>
      </c>
      <c r="E42" s="955">
        <v>2092</v>
      </c>
      <c r="F42" s="975">
        <v>11948</v>
      </c>
      <c r="G42" s="953">
        <v>3274</v>
      </c>
      <c r="H42" s="954">
        <v>7290</v>
      </c>
      <c r="I42" s="955">
        <v>1384</v>
      </c>
      <c r="J42" s="1099">
        <v>2361</v>
      </c>
      <c r="K42" s="953">
        <v>361</v>
      </c>
      <c r="L42" s="953">
        <v>1634</v>
      </c>
      <c r="M42" s="955">
        <v>366</v>
      </c>
      <c r="N42" s="1085"/>
      <c r="O42" s="846"/>
      <c r="P42" s="846"/>
      <c r="Q42" s="846"/>
      <c r="R42" s="849"/>
      <c r="S42" s="849"/>
      <c r="T42" s="849"/>
      <c r="U42" s="849"/>
      <c r="V42" s="849"/>
      <c r="W42" s="849"/>
      <c r="X42" s="849"/>
      <c r="Y42" s="849"/>
      <c r="Z42" s="849"/>
      <c r="AA42" s="849"/>
      <c r="AB42" s="1093"/>
      <c r="AC42" s="1093"/>
      <c r="AD42" s="1093"/>
      <c r="AE42" s="1093"/>
      <c r="AF42" s="1093"/>
      <c r="AG42" s="1093"/>
      <c r="AH42" s="1093"/>
      <c r="AI42" s="1093"/>
      <c r="AJ42" s="1093"/>
    </row>
    <row r="43" spans="1:36" s="956" customFormat="1" ht="13.5" customHeight="1" x14ac:dyDescent="0.2">
      <c r="A43" s="816" t="s">
        <v>79</v>
      </c>
      <c r="B43" s="975">
        <v>12522</v>
      </c>
      <c r="C43" s="953">
        <v>2729</v>
      </c>
      <c r="D43" s="954">
        <v>8530</v>
      </c>
      <c r="E43" s="955">
        <v>1263</v>
      </c>
      <c r="F43" s="975">
        <v>5316</v>
      </c>
      <c r="G43" s="953">
        <v>925</v>
      </c>
      <c r="H43" s="954">
        <v>3921</v>
      </c>
      <c r="I43" s="955">
        <v>470</v>
      </c>
      <c r="J43" s="1099">
        <v>56</v>
      </c>
      <c r="K43" s="953">
        <v>9</v>
      </c>
      <c r="L43" s="953">
        <v>32</v>
      </c>
      <c r="M43" s="955">
        <v>15</v>
      </c>
      <c r="N43" s="1085"/>
      <c r="O43" s="846"/>
      <c r="P43" s="846"/>
      <c r="Q43" s="846"/>
      <c r="R43" s="849"/>
      <c r="S43" s="849"/>
      <c r="T43" s="849"/>
      <c r="U43" s="849"/>
      <c r="V43" s="849"/>
      <c r="W43" s="849"/>
      <c r="X43" s="849"/>
      <c r="Y43" s="849"/>
      <c r="Z43" s="849"/>
      <c r="AA43" s="849"/>
      <c r="AB43" s="1093"/>
      <c r="AC43" s="1093"/>
      <c r="AD43" s="1093"/>
      <c r="AE43" s="1093"/>
      <c r="AF43" s="1093"/>
      <c r="AG43" s="1093"/>
      <c r="AH43" s="1093"/>
      <c r="AI43" s="1093"/>
      <c r="AJ43" s="1093"/>
    </row>
    <row r="44" spans="1:36" s="956" customFormat="1" ht="13.5" customHeight="1" x14ac:dyDescent="0.2">
      <c r="A44" s="816" t="s">
        <v>80</v>
      </c>
      <c r="B44" s="975">
        <v>44872</v>
      </c>
      <c r="C44" s="953">
        <v>6617</v>
      </c>
      <c r="D44" s="954">
        <v>32676</v>
      </c>
      <c r="E44" s="955">
        <v>5579</v>
      </c>
      <c r="F44" s="975">
        <v>19147</v>
      </c>
      <c r="G44" s="953">
        <v>2980</v>
      </c>
      <c r="H44" s="954">
        <v>13475</v>
      </c>
      <c r="I44" s="955">
        <v>2692</v>
      </c>
      <c r="J44" s="1099">
        <v>9510</v>
      </c>
      <c r="K44" s="953">
        <v>758</v>
      </c>
      <c r="L44" s="953">
        <v>7250</v>
      </c>
      <c r="M44" s="955">
        <v>1502</v>
      </c>
      <c r="N44" s="1085"/>
      <c r="O44" s="846"/>
      <c r="P44" s="846"/>
      <c r="Q44" s="846"/>
      <c r="R44" s="849"/>
      <c r="S44" s="849"/>
      <c r="T44" s="849"/>
      <c r="U44" s="849"/>
      <c r="V44" s="849"/>
      <c r="W44" s="849"/>
      <c r="X44" s="849"/>
      <c r="Y44" s="849"/>
      <c r="Z44" s="849"/>
      <c r="AA44" s="849"/>
      <c r="AB44" s="1093"/>
      <c r="AC44" s="1093"/>
      <c r="AD44" s="1093"/>
      <c r="AE44" s="1093"/>
      <c r="AF44" s="1093"/>
      <c r="AG44" s="1093"/>
      <c r="AH44" s="1093"/>
      <c r="AI44" s="1093"/>
      <c r="AJ44" s="1093"/>
    </row>
    <row r="45" spans="1:36" s="956" customFormat="1" ht="13.5" customHeight="1" x14ac:dyDescent="0.2">
      <c r="A45" s="816" t="s">
        <v>81</v>
      </c>
      <c r="B45" s="975">
        <v>200628</v>
      </c>
      <c r="C45" s="953">
        <v>35286</v>
      </c>
      <c r="D45" s="954">
        <v>135460</v>
      </c>
      <c r="E45" s="955">
        <v>29882</v>
      </c>
      <c r="F45" s="975">
        <v>121760</v>
      </c>
      <c r="G45" s="953">
        <v>20878</v>
      </c>
      <c r="H45" s="954">
        <v>81534</v>
      </c>
      <c r="I45" s="955">
        <v>19348</v>
      </c>
      <c r="J45" s="1099">
        <v>22302</v>
      </c>
      <c r="K45" s="953">
        <v>2611</v>
      </c>
      <c r="L45" s="953">
        <v>15851</v>
      </c>
      <c r="M45" s="955">
        <v>3840</v>
      </c>
      <c r="N45" s="1085"/>
      <c r="O45" s="846"/>
      <c r="P45" s="846"/>
      <c r="Q45" s="846"/>
      <c r="R45" s="849"/>
      <c r="S45" s="849"/>
      <c r="T45" s="849"/>
      <c r="U45" s="849"/>
      <c r="V45" s="849"/>
      <c r="W45" s="849"/>
      <c r="X45" s="849"/>
      <c r="Y45" s="849"/>
      <c r="Z45" s="849"/>
      <c r="AA45" s="849"/>
      <c r="AB45" s="1093"/>
      <c r="AC45" s="1093"/>
      <c r="AD45" s="1093"/>
      <c r="AE45" s="1093"/>
      <c r="AF45" s="1093"/>
      <c r="AG45" s="1093"/>
      <c r="AH45" s="1093"/>
      <c r="AI45" s="1093"/>
      <c r="AJ45" s="1093"/>
    </row>
    <row r="46" spans="1:36" s="956" customFormat="1" ht="13.5" customHeight="1" x14ac:dyDescent="0.2">
      <c r="A46" s="816" t="s">
        <v>82</v>
      </c>
      <c r="B46" s="975">
        <v>28158</v>
      </c>
      <c r="C46" s="953">
        <v>4656</v>
      </c>
      <c r="D46" s="954">
        <v>21731</v>
      </c>
      <c r="E46" s="955">
        <v>1771</v>
      </c>
      <c r="F46" s="975">
        <v>10203</v>
      </c>
      <c r="G46" s="953">
        <v>1732</v>
      </c>
      <c r="H46" s="954">
        <v>7653</v>
      </c>
      <c r="I46" s="955">
        <v>818</v>
      </c>
      <c r="J46" s="1099">
        <v>9746</v>
      </c>
      <c r="K46" s="953">
        <v>640</v>
      </c>
      <c r="L46" s="953">
        <v>8816</v>
      </c>
      <c r="M46" s="955">
        <v>290</v>
      </c>
      <c r="N46" s="1085"/>
      <c r="O46" s="846"/>
      <c r="P46" s="846"/>
      <c r="Q46" s="846"/>
      <c r="R46" s="849"/>
      <c r="S46" s="849"/>
      <c r="T46" s="849"/>
      <c r="U46" s="849"/>
      <c r="V46" s="849"/>
      <c r="W46" s="849"/>
      <c r="X46" s="849"/>
      <c r="Y46" s="849"/>
      <c r="Z46" s="849"/>
      <c r="AA46" s="849"/>
      <c r="AB46" s="1093"/>
      <c r="AC46" s="1093"/>
      <c r="AD46" s="1093"/>
      <c r="AE46" s="1093"/>
      <c r="AF46" s="1093"/>
      <c r="AG46" s="1093"/>
      <c r="AH46" s="1093"/>
      <c r="AI46" s="1093"/>
      <c r="AJ46" s="1093"/>
    </row>
    <row r="47" spans="1:36" s="956" customFormat="1" ht="13.5" customHeight="1" x14ac:dyDescent="0.2">
      <c r="A47" s="816" t="s">
        <v>83</v>
      </c>
      <c r="B47" s="975">
        <v>68684</v>
      </c>
      <c r="C47" s="953">
        <v>12496</v>
      </c>
      <c r="D47" s="954">
        <v>48750</v>
      </c>
      <c r="E47" s="955">
        <v>7438</v>
      </c>
      <c r="F47" s="975">
        <v>29724</v>
      </c>
      <c r="G47" s="953">
        <v>4813</v>
      </c>
      <c r="H47" s="954">
        <v>21673</v>
      </c>
      <c r="I47" s="955">
        <v>3238</v>
      </c>
      <c r="J47" s="1099">
        <v>5937</v>
      </c>
      <c r="K47" s="953">
        <v>557</v>
      </c>
      <c r="L47" s="953">
        <v>4607</v>
      </c>
      <c r="M47" s="955">
        <v>773</v>
      </c>
      <c r="N47" s="1085"/>
      <c r="O47" s="846"/>
      <c r="P47" s="846"/>
      <c r="Q47" s="846"/>
      <c r="R47" s="849"/>
      <c r="S47" s="849"/>
      <c r="T47" s="849"/>
      <c r="U47" s="849"/>
      <c r="V47" s="849"/>
      <c r="W47" s="849"/>
      <c r="X47" s="849"/>
      <c r="Y47" s="849"/>
      <c r="Z47" s="849"/>
      <c r="AA47" s="849"/>
      <c r="AB47" s="1093"/>
      <c r="AC47" s="1093"/>
      <c r="AD47" s="1093"/>
      <c r="AE47" s="1093"/>
      <c r="AF47" s="1093"/>
      <c r="AG47" s="1093"/>
      <c r="AH47" s="1093"/>
      <c r="AI47" s="1093"/>
      <c r="AJ47" s="1093"/>
    </row>
    <row r="48" spans="1:36" s="952" customFormat="1" ht="14.25" customHeight="1" x14ac:dyDescent="0.2">
      <c r="A48" s="816" t="s">
        <v>84</v>
      </c>
      <c r="B48" s="975">
        <v>109984</v>
      </c>
      <c r="C48" s="953">
        <v>18918</v>
      </c>
      <c r="D48" s="954">
        <v>79035</v>
      </c>
      <c r="E48" s="955">
        <v>12031</v>
      </c>
      <c r="F48" s="975">
        <v>44061</v>
      </c>
      <c r="G48" s="953">
        <v>6714</v>
      </c>
      <c r="H48" s="954">
        <v>32770</v>
      </c>
      <c r="I48" s="955">
        <v>4577</v>
      </c>
      <c r="J48" s="1099">
        <v>9872</v>
      </c>
      <c r="K48" s="953">
        <v>1211</v>
      </c>
      <c r="L48" s="953">
        <v>7050</v>
      </c>
      <c r="M48" s="955">
        <v>1611</v>
      </c>
      <c r="N48" s="1085"/>
      <c r="O48" s="846"/>
      <c r="P48" s="846"/>
      <c r="Q48" s="846"/>
      <c r="R48" s="849"/>
      <c r="S48" s="849"/>
      <c r="T48" s="849"/>
      <c r="U48" s="849"/>
      <c r="V48" s="849"/>
      <c r="W48" s="849"/>
      <c r="X48" s="849"/>
      <c r="Y48" s="849"/>
      <c r="Z48" s="849"/>
      <c r="AA48" s="849"/>
      <c r="AB48" s="1093"/>
      <c r="AC48" s="1093"/>
      <c r="AD48" s="1093"/>
      <c r="AE48" s="1093"/>
      <c r="AF48" s="1093"/>
      <c r="AG48" s="1093"/>
      <c r="AH48" s="1093"/>
      <c r="AI48" s="1093"/>
      <c r="AJ48" s="1093"/>
    </row>
    <row r="49" spans="1:36" s="956" customFormat="1" ht="13.5" customHeight="1" x14ac:dyDescent="0.2">
      <c r="A49" s="816" t="s">
        <v>226</v>
      </c>
      <c r="B49" s="975">
        <v>21126</v>
      </c>
      <c r="C49" s="953">
        <v>3843</v>
      </c>
      <c r="D49" s="954">
        <v>14798</v>
      </c>
      <c r="E49" s="955">
        <v>2485</v>
      </c>
      <c r="F49" s="975">
        <v>12827</v>
      </c>
      <c r="G49" s="953">
        <v>2344</v>
      </c>
      <c r="H49" s="954">
        <v>9152</v>
      </c>
      <c r="I49" s="955">
        <v>1331</v>
      </c>
      <c r="J49" s="1099">
        <v>3665</v>
      </c>
      <c r="K49" s="953">
        <v>477</v>
      </c>
      <c r="L49" s="953">
        <v>2660</v>
      </c>
      <c r="M49" s="955">
        <v>528</v>
      </c>
      <c r="N49" s="1085"/>
      <c r="O49" s="846"/>
      <c r="P49" s="846"/>
      <c r="Q49" s="846"/>
      <c r="R49" s="849"/>
      <c r="S49" s="849"/>
      <c r="T49" s="849"/>
      <c r="U49" s="849"/>
      <c r="V49" s="849"/>
      <c r="W49" s="849"/>
      <c r="X49" s="849"/>
      <c r="Y49" s="849"/>
      <c r="Z49" s="849"/>
      <c r="AA49" s="849"/>
      <c r="AB49" s="1093"/>
      <c r="AC49" s="1093"/>
      <c r="AD49" s="1093"/>
      <c r="AE49" s="1093"/>
      <c r="AF49" s="1093"/>
      <c r="AG49" s="1093"/>
      <c r="AH49" s="1093"/>
      <c r="AI49" s="1093"/>
      <c r="AJ49" s="1093"/>
    </row>
    <row r="50" spans="1:36" s="956" customFormat="1" ht="25.5" customHeight="1" x14ac:dyDescent="0.2">
      <c r="A50" s="710" t="s">
        <v>86</v>
      </c>
      <c r="B50" s="1094">
        <v>187215</v>
      </c>
      <c r="C50" s="1095">
        <v>32543</v>
      </c>
      <c r="D50" s="1096">
        <v>136464</v>
      </c>
      <c r="E50" s="1097">
        <v>18208</v>
      </c>
      <c r="F50" s="1094">
        <v>97661</v>
      </c>
      <c r="G50" s="1095">
        <v>16225</v>
      </c>
      <c r="H50" s="1096">
        <v>72801</v>
      </c>
      <c r="I50" s="1097">
        <v>8635</v>
      </c>
      <c r="J50" s="1098">
        <v>10556</v>
      </c>
      <c r="K50" s="1095">
        <v>1039</v>
      </c>
      <c r="L50" s="1095">
        <v>8081</v>
      </c>
      <c r="M50" s="1097">
        <v>1436</v>
      </c>
      <c r="N50" s="1085"/>
      <c r="O50" s="846"/>
      <c r="P50" s="846"/>
      <c r="Q50" s="846"/>
      <c r="R50" s="849"/>
      <c r="S50" s="849"/>
      <c r="T50" s="849"/>
      <c r="U50" s="849"/>
      <c r="V50" s="849"/>
      <c r="W50" s="849"/>
      <c r="X50" s="849"/>
      <c r="Y50" s="849"/>
      <c r="Z50" s="849"/>
      <c r="AA50" s="849"/>
      <c r="AB50" s="1093"/>
      <c r="AC50" s="1093"/>
      <c r="AD50" s="1093"/>
      <c r="AE50" s="1093"/>
      <c r="AF50" s="1093"/>
      <c r="AG50" s="1093"/>
      <c r="AH50" s="1093"/>
      <c r="AI50" s="1093"/>
      <c r="AJ50" s="1093"/>
    </row>
    <row r="51" spans="1:36" s="956" customFormat="1" ht="13.5" customHeight="1" x14ac:dyDescent="0.2">
      <c r="A51" s="816" t="s">
        <v>87</v>
      </c>
      <c r="B51" s="975">
        <v>45686</v>
      </c>
      <c r="C51" s="953">
        <v>7464</v>
      </c>
      <c r="D51" s="954">
        <v>35341</v>
      </c>
      <c r="E51" s="955">
        <v>2881</v>
      </c>
      <c r="F51" s="975">
        <v>24317</v>
      </c>
      <c r="G51" s="953">
        <v>4072</v>
      </c>
      <c r="H51" s="954">
        <v>19061</v>
      </c>
      <c r="I51" s="955">
        <v>1184</v>
      </c>
      <c r="J51" s="1099">
        <v>1910</v>
      </c>
      <c r="K51" s="953">
        <v>128</v>
      </c>
      <c r="L51" s="953">
        <v>1584</v>
      </c>
      <c r="M51" s="955">
        <v>198</v>
      </c>
      <c r="N51" s="1085"/>
      <c r="O51" s="846"/>
      <c r="P51" s="846"/>
      <c r="Q51" s="846"/>
      <c r="R51" s="849"/>
      <c r="S51" s="849"/>
      <c r="T51" s="849"/>
      <c r="U51" s="849"/>
      <c r="V51" s="849"/>
      <c r="W51" s="849"/>
      <c r="X51" s="849"/>
      <c r="Y51" s="849"/>
      <c r="Z51" s="849"/>
      <c r="AA51" s="849"/>
      <c r="AB51" s="1093"/>
      <c r="AC51" s="1093"/>
      <c r="AD51" s="1093"/>
      <c r="AE51" s="1093"/>
      <c r="AF51" s="1093"/>
      <c r="AG51" s="1093"/>
      <c r="AH51" s="1093"/>
      <c r="AI51" s="1093"/>
      <c r="AJ51" s="1093"/>
    </row>
    <row r="52" spans="1:36" s="956" customFormat="1" ht="13.5" customHeight="1" x14ac:dyDescent="0.2">
      <c r="A52" s="816" t="s">
        <v>88</v>
      </c>
      <c r="B52" s="975">
        <v>9773</v>
      </c>
      <c r="C52" s="953">
        <v>2003</v>
      </c>
      <c r="D52" s="954">
        <v>6725</v>
      </c>
      <c r="E52" s="955">
        <v>1045</v>
      </c>
      <c r="F52" s="975">
        <v>6228</v>
      </c>
      <c r="G52" s="953">
        <v>967</v>
      </c>
      <c r="H52" s="954">
        <v>4490</v>
      </c>
      <c r="I52" s="955">
        <v>771</v>
      </c>
      <c r="J52" s="1099">
        <v>9</v>
      </c>
      <c r="K52" s="953">
        <v>5</v>
      </c>
      <c r="L52" s="953">
        <v>3</v>
      </c>
      <c r="M52" s="955">
        <v>1</v>
      </c>
      <c r="N52" s="1085"/>
      <c r="O52" s="846"/>
      <c r="P52" s="846"/>
      <c r="Q52" s="846"/>
      <c r="R52" s="849"/>
      <c r="S52" s="849"/>
      <c r="T52" s="849"/>
      <c r="U52" s="849"/>
      <c r="V52" s="849"/>
      <c r="W52" s="849"/>
      <c r="X52" s="849"/>
      <c r="Y52" s="849"/>
      <c r="Z52" s="849"/>
      <c r="AA52" s="849"/>
      <c r="AB52" s="1093"/>
      <c r="AC52" s="1093"/>
      <c r="AD52" s="1093"/>
      <c r="AE52" s="1093"/>
      <c r="AF52" s="1093"/>
      <c r="AG52" s="1093"/>
      <c r="AH52" s="1093"/>
      <c r="AI52" s="1093"/>
      <c r="AJ52" s="1093"/>
    </row>
    <row r="53" spans="1:36" s="956" customFormat="1" ht="13.5" customHeight="1" x14ac:dyDescent="0.2">
      <c r="A53" s="816" t="s">
        <v>89</v>
      </c>
      <c r="B53" s="975">
        <v>11606</v>
      </c>
      <c r="C53" s="953">
        <v>1825</v>
      </c>
      <c r="D53" s="954">
        <v>8813</v>
      </c>
      <c r="E53" s="955">
        <v>968</v>
      </c>
      <c r="F53" s="975">
        <v>7167</v>
      </c>
      <c r="G53" s="953">
        <v>1165</v>
      </c>
      <c r="H53" s="954">
        <v>5477</v>
      </c>
      <c r="I53" s="955">
        <v>525</v>
      </c>
      <c r="J53" s="1099">
        <v>728</v>
      </c>
      <c r="K53" s="953">
        <v>85</v>
      </c>
      <c r="L53" s="953">
        <v>552</v>
      </c>
      <c r="M53" s="955">
        <v>91</v>
      </c>
      <c r="N53" s="1085"/>
      <c r="O53" s="846"/>
      <c r="P53" s="846"/>
      <c r="Q53" s="846"/>
      <c r="R53" s="849"/>
      <c r="S53" s="849"/>
      <c r="T53" s="849"/>
      <c r="U53" s="849"/>
      <c r="V53" s="849"/>
      <c r="W53" s="849"/>
      <c r="X53" s="849"/>
      <c r="Y53" s="849"/>
      <c r="Z53" s="849"/>
      <c r="AA53" s="849"/>
      <c r="AB53" s="1093"/>
      <c r="AC53" s="1093"/>
      <c r="AD53" s="1093"/>
      <c r="AE53" s="1093"/>
      <c r="AF53" s="1093"/>
      <c r="AG53" s="1093"/>
      <c r="AH53" s="1093"/>
      <c r="AI53" s="1093"/>
      <c r="AJ53" s="1093"/>
    </row>
    <row r="54" spans="1:36" s="965" customFormat="1" ht="13.5" customHeight="1" x14ac:dyDescent="0.2">
      <c r="A54" s="816" t="s">
        <v>90</v>
      </c>
      <c r="B54" s="975">
        <v>10400</v>
      </c>
      <c r="C54" s="953">
        <v>2220</v>
      </c>
      <c r="D54" s="954">
        <v>7251</v>
      </c>
      <c r="E54" s="955">
        <v>929</v>
      </c>
      <c r="F54" s="975">
        <v>5554</v>
      </c>
      <c r="G54" s="953">
        <v>908</v>
      </c>
      <c r="H54" s="954">
        <v>4134</v>
      </c>
      <c r="I54" s="955">
        <v>512</v>
      </c>
      <c r="J54" s="1099">
        <v>305</v>
      </c>
      <c r="K54" s="953">
        <v>15</v>
      </c>
      <c r="L54" s="953">
        <v>264</v>
      </c>
      <c r="M54" s="955">
        <v>26</v>
      </c>
      <c r="N54" s="1085"/>
      <c r="O54" s="846"/>
      <c r="P54" s="846"/>
      <c r="Q54" s="846"/>
      <c r="R54" s="849"/>
      <c r="S54" s="849"/>
      <c r="T54" s="849"/>
      <c r="U54" s="849"/>
      <c r="V54" s="849"/>
      <c r="W54" s="849"/>
      <c r="X54" s="849"/>
      <c r="Y54" s="849"/>
      <c r="Z54" s="849"/>
      <c r="AA54" s="849"/>
      <c r="AB54" s="1093"/>
      <c r="AC54" s="1093"/>
      <c r="AD54" s="1093"/>
      <c r="AE54" s="1093"/>
      <c r="AF54" s="1093"/>
      <c r="AG54" s="1093"/>
      <c r="AH54" s="1093"/>
      <c r="AI54" s="1093"/>
      <c r="AJ54" s="1093"/>
    </row>
    <row r="55" spans="1:36" s="956" customFormat="1" ht="13.5" customHeight="1" x14ac:dyDescent="0.2">
      <c r="A55" s="816" t="s">
        <v>91</v>
      </c>
      <c r="B55" s="975">
        <v>12501</v>
      </c>
      <c r="C55" s="953">
        <v>1463</v>
      </c>
      <c r="D55" s="954">
        <v>9777</v>
      </c>
      <c r="E55" s="955">
        <v>1261</v>
      </c>
      <c r="F55" s="975">
        <v>7691</v>
      </c>
      <c r="G55" s="953">
        <v>1109</v>
      </c>
      <c r="H55" s="954">
        <v>5999</v>
      </c>
      <c r="I55" s="955">
        <v>583</v>
      </c>
      <c r="J55" s="1099">
        <v>1315</v>
      </c>
      <c r="K55" s="953">
        <v>42</v>
      </c>
      <c r="L55" s="953">
        <v>1055</v>
      </c>
      <c r="M55" s="955">
        <v>218</v>
      </c>
      <c r="N55" s="1085"/>
      <c r="O55" s="846"/>
      <c r="P55" s="846"/>
      <c r="Q55" s="846"/>
      <c r="R55" s="849"/>
      <c r="S55" s="849"/>
      <c r="T55" s="849"/>
      <c r="U55" s="849"/>
      <c r="V55" s="849"/>
      <c r="W55" s="849"/>
      <c r="X55" s="849"/>
      <c r="Y55" s="849"/>
      <c r="Z55" s="849"/>
      <c r="AA55" s="849"/>
      <c r="AB55" s="1093"/>
      <c r="AC55" s="1093"/>
      <c r="AD55" s="1093"/>
      <c r="AE55" s="1093"/>
      <c r="AF55" s="1093"/>
      <c r="AG55" s="1093"/>
      <c r="AH55" s="1093"/>
      <c r="AI55" s="1093"/>
      <c r="AJ55" s="1093"/>
    </row>
    <row r="56" spans="1:36" s="952" customFormat="1" ht="14.25" customHeight="1" x14ac:dyDescent="0.2">
      <c r="A56" s="966" t="s">
        <v>92</v>
      </c>
      <c r="B56" s="975">
        <v>17371</v>
      </c>
      <c r="C56" s="953">
        <v>1943</v>
      </c>
      <c r="D56" s="954">
        <v>13387</v>
      </c>
      <c r="E56" s="955">
        <v>2041</v>
      </c>
      <c r="F56" s="975">
        <v>8733</v>
      </c>
      <c r="G56" s="953">
        <v>1280</v>
      </c>
      <c r="H56" s="954">
        <v>6627</v>
      </c>
      <c r="I56" s="955">
        <v>826</v>
      </c>
      <c r="J56" s="1099">
        <v>519</v>
      </c>
      <c r="K56" s="953">
        <v>49</v>
      </c>
      <c r="L56" s="953">
        <v>426</v>
      </c>
      <c r="M56" s="955">
        <v>44</v>
      </c>
      <c r="N56" s="1085"/>
      <c r="O56" s="846"/>
      <c r="P56" s="846"/>
      <c r="Q56" s="846"/>
      <c r="R56" s="849"/>
      <c r="S56" s="849"/>
      <c r="T56" s="849"/>
      <c r="U56" s="849"/>
      <c r="V56" s="849"/>
      <c r="W56" s="849"/>
      <c r="X56" s="849"/>
      <c r="Y56" s="849"/>
      <c r="Z56" s="849"/>
      <c r="AA56" s="849"/>
      <c r="AB56" s="1093"/>
      <c r="AC56" s="1093"/>
      <c r="AD56" s="1093"/>
      <c r="AE56" s="1093"/>
      <c r="AF56" s="1093"/>
      <c r="AG56" s="1093"/>
      <c r="AH56" s="1093"/>
      <c r="AI56" s="1093"/>
      <c r="AJ56" s="1093"/>
    </row>
    <row r="57" spans="1:36" s="956" customFormat="1" ht="13.5" customHeight="1" x14ac:dyDescent="0.2">
      <c r="A57" s="816" t="s">
        <v>93</v>
      </c>
      <c r="B57" s="975">
        <v>79878</v>
      </c>
      <c r="C57" s="953">
        <v>15625</v>
      </c>
      <c r="D57" s="954">
        <v>55170</v>
      </c>
      <c r="E57" s="955">
        <v>9083</v>
      </c>
      <c r="F57" s="975">
        <v>37971</v>
      </c>
      <c r="G57" s="953">
        <v>6724</v>
      </c>
      <c r="H57" s="954">
        <v>27013</v>
      </c>
      <c r="I57" s="955">
        <v>4234</v>
      </c>
      <c r="J57" s="1099">
        <v>5770</v>
      </c>
      <c r="K57" s="953">
        <v>715</v>
      </c>
      <c r="L57" s="953">
        <v>4197</v>
      </c>
      <c r="M57" s="955">
        <v>858</v>
      </c>
      <c r="N57" s="1085"/>
      <c r="O57" s="846"/>
      <c r="P57" s="846"/>
      <c r="Q57" s="846"/>
      <c r="R57" s="849"/>
      <c r="S57" s="849"/>
      <c r="T57" s="849"/>
      <c r="U57" s="849"/>
      <c r="V57" s="849"/>
      <c r="W57" s="849"/>
      <c r="X57" s="849"/>
      <c r="Y57" s="849"/>
      <c r="Z57" s="849"/>
      <c r="AA57" s="849"/>
      <c r="AB57" s="1093"/>
      <c r="AC57" s="1093"/>
      <c r="AD57" s="1093"/>
      <c r="AE57" s="1093"/>
      <c r="AF57" s="1093"/>
      <c r="AG57" s="1093"/>
      <c r="AH57" s="1093"/>
      <c r="AI57" s="1093"/>
      <c r="AJ57" s="1093"/>
    </row>
    <row r="58" spans="1:36" s="956" customFormat="1" ht="13.5" customHeight="1" x14ac:dyDescent="0.2">
      <c r="A58" s="710" t="s">
        <v>94</v>
      </c>
      <c r="B58" s="1094">
        <v>836845</v>
      </c>
      <c r="C58" s="1095">
        <v>160470</v>
      </c>
      <c r="D58" s="1096">
        <v>586134</v>
      </c>
      <c r="E58" s="1097">
        <v>90241</v>
      </c>
      <c r="F58" s="1094">
        <v>266299</v>
      </c>
      <c r="G58" s="1095">
        <v>43244</v>
      </c>
      <c r="H58" s="1096">
        <v>193654</v>
      </c>
      <c r="I58" s="1097">
        <v>29401</v>
      </c>
      <c r="J58" s="1098">
        <v>67927</v>
      </c>
      <c r="K58" s="1095">
        <v>6577</v>
      </c>
      <c r="L58" s="1095">
        <v>54660</v>
      </c>
      <c r="M58" s="1097">
        <v>6690</v>
      </c>
      <c r="N58" s="1085"/>
      <c r="O58" s="846"/>
      <c r="P58" s="846"/>
      <c r="Q58" s="846"/>
      <c r="R58" s="849"/>
      <c r="S58" s="849"/>
      <c r="T58" s="849"/>
      <c r="U58" s="849"/>
      <c r="V58" s="849"/>
      <c r="W58" s="849"/>
      <c r="X58" s="849"/>
      <c r="Y58" s="849"/>
      <c r="Z58" s="849"/>
      <c r="AA58" s="849"/>
      <c r="AB58" s="1093"/>
      <c r="AC58" s="1093"/>
      <c r="AD58" s="1093"/>
      <c r="AE58" s="1093"/>
      <c r="AF58" s="1093"/>
      <c r="AG58" s="1093"/>
      <c r="AH58" s="1093"/>
      <c r="AI58" s="1093"/>
      <c r="AJ58" s="1093"/>
    </row>
    <row r="59" spans="1:36" s="956" customFormat="1" ht="13.5" customHeight="1" x14ac:dyDescent="0.2">
      <c r="A59" s="816" t="s">
        <v>95</v>
      </c>
      <c r="B59" s="975">
        <v>144444</v>
      </c>
      <c r="C59" s="953">
        <v>27268</v>
      </c>
      <c r="D59" s="954">
        <v>102728</v>
      </c>
      <c r="E59" s="955">
        <v>14448</v>
      </c>
      <c r="F59" s="975">
        <v>39302</v>
      </c>
      <c r="G59" s="953">
        <v>5915</v>
      </c>
      <c r="H59" s="954">
        <v>28549</v>
      </c>
      <c r="I59" s="955">
        <v>4838</v>
      </c>
      <c r="J59" s="1099">
        <v>8577</v>
      </c>
      <c r="K59" s="953">
        <v>833</v>
      </c>
      <c r="L59" s="953">
        <v>6881</v>
      </c>
      <c r="M59" s="955">
        <v>863</v>
      </c>
      <c r="N59" s="1085"/>
      <c r="O59" s="846"/>
      <c r="P59" s="846"/>
      <c r="Q59" s="846"/>
      <c r="R59" s="849"/>
      <c r="S59" s="849"/>
      <c r="T59" s="849"/>
      <c r="U59" s="849"/>
      <c r="V59" s="849"/>
      <c r="W59" s="849"/>
      <c r="X59" s="849"/>
      <c r="Y59" s="849"/>
      <c r="Z59" s="849"/>
      <c r="AA59" s="849"/>
      <c r="AB59" s="1093"/>
      <c r="AC59" s="1093"/>
      <c r="AD59" s="1093"/>
      <c r="AE59" s="1093"/>
      <c r="AF59" s="1093"/>
      <c r="AG59" s="1093"/>
      <c r="AH59" s="1093"/>
      <c r="AI59" s="1093"/>
      <c r="AJ59" s="1093"/>
    </row>
    <row r="60" spans="1:36" s="956" customFormat="1" ht="13.5" customHeight="1" x14ac:dyDescent="0.2">
      <c r="A60" s="816" t="s">
        <v>302</v>
      </c>
      <c r="B60" s="975">
        <v>20957</v>
      </c>
      <c r="C60" s="953">
        <v>5155</v>
      </c>
      <c r="D60" s="954">
        <v>14282</v>
      </c>
      <c r="E60" s="955">
        <v>1520</v>
      </c>
      <c r="F60" s="975">
        <v>8235</v>
      </c>
      <c r="G60" s="953">
        <v>1500</v>
      </c>
      <c r="H60" s="954">
        <v>6028</v>
      </c>
      <c r="I60" s="955">
        <v>707</v>
      </c>
      <c r="J60" s="1099">
        <v>2480</v>
      </c>
      <c r="K60" s="953">
        <v>46</v>
      </c>
      <c r="L60" s="953">
        <v>2327</v>
      </c>
      <c r="M60" s="955">
        <v>107</v>
      </c>
      <c r="N60" s="1085"/>
      <c r="O60" s="846"/>
      <c r="P60" s="846"/>
      <c r="Q60" s="846"/>
      <c r="R60" s="849"/>
      <c r="S60" s="849"/>
      <c r="T60" s="849"/>
      <c r="U60" s="849"/>
      <c r="V60" s="849"/>
      <c r="W60" s="849"/>
      <c r="X60" s="849"/>
      <c r="Y60" s="849"/>
      <c r="Z60" s="849"/>
      <c r="AA60" s="849"/>
      <c r="AB60" s="1093"/>
      <c r="AC60" s="1093"/>
      <c r="AD60" s="1093"/>
      <c r="AE60" s="1093"/>
      <c r="AF60" s="1093"/>
      <c r="AG60" s="1093"/>
      <c r="AH60" s="1093"/>
      <c r="AI60" s="1093"/>
      <c r="AJ60" s="1093"/>
    </row>
    <row r="61" spans="1:36" s="956" customFormat="1" ht="13.5" customHeight="1" x14ac:dyDescent="0.2">
      <c r="A61" s="816" t="s">
        <v>97</v>
      </c>
      <c r="B61" s="975">
        <v>25869</v>
      </c>
      <c r="C61" s="953">
        <v>3099</v>
      </c>
      <c r="D61" s="954">
        <v>20685</v>
      </c>
      <c r="E61" s="955">
        <v>2085</v>
      </c>
      <c r="F61" s="975">
        <v>9060</v>
      </c>
      <c r="G61" s="953">
        <v>1261</v>
      </c>
      <c r="H61" s="954">
        <v>6917</v>
      </c>
      <c r="I61" s="955">
        <v>882</v>
      </c>
      <c r="J61" s="1099">
        <v>7920</v>
      </c>
      <c r="K61" s="953">
        <v>206</v>
      </c>
      <c r="L61" s="953">
        <v>7523</v>
      </c>
      <c r="M61" s="955">
        <v>191</v>
      </c>
      <c r="N61" s="1085"/>
      <c r="O61" s="846"/>
      <c r="P61" s="846"/>
      <c r="Q61" s="846"/>
      <c r="R61" s="849"/>
      <c r="S61" s="849"/>
      <c r="T61" s="849"/>
      <c r="U61" s="849"/>
      <c r="V61" s="849"/>
      <c r="W61" s="849"/>
      <c r="X61" s="849"/>
      <c r="Y61" s="849"/>
      <c r="Z61" s="849"/>
      <c r="AA61" s="849"/>
      <c r="AB61" s="1093"/>
      <c r="AC61" s="1093"/>
      <c r="AD61" s="1093"/>
      <c r="AE61" s="1093"/>
      <c r="AF61" s="1093"/>
      <c r="AG61" s="1093"/>
      <c r="AH61" s="1093"/>
      <c r="AI61" s="1093"/>
      <c r="AJ61" s="1093"/>
    </row>
    <row r="62" spans="1:36" s="956" customFormat="1" ht="13.5" customHeight="1" x14ac:dyDescent="0.2">
      <c r="A62" s="816" t="s">
        <v>98</v>
      </c>
      <c r="B62" s="975">
        <v>95749</v>
      </c>
      <c r="C62" s="953">
        <v>18633</v>
      </c>
      <c r="D62" s="954">
        <v>65875</v>
      </c>
      <c r="E62" s="955">
        <v>11241</v>
      </c>
      <c r="F62" s="975">
        <v>31399</v>
      </c>
      <c r="G62" s="953">
        <v>5392</v>
      </c>
      <c r="H62" s="954">
        <v>22256</v>
      </c>
      <c r="I62" s="955">
        <v>3751</v>
      </c>
      <c r="J62" s="1099">
        <v>6438</v>
      </c>
      <c r="K62" s="953">
        <v>839</v>
      </c>
      <c r="L62" s="953">
        <v>4824</v>
      </c>
      <c r="M62" s="955">
        <v>775</v>
      </c>
      <c r="N62" s="1085"/>
      <c r="O62" s="846"/>
      <c r="P62" s="846"/>
      <c r="Q62" s="846"/>
      <c r="R62" s="849"/>
      <c r="S62" s="849"/>
      <c r="T62" s="849"/>
      <c r="U62" s="849"/>
      <c r="V62" s="849"/>
      <c r="W62" s="849"/>
      <c r="X62" s="849"/>
      <c r="Y62" s="849"/>
      <c r="Z62" s="849"/>
      <c r="AA62" s="849"/>
      <c r="AB62" s="1093"/>
      <c r="AC62" s="1093"/>
      <c r="AD62" s="1093"/>
      <c r="AE62" s="1093"/>
      <c r="AF62" s="1093"/>
      <c r="AG62" s="1093"/>
      <c r="AH62" s="1093"/>
      <c r="AI62" s="1093"/>
      <c r="AJ62" s="1093"/>
    </row>
    <row r="63" spans="1:36" s="956" customFormat="1" ht="13.5" customHeight="1" x14ac:dyDescent="0.2">
      <c r="A63" s="816" t="s">
        <v>99</v>
      </c>
      <c r="B63" s="975">
        <v>45089</v>
      </c>
      <c r="C63" s="953">
        <v>8456</v>
      </c>
      <c r="D63" s="954">
        <v>32730</v>
      </c>
      <c r="E63" s="955">
        <v>3903</v>
      </c>
      <c r="F63" s="975">
        <v>12881</v>
      </c>
      <c r="G63" s="953">
        <v>1881</v>
      </c>
      <c r="H63" s="954">
        <v>9890</v>
      </c>
      <c r="I63" s="955">
        <v>1110</v>
      </c>
      <c r="J63" s="1099">
        <v>1839</v>
      </c>
      <c r="K63" s="953">
        <v>217</v>
      </c>
      <c r="L63" s="953">
        <v>1464</v>
      </c>
      <c r="M63" s="955">
        <v>158</v>
      </c>
      <c r="N63" s="1085"/>
      <c r="O63" s="846"/>
      <c r="P63" s="846"/>
      <c r="Q63" s="846"/>
      <c r="R63" s="849"/>
      <c r="S63" s="849"/>
      <c r="T63" s="849"/>
      <c r="U63" s="849"/>
      <c r="V63" s="849"/>
      <c r="W63" s="849"/>
      <c r="X63" s="849"/>
      <c r="Y63" s="849"/>
      <c r="Z63" s="849"/>
      <c r="AA63" s="849"/>
      <c r="AB63" s="1093"/>
      <c r="AC63" s="1093"/>
      <c r="AD63" s="1093"/>
      <c r="AE63" s="1093"/>
      <c r="AF63" s="1093"/>
      <c r="AG63" s="1093"/>
      <c r="AH63" s="1093"/>
      <c r="AI63" s="1093"/>
      <c r="AJ63" s="1093"/>
    </row>
    <row r="64" spans="1:36" s="956" customFormat="1" ht="13.5" customHeight="1" x14ac:dyDescent="0.2">
      <c r="A64" s="816" t="s">
        <v>100</v>
      </c>
      <c r="B64" s="975">
        <v>45801</v>
      </c>
      <c r="C64" s="953">
        <v>11333</v>
      </c>
      <c r="D64" s="954">
        <v>29914</v>
      </c>
      <c r="E64" s="955">
        <v>4554</v>
      </c>
      <c r="F64" s="975">
        <v>13543</v>
      </c>
      <c r="G64" s="953">
        <v>2407</v>
      </c>
      <c r="H64" s="954">
        <v>9664</v>
      </c>
      <c r="I64" s="955">
        <v>1472</v>
      </c>
      <c r="J64" s="1099">
        <v>2191</v>
      </c>
      <c r="K64" s="953">
        <v>154</v>
      </c>
      <c r="L64" s="953">
        <v>1856</v>
      </c>
      <c r="M64" s="955">
        <v>181</v>
      </c>
      <c r="N64" s="1085"/>
      <c r="O64" s="846"/>
      <c r="P64" s="846"/>
      <c r="Q64" s="846"/>
      <c r="R64" s="849"/>
      <c r="S64" s="849"/>
      <c r="T64" s="849"/>
      <c r="U64" s="849"/>
      <c r="V64" s="849"/>
      <c r="W64" s="849"/>
      <c r="X64" s="849"/>
      <c r="Y64" s="849"/>
      <c r="Z64" s="849"/>
      <c r="AA64" s="849"/>
      <c r="AB64" s="1093"/>
      <c r="AC64" s="1093"/>
      <c r="AD64" s="1093"/>
      <c r="AE64" s="1093"/>
      <c r="AF64" s="1093"/>
      <c r="AG64" s="1093"/>
      <c r="AH64" s="1093"/>
      <c r="AI64" s="1093"/>
      <c r="AJ64" s="1093"/>
    </row>
    <row r="65" spans="1:36" s="956" customFormat="1" ht="13.5" customHeight="1" x14ac:dyDescent="0.2">
      <c r="A65" s="816" t="s">
        <v>101</v>
      </c>
      <c r="B65" s="975">
        <v>84283</v>
      </c>
      <c r="C65" s="953">
        <v>18166</v>
      </c>
      <c r="D65" s="954">
        <v>57560</v>
      </c>
      <c r="E65" s="955">
        <v>8557</v>
      </c>
      <c r="F65" s="975">
        <v>18626</v>
      </c>
      <c r="G65" s="953">
        <v>3169</v>
      </c>
      <c r="H65" s="954">
        <v>13347</v>
      </c>
      <c r="I65" s="955">
        <v>2110</v>
      </c>
      <c r="J65" s="1099">
        <v>3232</v>
      </c>
      <c r="K65" s="953">
        <v>404</v>
      </c>
      <c r="L65" s="953">
        <v>2429</v>
      </c>
      <c r="M65" s="955">
        <v>399</v>
      </c>
      <c r="N65" s="1085"/>
      <c r="O65" s="846"/>
      <c r="P65" s="846"/>
      <c r="Q65" s="846"/>
      <c r="R65" s="849"/>
      <c r="S65" s="849"/>
      <c r="T65" s="849"/>
      <c r="U65" s="849"/>
      <c r="V65" s="849"/>
      <c r="W65" s="849"/>
      <c r="X65" s="849"/>
      <c r="Y65" s="849"/>
      <c r="Z65" s="849"/>
      <c r="AA65" s="849"/>
      <c r="AB65" s="1093"/>
      <c r="AC65" s="1093"/>
      <c r="AD65" s="1093"/>
      <c r="AE65" s="1093"/>
      <c r="AF65" s="1093"/>
      <c r="AG65" s="1093"/>
      <c r="AH65" s="1093"/>
      <c r="AI65" s="1093"/>
      <c r="AJ65" s="1093"/>
    </row>
    <row r="66" spans="1:36" s="956" customFormat="1" ht="13.5" customHeight="1" x14ac:dyDescent="0.2">
      <c r="A66" s="816" t="s">
        <v>102</v>
      </c>
      <c r="B66" s="975">
        <v>49910</v>
      </c>
      <c r="C66" s="953">
        <v>8617</v>
      </c>
      <c r="D66" s="954">
        <v>35833</v>
      </c>
      <c r="E66" s="955">
        <v>5460</v>
      </c>
      <c r="F66" s="975">
        <v>14323</v>
      </c>
      <c r="G66" s="953">
        <v>2122</v>
      </c>
      <c r="H66" s="954">
        <v>10705</v>
      </c>
      <c r="I66" s="955">
        <v>1496</v>
      </c>
      <c r="J66" s="1099">
        <v>884</v>
      </c>
      <c r="K66" s="953">
        <v>61</v>
      </c>
      <c r="L66" s="953">
        <v>712</v>
      </c>
      <c r="M66" s="955">
        <v>111</v>
      </c>
      <c r="N66" s="1085"/>
      <c r="O66" s="846"/>
      <c r="P66" s="846"/>
      <c r="Q66" s="846"/>
      <c r="R66" s="849"/>
      <c r="S66" s="849"/>
      <c r="T66" s="849"/>
      <c r="U66" s="849"/>
      <c r="V66" s="849"/>
      <c r="W66" s="849"/>
      <c r="X66" s="849"/>
      <c r="Y66" s="849"/>
      <c r="Z66" s="849"/>
      <c r="AA66" s="849"/>
      <c r="AB66" s="1093"/>
      <c r="AC66" s="1093"/>
      <c r="AD66" s="1093"/>
      <c r="AE66" s="1093"/>
      <c r="AF66" s="1093"/>
      <c r="AG66" s="1093"/>
      <c r="AH66" s="1093"/>
      <c r="AI66" s="1093"/>
      <c r="AJ66" s="1093"/>
    </row>
    <row r="67" spans="1:36" s="956" customFormat="1" ht="13.5" customHeight="1" x14ac:dyDescent="0.2">
      <c r="A67" s="816" t="s">
        <v>103</v>
      </c>
      <c r="B67" s="975">
        <v>76120</v>
      </c>
      <c r="C67" s="953">
        <v>12103</v>
      </c>
      <c r="D67" s="954">
        <v>53466</v>
      </c>
      <c r="E67" s="955">
        <v>10551</v>
      </c>
      <c r="F67" s="975">
        <v>24852</v>
      </c>
      <c r="G67" s="953">
        <v>3707</v>
      </c>
      <c r="H67" s="954">
        <v>18074</v>
      </c>
      <c r="I67" s="955">
        <v>3071</v>
      </c>
      <c r="J67" s="1099">
        <v>7299</v>
      </c>
      <c r="K67" s="953">
        <v>655</v>
      </c>
      <c r="L67" s="953">
        <v>5888</v>
      </c>
      <c r="M67" s="955">
        <v>756</v>
      </c>
      <c r="N67" s="1085"/>
      <c r="O67" s="846"/>
      <c r="P67" s="846"/>
      <c r="Q67" s="846"/>
      <c r="R67" s="849"/>
      <c r="S67" s="849"/>
      <c r="T67" s="849"/>
      <c r="U67" s="849"/>
      <c r="V67" s="849"/>
      <c r="W67" s="849"/>
      <c r="X67" s="849"/>
      <c r="Y67" s="849"/>
      <c r="Z67" s="849"/>
      <c r="AA67" s="849"/>
      <c r="AB67" s="1093"/>
      <c r="AC67" s="1093"/>
      <c r="AD67" s="1093"/>
      <c r="AE67" s="1093"/>
      <c r="AF67" s="1093"/>
      <c r="AG67" s="1093"/>
      <c r="AH67" s="1093"/>
      <c r="AI67" s="1093"/>
      <c r="AJ67" s="1093"/>
    </row>
    <row r="68" spans="1:36" s="956" customFormat="1" ht="13.5" customHeight="1" x14ac:dyDescent="0.2">
      <c r="A68" s="816" t="s">
        <v>104</v>
      </c>
      <c r="B68" s="975">
        <v>45985</v>
      </c>
      <c r="C68" s="953">
        <v>9703</v>
      </c>
      <c r="D68" s="954">
        <v>31707</v>
      </c>
      <c r="E68" s="955">
        <v>4575</v>
      </c>
      <c r="F68" s="975">
        <v>17018</v>
      </c>
      <c r="G68" s="953">
        <v>2726</v>
      </c>
      <c r="H68" s="954">
        <v>12741</v>
      </c>
      <c r="I68" s="955">
        <v>1551</v>
      </c>
      <c r="J68" s="1099">
        <v>2653</v>
      </c>
      <c r="K68" s="953">
        <v>430</v>
      </c>
      <c r="L68" s="953">
        <v>1874</v>
      </c>
      <c r="M68" s="955">
        <v>349</v>
      </c>
      <c r="N68" s="1085"/>
      <c r="O68" s="846"/>
      <c r="P68" s="846"/>
      <c r="Q68" s="846"/>
      <c r="R68" s="849"/>
      <c r="S68" s="849"/>
      <c r="T68" s="849"/>
      <c r="U68" s="849"/>
      <c r="V68" s="849"/>
      <c r="W68" s="849"/>
      <c r="X68" s="849"/>
      <c r="Y68" s="849"/>
      <c r="Z68" s="849"/>
      <c r="AA68" s="849"/>
      <c r="AB68" s="1093"/>
      <c r="AC68" s="1093"/>
      <c r="AD68" s="1093"/>
      <c r="AE68" s="1093"/>
      <c r="AF68" s="1093"/>
      <c r="AG68" s="1093"/>
      <c r="AH68" s="1093"/>
      <c r="AI68" s="1093"/>
      <c r="AJ68" s="1093"/>
    </row>
    <row r="69" spans="1:36" s="956" customFormat="1" ht="13.5" customHeight="1" x14ac:dyDescent="0.2">
      <c r="A69" s="816" t="s">
        <v>105</v>
      </c>
      <c r="B69" s="975">
        <v>33102</v>
      </c>
      <c r="C69" s="953">
        <v>5941</v>
      </c>
      <c r="D69" s="954">
        <v>23436</v>
      </c>
      <c r="E69" s="955">
        <v>3725</v>
      </c>
      <c r="F69" s="975">
        <v>12084</v>
      </c>
      <c r="G69" s="953">
        <v>2040</v>
      </c>
      <c r="H69" s="954">
        <v>8776</v>
      </c>
      <c r="I69" s="955">
        <v>1268</v>
      </c>
      <c r="J69" s="1099">
        <v>4083</v>
      </c>
      <c r="K69" s="953">
        <v>367</v>
      </c>
      <c r="L69" s="953">
        <v>3388</v>
      </c>
      <c r="M69" s="955">
        <v>328</v>
      </c>
      <c r="N69" s="1085"/>
      <c r="O69" s="846"/>
      <c r="P69" s="846"/>
      <c r="Q69" s="846"/>
      <c r="R69" s="849"/>
      <c r="S69" s="849"/>
      <c r="T69" s="849"/>
      <c r="U69" s="849"/>
      <c r="V69" s="849"/>
      <c r="W69" s="849"/>
      <c r="X69" s="849"/>
      <c r="Y69" s="849"/>
      <c r="Z69" s="849"/>
      <c r="AA69" s="849"/>
      <c r="AB69" s="1093"/>
      <c r="AC69" s="1093"/>
      <c r="AD69" s="1093"/>
      <c r="AE69" s="1093"/>
      <c r="AF69" s="1093"/>
      <c r="AG69" s="1093"/>
      <c r="AH69" s="1093"/>
      <c r="AI69" s="1093"/>
      <c r="AJ69" s="1093"/>
    </row>
    <row r="70" spans="1:36" s="956" customFormat="1" ht="13.5" customHeight="1" x14ac:dyDescent="0.2">
      <c r="A70" s="816" t="s">
        <v>106</v>
      </c>
      <c r="B70" s="975">
        <v>75919</v>
      </c>
      <c r="C70" s="953">
        <v>15014</v>
      </c>
      <c r="D70" s="954">
        <v>51859</v>
      </c>
      <c r="E70" s="955">
        <v>9046</v>
      </c>
      <c r="F70" s="975">
        <v>27041</v>
      </c>
      <c r="G70" s="953">
        <v>4629</v>
      </c>
      <c r="H70" s="954">
        <v>19211</v>
      </c>
      <c r="I70" s="955">
        <v>3201</v>
      </c>
      <c r="J70" s="1099">
        <v>10541</v>
      </c>
      <c r="K70" s="953">
        <v>1278</v>
      </c>
      <c r="L70" s="953">
        <v>8148</v>
      </c>
      <c r="M70" s="955">
        <v>1115</v>
      </c>
      <c r="N70" s="1085"/>
      <c r="O70" s="846"/>
      <c r="P70" s="846"/>
      <c r="Q70" s="846"/>
      <c r="R70" s="849"/>
      <c r="S70" s="849"/>
      <c r="T70" s="849"/>
      <c r="U70" s="849"/>
      <c r="V70" s="849"/>
      <c r="W70" s="849"/>
      <c r="X70" s="849"/>
      <c r="Y70" s="849"/>
      <c r="Z70" s="849"/>
      <c r="AA70" s="849"/>
      <c r="AB70" s="1093"/>
      <c r="AC70" s="1093"/>
      <c r="AD70" s="1093"/>
      <c r="AE70" s="1093"/>
      <c r="AF70" s="1093"/>
      <c r="AG70" s="1093"/>
      <c r="AH70" s="1093"/>
      <c r="AI70" s="1093"/>
      <c r="AJ70" s="1093"/>
    </row>
    <row r="71" spans="1:36" s="952" customFormat="1" ht="14.25" customHeight="1" x14ac:dyDescent="0.2">
      <c r="A71" s="816" t="s">
        <v>107</v>
      </c>
      <c r="B71" s="1100">
        <v>63816</v>
      </c>
      <c r="C71" s="1101">
        <v>11893</v>
      </c>
      <c r="D71" s="1102">
        <v>44855</v>
      </c>
      <c r="E71" s="1103">
        <v>7068</v>
      </c>
      <c r="F71" s="1100">
        <v>23639</v>
      </c>
      <c r="G71" s="1101">
        <v>4243</v>
      </c>
      <c r="H71" s="1102">
        <v>17070</v>
      </c>
      <c r="I71" s="1103">
        <v>2326</v>
      </c>
      <c r="J71" s="1104">
        <v>7762</v>
      </c>
      <c r="K71" s="1101">
        <v>864</v>
      </c>
      <c r="L71" s="1101">
        <v>5829</v>
      </c>
      <c r="M71" s="1103">
        <v>1069</v>
      </c>
      <c r="N71" s="1085"/>
      <c r="O71" s="846"/>
      <c r="P71" s="846"/>
      <c r="Q71" s="846"/>
      <c r="R71" s="849"/>
      <c r="S71" s="849"/>
      <c r="T71" s="849"/>
      <c r="U71" s="849"/>
      <c r="V71" s="849"/>
      <c r="W71" s="849"/>
      <c r="X71" s="849"/>
      <c r="Y71" s="849"/>
      <c r="Z71" s="849"/>
      <c r="AA71" s="849"/>
      <c r="AB71" s="1093"/>
      <c r="AC71" s="1093"/>
      <c r="AD71" s="1093"/>
      <c r="AE71" s="1093"/>
      <c r="AF71" s="1093"/>
      <c r="AG71" s="1093"/>
      <c r="AH71" s="1093"/>
      <c r="AI71" s="1093"/>
      <c r="AJ71" s="1093"/>
    </row>
    <row r="72" spans="1:36" s="956" customFormat="1" ht="12.75" customHeight="1" x14ac:dyDescent="0.2">
      <c r="A72" s="958" t="s">
        <v>108</v>
      </c>
      <c r="B72" s="970">
        <v>29801</v>
      </c>
      <c r="C72" s="959">
        <v>5089</v>
      </c>
      <c r="D72" s="960">
        <v>21204</v>
      </c>
      <c r="E72" s="961">
        <v>3508</v>
      </c>
      <c r="F72" s="970">
        <v>14296</v>
      </c>
      <c r="G72" s="959">
        <v>2252</v>
      </c>
      <c r="H72" s="960">
        <v>10426</v>
      </c>
      <c r="I72" s="961">
        <v>1618</v>
      </c>
      <c r="J72" s="1105">
        <v>2028</v>
      </c>
      <c r="K72" s="959">
        <v>223</v>
      </c>
      <c r="L72" s="959">
        <v>1517</v>
      </c>
      <c r="M72" s="961">
        <v>288</v>
      </c>
      <c r="N72" s="1085"/>
      <c r="O72" s="846"/>
      <c r="P72" s="846"/>
      <c r="Q72" s="846"/>
      <c r="R72" s="849"/>
      <c r="S72" s="849"/>
      <c r="T72" s="849"/>
      <c r="U72" s="849"/>
      <c r="V72" s="849"/>
      <c r="W72" s="849"/>
      <c r="X72" s="849"/>
      <c r="Y72" s="849"/>
      <c r="Z72" s="849"/>
      <c r="AA72" s="849"/>
      <c r="AB72" s="1093"/>
      <c r="AC72" s="1093"/>
      <c r="AD72" s="1093"/>
      <c r="AE72" s="1093"/>
      <c r="AF72" s="1093"/>
      <c r="AG72" s="1093"/>
      <c r="AH72" s="1093"/>
      <c r="AI72" s="1093"/>
      <c r="AJ72" s="1093"/>
    </row>
    <row r="73" spans="1:36" s="956" customFormat="1" ht="12.75" customHeight="1" x14ac:dyDescent="0.2">
      <c r="A73" s="748" t="s">
        <v>109</v>
      </c>
      <c r="B73" s="1106">
        <v>419293</v>
      </c>
      <c r="C73" s="1107">
        <v>75755</v>
      </c>
      <c r="D73" s="1108">
        <v>295242</v>
      </c>
      <c r="E73" s="1109">
        <v>48296</v>
      </c>
      <c r="F73" s="1106">
        <v>169676</v>
      </c>
      <c r="G73" s="1107">
        <v>27895</v>
      </c>
      <c r="H73" s="1108">
        <v>120431</v>
      </c>
      <c r="I73" s="1109">
        <v>21350</v>
      </c>
      <c r="J73" s="1110">
        <v>41021</v>
      </c>
      <c r="K73" s="1107">
        <v>5013</v>
      </c>
      <c r="L73" s="1107">
        <v>32443</v>
      </c>
      <c r="M73" s="1109">
        <v>3565</v>
      </c>
      <c r="N73" s="1085"/>
      <c r="O73" s="846"/>
      <c r="P73" s="846"/>
      <c r="Q73" s="846"/>
      <c r="R73" s="849"/>
      <c r="S73" s="849"/>
      <c r="T73" s="849"/>
      <c r="U73" s="849"/>
      <c r="V73" s="849"/>
      <c r="W73" s="849"/>
      <c r="X73" s="849"/>
      <c r="Y73" s="849"/>
      <c r="Z73" s="849"/>
      <c r="AA73" s="849"/>
      <c r="AB73" s="1093"/>
      <c r="AC73" s="1093"/>
      <c r="AD73" s="1093"/>
      <c r="AE73" s="1093"/>
      <c r="AF73" s="1093"/>
      <c r="AG73" s="1093"/>
      <c r="AH73" s="1093"/>
      <c r="AI73" s="1093"/>
      <c r="AJ73" s="1093"/>
    </row>
    <row r="74" spans="1:36" s="956" customFormat="1" ht="12.75" customHeight="1" x14ac:dyDescent="0.2">
      <c r="A74" s="816" t="s">
        <v>110</v>
      </c>
      <c r="B74" s="975">
        <v>29635</v>
      </c>
      <c r="C74" s="953">
        <v>5726</v>
      </c>
      <c r="D74" s="954">
        <v>20691</v>
      </c>
      <c r="E74" s="955">
        <v>3218</v>
      </c>
      <c r="F74" s="975">
        <v>12218</v>
      </c>
      <c r="G74" s="953">
        <v>1972</v>
      </c>
      <c r="H74" s="954">
        <v>8963</v>
      </c>
      <c r="I74" s="955">
        <v>1283</v>
      </c>
      <c r="J74" s="1099">
        <v>1676</v>
      </c>
      <c r="K74" s="953">
        <v>139</v>
      </c>
      <c r="L74" s="953">
        <v>1322</v>
      </c>
      <c r="M74" s="955">
        <v>215</v>
      </c>
      <c r="N74" s="1085"/>
      <c r="O74" s="846"/>
      <c r="P74" s="846"/>
      <c r="Q74" s="846"/>
      <c r="R74" s="849"/>
      <c r="S74" s="849"/>
      <c r="T74" s="849"/>
      <c r="U74" s="849"/>
      <c r="V74" s="849"/>
      <c r="W74" s="849"/>
      <c r="X74" s="849"/>
      <c r="Y74" s="849"/>
      <c r="Z74" s="849"/>
      <c r="AA74" s="849"/>
      <c r="AB74" s="1093"/>
      <c r="AC74" s="1093"/>
      <c r="AD74" s="1093"/>
      <c r="AE74" s="1093"/>
      <c r="AF74" s="1093"/>
      <c r="AG74" s="1093"/>
      <c r="AH74" s="1093"/>
      <c r="AI74" s="1093"/>
      <c r="AJ74" s="1093"/>
    </row>
    <row r="75" spans="1:36" s="967" customFormat="1" ht="12.75" x14ac:dyDescent="0.2">
      <c r="A75" s="816" t="s">
        <v>111</v>
      </c>
      <c r="B75" s="1111">
        <v>120694</v>
      </c>
      <c r="C75" s="1112">
        <v>21781</v>
      </c>
      <c r="D75" s="1113">
        <v>86825</v>
      </c>
      <c r="E75" s="1114">
        <v>12088</v>
      </c>
      <c r="F75" s="1111">
        <v>41855</v>
      </c>
      <c r="G75" s="1112">
        <v>6663</v>
      </c>
      <c r="H75" s="1113">
        <v>30849</v>
      </c>
      <c r="I75" s="1114">
        <v>4343</v>
      </c>
      <c r="J75" s="1115">
        <v>7472</v>
      </c>
      <c r="K75" s="1112">
        <v>1333</v>
      </c>
      <c r="L75" s="1112">
        <v>5525</v>
      </c>
      <c r="M75" s="1114">
        <v>614</v>
      </c>
      <c r="O75" s="846"/>
      <c r="P75" s="846"/>
      <c r="Q75" s="846"/>
      <c r="R75" s="849"/>
      <c r="S75" s="849"/>
      <c r="T75" s="849"/>
      <c r="U75" s="849"/>
      <c r="V75" s="849"/>
      <c r="W75" s="849"/>
      <c r="X75" s="849"/>
      <c r="Y75" s="849"/>
      <c r="Z75" s="849"/>
      <c r="AA75" s="849"/>
      <c r="AB75" s="1093"/>
      <c r="AC75" s="1093"/>
      <c r="AD75" s="1093"/>
      <c r="AE75" s="1093"/>
      <c r="AF75" s="1093"/>
      <c r="AG75" s="1093"/>
      <c r="AH75" s="1093"/>
      <c r="AI75" s="1093"/>
      <c r="AJ75" s="1093"/>
    </row>
    <row r="76" spans="1:36" s="957" customFormat="1" ht="11.25" customHeight="1" x14ac:dyDescent="0.2">
      <c r="A76" s="816" t="s">
        <v>343</v>
      </c>
      <c r="B76" s="1100">
        <v>177064</v>
      </c>
      <c r="C76" s="1101">
        <v>31428</v>
      </c>
      <c r="D76" s="1102">
        <v>122511</v>
      </c>
      <c r="E76" s="1103">
        <v>23125</v>
      </c>
      <c r="F76" s="1100">
        <v>83874</v>
      </c>
      <c r="G76" s="1101">
        <v>13989</v>
      </c>
      <c r="H76" s="1102">
        <v>57624</v>
      </c>
      <c r="I76" s="1103">
        <v>12261</v>
      </c>
      <c r="J76" s="1104">
        <v>23468</v>
      </c>
      <c r="K76" s="1101">
        <v>2375</v>
      </c>
      <c r="L76" s="1101">
        <v>19246</v>
      </c>
      <c r="M76" s="1103">
        <v>1847</v>
      </c>
      <c r="N76" s="1085"/>
      <c r="O76" s="846"/>
      <c r="P76" s="846"/>
      <c r="Q76" s="846"/>
      <c r="R76" s="849"/>
      <c r="S76" s="849"/>
      <c r="T76" s="849"/>
      <c r="U76" s="849"/>
      <c r="V76" s="849"/>
      <c r="W76" s="849"/>
      <c r="X76" s="849"/>
      <c r="Y76" s="849"/>
      <c r="Z76" s="849"/>
      <c r="AA76" s="849"/>
      <c r="AB76" s="1093"/>
      <c r="AC76" s="1093"/>
      <c r="AD76" s="1093"/>
      <c r="AE76" s="1093"/>
      <c r="AF76" s="1093"/>
      <c r="AG76" s="1093"/>
      <c r="AH76" s="1093"/>
      <c r="AI76" s="1093"/>
      <c r="AJ76" s="1093"/>
    </row>
    <row r="77" spans="1:36" s="957" customFormat="1" ht="24.75" customHeight="1" x14ac:dyDescent="0.2">
      <c r="A77" s="727" t="s">
        <v>344</v>
      </c>
      <c r="B77" s="975">
        <v>75582</v>
      </c>
      <c r="C77" s="953">
        <v>14248</v>
      </c>
      <c r="D77" s="954">
        <v>51596</v>
      </c>
      <c r="E77" s="955">
        <v>9738</v>
      </c>
      <c r="F77" s="975">
        <v>42079</v>
      </c>
      <c r="G77" s="953">
        <v>7111</v>
      </c>
      <c r="H77" s="954">
        <v>28525</v>
      </c>
      <c r="I77" s="955">
        <v>6443</v>
      </c>
      <c r="J77" s="1099">
        <v>9202</v>
      </c>
      <c r="K77" s="953">
        <v>1516</v>
      </c>
      <c r="L77" s="953">
        <v>6653</v>
      </c>
      <c r="M77" s="955">
        <v>1033</v>
      </c>
      <c r="N77" s="1085"/>
      <c r="O77" s="846"/>
      <c r="P77" s="846"/>
      <c r="Q77" s="846"/>
      <c r="R77" s="849"/>
      <c r="S77" s="849"/>
      <c r="T77" s="849"/>
      <c r="U77" s="849"/>
      <c r="V77" s="849"/>
      <c r="W77" s="849"/>
      <c r="X77" s="849"/>
      <c r="Y77" s="849"/>
      <c r="Z77" s="849"/>
      <c r="AA77" s="849"/>
      <c r="AB77" s="1093"/>
      <c r="AC77" s="1093"/>
      <c r="AD77" s="1093"/>
      <c r="AE77" s="1093"/>
      <c r="AF77" s="1093"/>
      <c r="AG77" s="1093"/>
      <c r="AH77" s="1093"/>
      <c r="AI77" s="1093"/>
      <c r="AJ77" s="1093"/>
    </row>
    <row r="78" spans="1:36" s="956" customFormat="1" ht="12.75" customHeight="1" x14ac:dyDescent="0.2">
      <c r="A78" s="751" t="s">
        <v>114</v>
      </c>
      <c r="B78" s="975">
        <v>36052</v>
      </c>
      <c r="C78" s="953">
        <v>5381</v>
      </c>
      <c r="D78" s="954">
        <v>25808</v>
      </c>
      <c r="E78" s="955">
        <v>4863</v>
      </c>
      <c r="F78" s="975">
        <v>23070</v>
      </c>
      <c r="G78" s="953">
        <v>3450</v>
      </c>
      <c r="H78" s="954">
        <v>15895</v>
      </c>
      <c r="I78" s="955">
        <v>3725</v>
      </c>
      <c r="J78" s="1099">
        <v>5503</v>
      </c>
      <c r="K78" s="953">
        <v>448</v>
      </c>
      <c r="L78" s="953">
        <v>4747</v>
      </c>
      <c r="M78" s="955">
        <v>308</v>
      </c>
      <c r="N78" s="1085"/>
      <c r="O78" s="846"/>
      <c r="P78" s="846"/>
      <c r="Q78" s="846"/>
      <c r="R78" s="849"/>
      <c r="S78" s="849"/>
      <c r="T78" s="849"/>
      <c r="U78" s="849"/>
      <c r="V78" s="849"/>
      <c r="W78" s="849"/>
      <c r="X78" s="849"/>
      <c r="Y78" s="849"/>
      <c r="Z78" s="849"/>
      <c r="AA78" s="849"/>
      <c r="AB78" s="1093"/>
      <c r="AC78" s="1093"/>
      <c r="AD78" s="1093"/>
      <c r="AE78" s="1093"/>
      <c r="AF78" s="1093"/>
      <c r="AG78" s="1093"/>
      <c r="AH78" s="1093"/>
      <c r="AI78" s="1093"/>
      <c r="AJ78" s="1093"/>
    </row>
    <row r="79" spans="1:36" s="952" customFormat="1" ht="24.75" customHeight="1" x14ac:dyDescent="0.2">
      <c r="A79" s="751" t="s">
        <v>547</v>
      </c>
      <c r="B79" s="1100">
        <v>65430</v>
      </c>
      <c r="C79" s="1101">
        <v>11799</v>
      </c>
      <c r="D79" s="1102">
        <v>45107</v>
      </c>
      <c r="E79" s="1103">
        <v>8524</v>
      </c>
      <c r="F79" s="1100">
        <v>18725</v>
      </c>
      <c r="G79" s="1101">
        <v>3428</v>
      </c>
      <c r="H79" s="1102">
        <v>13204</v>
      </c>
      <c r="I79" s="1103">
        <v>2093</v>
      </c>
      <c r="J79" s="1104">
        <v>8763</v>
      </c>
      <c r="K79" s="1101">
        <v>411</v>
      </c>
      <c r="L79" s="1101">
        <v>7846</v>
      </c>
      <c r="M79" s="1103">
        <v>506</v>
      </c>
      <c r="N79" s="1085"/>
      <c r="O79" s="846"/>
      <c r="P79" s="846"/>
      <c r="Q79" s="846"/>
      <c r="R79" s="849"/>
      <c r="S79" s="849"/>
      <c r="T79" s="849"/>
      <c r="U79" s="849"/>
      <c r="V79" s="849"/>
      <c r="W79" s="849"/>
      <c r="X79" s="849"/>
      <c r="Y79" s="849"/>
      <c r="Z79" s="849"/>
      <c r="AA79" s="849"/>
      <c r="AB79" s="1093"/>
      <c r="AC79" s="1093"/>
      <c r="AD79" s="1093"/>
      <c r="AE79" s="1093"/>
      <c r="AF79" s="1093"/>
      <c r="AG79" s="1093"/>
      <c r="AH79" s="1093"/>
      <c r="AI79" s="1093"/>
      <c r="AJ79" s="1093"/>
    </row>
    <row r="80" spans="1:36" s="956" customFormat="1" ht="12.75" customHeight="1" x14ac:dyDescent="0.2">
      <c r="A80" s="816" t="s">
        <v>116</v>
      </c>
      <c r="B80" s="975">
        <v>91900</v>
      </c>
      <c r="C80" s="953">
        <v>16820</v>
      </c>
      <c r="D80" s="954">
        <v>65215</v>
      </c>
      <c r="E80" s="955">
        <v>9865</v>
      </c>
      <c r="F80" s="975">
        <v>31729</v>
      </c>
      <c r="G80" s="953">
        <v>5271</v>
      </c>
      <c r="H80" s="954">
        <v>22995</v>
      </c>
      <c r="I80" s="955">
        <v>3463</v>
      </c>
      <c r="J80" s="1099">
        <v>8405</v>
      </c>
      <c r="K80" s="953">
        <v>1166</v>
      </c>
      <c r="L80" s="953">
        <v>6350</v>
      </c>
      <c r="M80" s="955">
        <v>889</v>
      </c>
      <c r="N80" s="1085"/>
      <c r="O80" s="846"/>
      <c r="P80" s="846"/>
      <c r="Q80" s="846"/>
      <c r="R80" s="848"/>
      <c r="S80" s="848"/>
      <c r="T80" s="848"/>
      <c r="U80" s="848"/>
      <c r="V80" s="848"/>
      <c r="W80" s="848"/>
      <c r="X80" s="848"/>
      <c r="Y80" s="848"/>
      <c r="Z80" s="848"/>
      <c r="AA80" s="848"/>
      <c r="AB80" s="1093"/>
      <c r="AC80" s="1093"/>
      <c r="AD80" s="1093"/>
      <c r="AE80" s="1093"/>
      <c r="AF80" s="1093"/>
      <c r="AG80" s="1093"/>
      <c r="AH80" s="1093"/>
      <c r="AI80" s="1093"/>
      <c r="AJ80" s="1093"/>
    </row>
    <row r="81" spans="1:36" s="956" customFormat="1" ht="12.75" customHeight="1" x14ac:dyDescent="0.2">
      <c r="A81" s="748" t="s">
        <v>117</v>
      </c>
      <c r="B81" s="1094">
        <v>587268</v>
      </c>
      <c r="C81" s="1095">
        <v>105857</v>
      </c>
      <c r="D81" s="1096">
        <v>421170</v>
      </c>
      <c r="E81" s="1097">
        <v>60241</v>
      </c>
      <c r="F81" s="1094">
        <v>195358</v>
      </c>
      <c r="G81" s="1095">
        <v>30001</v>
      </c>
      <c r="H81" s="1096">
        <v>146003</v>
      </c>
      <c r="I81" s="1097">
        <v>19354</v>
      </c>
      <c r="J81" s="1098">
        <v>73630</v>
      </c>
      <c r="K81" s="1095">
        <v>8298</v>
      </c>
      <c r="L81" s="1095">
        <v>58077</v>
      </c>
      <c r="M81" s="1097">
        <v>7255</v>
      </c>
      <c r="N81" s="1085"/>
      <c r="O81" s="846"/>
      <c r="P81" s="846"/>
      <c r="Q81" s="846"/>
      <c r="R81" s="849"/>
      <c r="S81" s="849"/>
      <c r="T81" s="849"/>
      <c r="U81" s="849"/>
      <c r="V81" s="849"/>
      <c r="W81" s="849"/>
      <c r="X81" s="849"/>
      <c r="Y81" s="849"/>
      <c r="Z81" s="849"/>
      <c r="AA81" s="849"/>
      <c r="AB81" s="1093"/>
      <c r="AC81" s="1093"/>
      <c r="AD81" s="1093"/>
      <c r="AE81" s="1093"/>
      <c r="AF81" s="1093"/>
      <c r="AG81" s="1093"/>
      <c r="AH81" s="1093"/>
      <c r="AI81" s="1093"/>
      <c r="AJ81" s="1093"/>
    </row>
    <row r="82" spans="1:36" s="956" customFormat="1" ht="12.75" customHeight="1" x14ac:dyDescent="0.2">
      <c r="A82" s="816" t="s">
        <v>118</v>
      </c>
      <c r="B82" s="975">
        <v>12694</v>
      </c>
      <c r="C82" s="953">
        <v>2795</v>
      </c>
      <c r="D82" s="954">
        <v>8790</v>
      </c>
      <c r="E82" s="955">
        <v>1109</v>
      </c>
      <c r="F82" s="975">
        <v>4386</v>
      </c>
      <c r="G82" s="953">
        <v>745</v>
      </c>
      <c r="H82" s="954">
        <v>3236</v>
      </c>
      <c r="I82" s="955">
        <v>405</v>
      </c>
      <c r="J82" s="1099">
        <v>370</v>
      </c>
      <c r="K82" s="953">
        <v>33</v>
      </c>
      <c r="L82" s="953">
        <v>265</v>
      </c>
      <c r="M82" s="955">
        <v>72</v>
      </c>
      <c r="N82" s="1085"/>
      <c r="O82" s="846"/>
      <c r="P82" s="846"/>
      <c r="Q82" s="846"/>
      <c r="R82" s="849"/>
      <c r="S82" s="849"/>
      <c r="T82" s="849"/>
      <c r="U82" s="849"/>
      <c r="V82" s="849"/>
      <c r="W82" s="849"/>
      <c r="X82" s="849"/>
      <c r="Y82" s="849"/>
      <c r="Z82" s="849"/>
      <c r="AA82" s="849"/>
      <c r="AB82" s="1093"/>
      <c r="AC82" s="1093"/>
      <c r="AD82" s="1093"/>
      <c r="AE82" s="1093"/>
      <c r="AF82" s="1093"/>
      <c r="AG82" s="1093"/>
      <c r="AH82" s="1093"/>
      <c r="AI82" s="1093"/>
      <c r="AJ82" s="1093"/>
    </row>
    <row r="83" spans="1:36" s="956" customFormat="1" ht="12.75" customHeight="1" x14ac:dyDescent="0.2">
      <c r="A83" s="816" t="s">
        <v>119</v>
      </c>
      <c r="B83" s="975">
        <v>12496</v>
      </c>
      <c r="C83" s="953">
        <v>1351</v>
      </c>
      <c r="D83" s="954">
        <v>10463</v>
      </c>
      <c r="E83" s="955">
        <v>682</v>
      </c>
      <c r="F83" s="975">
        <v>5080</v>
      </c>
      <c r="G83" s="953">
        <v>426</v>
      </c>
      <c r="H83" s="954">
        <v>4489</v>
      </c>
      <c r="I83" s="955">
        <v>165</v>
      </c>
      <c r="J83" s="1099">
        <v>189</v>
      </c>
      <c r="K83" s="953">
        <v>24</v>
      </c>
      <c r="L83" s="953">
        <v>162</v>
      </c>
      <c r="M83" s="955">
        <v>3</v>
      </c>
      <c r="N83" s="1085"/>
      <c r="O83" s="846"/>
      <c r="P83" s="846"/>
      <c r="Q83" s="846"/>
      <c r="R83" s="849"/>
      <c r="S83" s="849"/>
      <c r="T83" s="849"/>
      <c r="U83" s="849"/>
      <c r="V83" s="849"/>
      <c r="W83" s="849"/>
      <c r="X83" s="849"/>
      <c r="Y83" s="849"/>
      <c r="Z83" s="849"/>
      <c r="AA83" s="849"/>
      <c r="AB83" s="1093"/>
      <c r="AC83" s="1093"/>
      <c r="AD83" s="1093"/>
      <c r="AE83" s="1093"/>
      <c r="AF83" s="1093"/>
      <c r="AG83" s="1093"/>
      <c r="AH83" s="1093"/>
      <c r="AI83" s="1093"/>
      <c r="AJ83" s="1093"/>
    </row>
    <row r="84" spans="1:36" s="956" customFormat="1" ht="12.75" customHeight="1" x14ac:dyDescent="0.2">
      <c r="A84" s="816" t="s">
        <v>120</v>
      </c>
      <c r="B84" s="975">
        <v>23128</v>
      </c>
      <c r="C84" s="953">
        <v>5103</v>
      </c>
      <c r="D84" s="954">
        <v>15902</v>
      </c>
      <c r="E84" s="955">
        <v>2123</v>
      </c>
      <c r="F84" s="975">
        <v>11086</v>
      </c>
      <c r="G84" s="953">
        <v>2006</v>
      </c>
      <c r="H84" s="954">
        <v>7916</v>
      </c>
      <c r="I84" s="955">
        <v>1164</v>
      </c>
      <c r="J84" s="1099">
        <v>1146</v>
      </c>
      <c r="K84" s="953">
        <v>113</v>
      </c>
      <c r="L84" s="953">
        <v>925</v>
      </c>
      <c r="M84" s="955">
        <v>108</v>
      </c>
      <c r="N84" s="1085"/>
      <c r="O84" s="846"/>
      <c r="P84" s="846"/>
      <c r="Q84" s="846"/>
      <c r="R84" s="849"/>
      <c r="S84" s="849"/>
      <c r="T84" s="849"/>
      <c r="U84" s="849"/>
      <c r="V84" s="849"/>
      <c r="W84" s="849"/>
      <c r="X84" s="849"/>
      <c r="Y84" s="849"/>
      <c r="Z84" s="849"/>
      <c r="AA84" s="849"/>
      <c r="AB84" s="1093"/>
      <c r="AC84" s="1093"/>
      <c r="AD84" s="1093"/>
      <c r="AE84" s="1093"/>
      <c r="AF84" s="1093"/>
      <c r="AG84" s="1093"/>
      <c r="AH84" s="1093"/>
      <c r="AI84" s="1093"/>
      <c r="AJ84" s="1093"/>
    </row>
    <row r="85" spans="1:36" s="956" customFormat="1" ht="12.75" customHeight="1" x14ac:dyDescent="0.2">
      <c r="A85" s="816" t="s">
        <v>121</v>
      </c>
      <c r="B85" s="975">
        <v>79408</v>
      </c>
      <c r="C85" s="953">
        <v>13737</v>
      </c>
      <c r="D85" s="954">
        <v>56364</v>
      </c>
      <c r="E85" s="955">
        <v>9307</v>
      </c>
      <c r="F85" s="975">
        <v>23054</v>
      </c>
      <c r="G85" s="953">
        <v>3901</v>
      </c>
      <c r="H85" s="954">
        <v>16786</v>
      </c>
      <c r="I85" s="955">
        <v>2367</v>
      </c>
      <c r="J85" s="1099">
        <v>11280</v>
      </c>
      <c r="K85" s="953">
        <v>1085</v>
      </c>
      <c r="L85" s="953">
        <v>8723</v>
      </c>
      <c r="M85" s="955">
        <v>1472</v>
      </c>
      <c r="N85" s="1085"/>
      <c r="O85" s="846"/>
      <c r="P85" s="846"/>
      <c r="Q85" s="846"/>
      <c r="R85" s="849"/>
      <c r="S85" s="849"/>
      <c r="T85" s="849"/>
      <c r="U85" s="849"/>
      <c r="V85" s="849"/>
      <c r="W85" s="849"/>
      <c r="X85" s="849"/>
      <c r="Y85" s="849"/>
      <c r="Z85" s="849"/>
      <c r="AA85" s="849"/>
      <c r="AB85" s="1093"/>
      <c r="AC85" s="1093"/>
      <c r="AD85" s="1093"/>
      <c r="AE85" s="1093"/>
      <c r="AF85" s="1093"/>
      <c r="AG85" s="1093"/>
      <c r="AH85" s="1093"/>
      <c r="AI85" s="1093"/>
      <c r="AJ85" s="1093"/>
    </row>
    <row r="86" spans="1:36" s="956" customFormat="1" ht="12.75" customHeight="1" x14ac:dyDescent="0.2">
      <c r="A86" s="816" t="s">
        <v>122</v>
      </c>
      <c r="B86" s="975">
        <v>130994</v>
      </c>
      <c r="C86" s="953">
        <v>23399</v>
      </c>
      <c r="D86" s="954">
        <v>95226</v>
      </c>
      <c r="E86" s="955">
        <v>12369</v>
      </c>
      <c r="F86" s="975">
        <v>39648</v>
      </c>
      <c r="G86" s="953">
        <v>6401</v>
      </c>
      <c r="H86" s="954">
        <v>29382</v>
      </c>
      <c r="I86" s="955">
        <v>3865</v>
      </c>
      <c r="J86" s="1099">
        <v>17186</v>
      </c>
      <c r="K86" s="953">
        <v>1324</v>
      </c>
      <c r="L86" s="953">
        <v>14832</v>
      </c>
      <c r="M86" s="955">
        <v>1030</v>
      </c>
      <c r="N86" s="1085"/>
      <c r="O86" s="846"/>
      <c r="P86" s="846"/>
      <c r="Q86" s="846"/>
      <c r="R86" s="849"/>
      <c r="S86" s="849"/>
      <c r="T86" s="849"/>
      <c r="U86" s="849"/>
      <c r="V86" s="849"/>
      <c r="W86" s="849"/>
      <c r="X86" s="849"/>
      <c r="Y86" s="849"/>
      <c r="Z86" s="849"/>
      <c r="AA86" s="849"/>
      <c r="AB86" s="1093"/>
      <c r="AC86" s="1093"/>
      <c r="AD86" s="1093"/>
      <c r="AE86" s="1093"/>
      <c r="AF86" s="1093"/>
      <c r="AG86" s="1093"/>
      <c r="AH86" s="1093"/>
      <c r="AI86" s="1093"/>
      <c r="AJ86" s="1093"/>
    </row>
    <row r="87" spans="1:36" s="956" customFormat="1" ht="12.75" customHeight="1" x14ac:dyDescent="0.2">
      <c r="A87" s="816" t="s">
        <v>123</v>
      </c>
      <c r="B87" s="975">
        <v>68130</v>
      </c>
      <c r="C87" s="953">
        <v>12482</v>
      </c>
      <c r="D87" s="954">
        <v>48205</v>
      </c>
      <c r="E87" s="955">
        <v>7443</v>
      </c>
      <c r="F87" s="975">
        <v>21676</v>
      </c>
      <c r="G87" s="953">
        <v>3193</v>
      </c>
      <c r="H87" s="954">
        <v>16064</v>
      </c>
      <c r="I87" s="955">
        <v>2419</v>
      </c>
      <c r="J87" s="1099">
        <v>3257</v>
      </c>
      <c r="K87" s="953">
        <v>373</v>
      </c>
      <c r="L87" s="953">
        <v>2622</v>
      </c>
      <c r="M87" s="955">
        <v>262</v>
      </c>
      <c r="N87" s="1085"/>
      <c r="O87" s="846"/>
      <c r="P87" s="846"/>
      <c r="Q87" s="846"/>
      <c r="R87" s="849"/>
      <c r="S87" s="849"/>
      <c r="T87" s="849"/>
      <c r="U87" s="849"/>
      <c r="V87" s="849"/>
      <c r="W87" s="849"/>
      <c r="X87" s="849"/>
      <c r="Y87" s="849"/>
      <c r="Z87" s="849"/>
      <c r="AA87" s="849"/>
      <c r="AB87" s="1093"/>
      <c r="AC87" s="1093"/>
      <c r="AD87" s="1093"/>
      <c r="AE87" s="1093"/>
      <c r="AF87" s="1093"/>
      <c r="AG87" s="1093"/>
      <c r="AH87" s="1093"/>
      <c r="AI87" s="1093"/>
      <c r="AJ87" s="1093"/>
    </row>
    <row r="88" spans="1:36" s="956" customFormat="1" ht="12.75" customHeight="1" x14ac:dyDescent="0.2">
      <c r="A88" s="816" t="s">
        <v>124</v>
      </c>
      <c r="B88" s="975">
        <v>74502</v>
      </c>
      <c r="C88" s="953">
        <v>13548</v>
      </c>
      <c r="D88" s="954">
        <v>53690</v>
      </c>
      <c r="E88" s="955">
        <v>7264</v>
      </c>
      <c r="F88" s="975">
        <v>23495</v>
      </c>
      <c r="G88" s="953">
        <v>3424</v>
      </c>
      <c r="H88" s="954">
        <v>17843</v>
      </c>
      <c r="I88" s="955">
        <v>2228</v>
      </c>
      <c r="J88" s="1099">
        <v>6729</v>
      </c>
      <c r="K88" s="953">
        <v>939</v>
      </c>
      <c r="L88" s="953">
        <v>5239</v>
      </c>
      <c r="M88" s="955">
        <v>551</v>
      </c>
      <c r="N88" s="1085"/>
      <c r="O88" s="846"/>
      <c r="P88" s="846"/>
      <c r="Q88" s="846"/>
      <c r="R88" s="849"/>
      <c r="S88" s="849"/>
      <c r="T88" s="849"/>
      <c r="U88" s="849"/>
      <c r="V88" s="849"/>
      <c r="W88" s="849"/>
      <c r="X88" s="849"/>
      <c r="Y88" s="849"/>
      <c r="Z88" s="849"/>
      <c r="AA88" s="849"/>
      <c r="AB88" s="1093"/>
      <c r="AC88" s="1093"/>
      <c r="AD88" s="1093"/>
      <c r="AE88" s="1093"/>
      <c r="AF88" s="1093"/>
      <c r="AG88" s="1093"/>
      <c r="AH88" s="1093"/>
      <c r="AI88" s="1093"/>
      <c r="AJ88" s="1093"/>
    </row>
    <row r="89" spans="1:36" s="956" customFormat="1" ht="12.75" customHeight="1" x14ac:dyDescent="0.2">
      <c r="A89" s="816" t="s">
        <v>125</v>
      </c>
      <c r="B89" s="975">
        <v>90869</v>
      </c>
      <c r="C89" s="953">
        <v>16426</v>
      </c>
      <c r="D89" s="954">
        <v>64771</v>
      </c>
      <c r="E89" s="955">
        <v>9672</v>
      </c>
      <c r="F89" s="975">
        <v>34728</v>
      </c>
      <c r="G89" s="953">
        <v>5490</v>
      </c>
      <c r="H89" s="954">
        <v>25665</v>
      </c>
      <c r="I89" s="955">
        <v>3573</v>
      </c>
      <c r="J89" s="1099">
        <v>21295</v>
      </c>
      <c r="K89" s="953">
        <v>2810</v>
      </c>
      <c r="L89" s="953">
        <v>16201</v>
      </c>
      <c r="M89" s="955">
        <v>2284</v>
      </c>
      <c r="N89" s="1085"/>
      <c r="O89" s="846"/>
      <c r="P89" s="846"/>
      <c r="Q89" s="846"/>
      <c r="R89" s="849"/>
      <c r="S89" s="849"/>
      <c r="T89" s="849"/>
      <c r="U89" s="849"/>
      <c r="V89" s="849"/>
      <c r="W89" s="849"/>
      <c r="X89" s="849"/>
      <c r="Y89" s="849"/>
      <c r="Z89" s="849"/>
      <c r="AA89" s="849"/>
      <c r="AB89" s="1093"/>
      <c r="AC89" s="1093"/>
      <c r="AD89" s="1093"/>
      <c r="AE89" s="1093"/>
      <c r="AF89" s="1093"/>
      <c r="AG89" s="1093"/>
      <c r="AH89" s="1093"/>
      <c r="AI89" s="1093"/>
      <c r="AJ89" s="1093"/>
    </row>
    <row r="90" spans="1:36" s="952" customFormat="1" ht="11.25" customHeight="1" x14ac:dyDescent="0.2">
      <c r="A90" s="816" t="s">
        <v>126</v>
      </c>
      <c r="B90" s="975">
        <v>54605</v>
      </c>
      <c r="C90" s="953">
        <v>9967</v>
      </c>
      <c r="D90" s="954">
        <v>38436</v>
      </c>
      <c r="E90" s="955">
        <v>6202</v>
      </c>
      <c r="F90" s="975">
        <v>16343</v>
      </c>
      <c r="G90" s="953">
        <v>2529</v>
      </c>
      <c r="H90" s="954">
        <v>12109</v>
      </c>
      <c r="I90" s="955">
        <v>1705</v>
      </c>
      <c r="J90" s="1099">
        <v>9253</v>
      </c>
      <c r="K90" s="953">
        <v>1282</v>
      </c>
      <c r="L90" s="953">
        <v>6808</v>
      </c>
      <c r="M90" s="955">
        <v>1163</v>
      </c>
      <c r="N90" s="1085"/>
      <c r="O90" s="846"/>
      <c r="P90" s="846"/>
      <c r="Q90" s="846"/>
      <c r="R90" s="849"/>
      <c r="S90" s="849"/>
      <c r="T90" s="849"/>
      <c r="U90" s="849"/>
      <c r="V90" s="849"/>
      <c r="W90" s="849"/>
      <c r="X90" s="849"/>
      <c r="Y90" s="849"/>
      <c r="Z90" s="849"/>
      <c r="AA90" s="849"/>
      <c r="AB90" s="1093"/>
      <c r="AC90" s="1093"/>
      <c r="AD90" s="1093"/>
      <c r="AE90" s="1093"/>
      <c r="AF90" s="1093"/>
      <c r="AG90" s="1093"/>
      <c r="AH90" s="1093"/>
      <c r="AI90" s="1093"/>
      <c r="AJ90" s="1093"/>
    </row>
    <row r="91" spans="1:36" s="956" customFormat="1" ht="12.75" customHeight="1" x14ac:dyDescent="0.2">
      <c r="A91" s="816" t="s">
        <v>127</v>
      </c>
      <c r="B91" s="975">
        <v>40442</v>
      </c>
      <c r="C91" s="953">
        <v>7049</v>
      </c>
      <c r="D91" s="954">
        <v>29323</v>
      </c>
      <c r="E91" s="955">
        <v>4070</v>
      </c>
      <c r="F91" s="975">
        <v>15862</v>
      </c>
      <c r="G91" s="953">
        <v>1886</v>
      </c>
      <c r="H91" s="954">
        <v>12513</v>
      </c>
      <c r="I91" s="955">
        <v>1463</v>
      </c>
      <c r="J91" s="1099">
        <v>2925</v>
      </c>
      <c r="K91" s="953">
        <v>315</v>
      </c>
      <c r="L91" s="953">
        <v>2300</v>
      </c>
      <c r="M91" s="955">
        <v>310</v>
      </c>
      <c r="N91" s="1085"/>
      <c r="O91" s="846"/>
      <c r="P91" s="846"/>
      <c r="Q91" s="846"/>
      <c r="R91" s="848"/>
      <c r="S91" s="848"/>
      <c r="T91" s="848"/>
      <c r="U91" s="848"/>
      <c r="V91" s="848"/>
      <c r="W91" s="848"/>
      <c r="X91" s="848"/>
      <c r="Y91" s="848"/>
      <c r="Z91" s="848"/>
      <c r="AA91" s="848"/>
      <c r="AB91" s="1093"/>
      <c r="AC91" s="1093"/>
      <c r="AD91" s="1093"/>
      <c r="AE91" s="1093"/>
      <c r="AF91" s="1093"/>
      <c r="AG91" s="1093"/>
      <c r="AH91" s="1093"/>
      <c r="AI91" s="1093"/>
      <c r="AJ91" s="1093"/>
    </row>
    <row r="92" spans="1:36" s="956" customFormat="1" ht="12.75" customHeight="1" x14ac:dyDescent="0.2">
      <c r="A92" s="710" t="s">
        <v>128</v>
      </c>
      <c r="B92" s="1094">
        <v>328464</v>
      </c>
      <c r="C92" s="1095">
        <v>55129</v>
      </c>
      <c r="D92" s="1096">
        <v>245191</v>
      </c>
      <c r="E92" s="1097">
        <v>28144</v>
      </c>
      <c r="F92" s="1094">
        <v>114343</v>
      </c>
      <c r="G92" s="1095">
        <v>17222</v>
      </c>
      <c r="H92" s="1096">
        <v>86554</v>
      </c>
      <c r="I92" s="1097">
        <v>10567</v>
      </c>
      <c r="J92" s="1098">
        <v>36801</v>
      </c>
      <c r="K92" s="1095">
        <v>2877</v>
      </c>
      <c r="L92" s="1095">
        <v>32161</v>
      </c>
      <c r="M92" s="1097">
        <v>1763</v>
      </c>
      <c r="N92" s="1085"/>
      <c r="O92" s="846"/>
      <c r="P92" s="846"/>
      <c r="Q92" s="846"/>
      <c r="R92" s="849"/>
      <c r="S92" s="849"/>
      <c r="T92" s="849"/>
      <c r="U92" s="849"/>
      <c r="V92" s="849"/>
      <c r="W92" s="849"/>
      <c r="X92" s="849"/>
      <c r="Y92" s="849"/>
      <c r="Z92" s="849"/>
      <c r="AA92" s="849"/>
      <c r="AB92" s="1093"/>
      <c r="AC92" s="1093"/>
      <c r="AD92" s="1093"/>
      <c r="AE92" s="1093"/>
      <c r="AF92" s="1093"/>
      <c r="AG92" s="1093"/>
      <c r="AH92" s="1093"/>
      <c r="AI92" s="1093"/>
      <c r="AJ92" s="1093"/>
    </row>
    <row r="93" spans="1:36" s="956" customFormat="1" ht="12.75" customHeight="1" x14ac:dyDescent="0.2">
      <c r="A93" s="816" t="s">
        <v>129</v>
      </c>
      <c r="B93" s="975">
        <v>41174</v>
      </c>
      <c r="C93" s="953">
        <v>9171</v>
      </c>
      <c r="D93" s="954">
        <v>28582</v>
      </c>
      <c r="E93" s="955">
        <v>3421</v>
      </c>
      <c r="F93" s="975">
        <v>12863</v>
      </c>
      <c r="G93" s="953">
        <v>1973</v>
      </c>
      <c r="H93" s="954">
        <v>9777</v>
      </c>
      <c r="I93" s="955">
        <v>1113</v>
      </c>
      <c r="J93" s="1099">
        <v>414</v>
      </c>
      <c r="K93" s="953">
        <v>45</v>
      </c>
      <c r="L93" s="953">
        <v>317</v>
      </c>
      <c r="M93" s="955">
        <v>52</v>
      </c>
      <c r="N93" s="1085"/>
      <c r="O93" s="846"/>
      <c r="P93" s="846"/>
      <c r="Q93" s="846"/>
      <c r="R93" s="849"/>
      <c r="S93" s="849"/>
      <c r="T93" s="849"/>
      <c r="U93" s="849"/>
      <c r="V93" s="849"/>
      <c r="W93" s="846"/>
      <c r="Y93" s="1093"/>
      <c r="Z93" s="1093"/>
      <c r="AA93" s="1093"/>
      <c r="AB93" s="1093"/>
      <c r="AC93" s="1093"/>
      <c r="AD93" s="1093"/>
      <c r="AE93" s="1093"/>
      <c r="AF93" s="1093"/>
      <c r="AG93" s="1093"/>
      <c r="AH93" s="1093"/>
      <c r="AI93" s="1093"/>
      <c r="AJ93" s="1093"/>
    </row>
    <row r="94" spans="1:36" s="956" customFormat="1" ht="12.75" customHeight="1" x14ac:dyDescent="0.2">
      <c r="A94" s="816" t="s">
        <v>130</v>
      </c>
      <c r="B94" s="975">
        <v>42338</v>
      </c>
      <c r="C94" s="953">
        <v>5720</v>
      </c>
      <c r="D94" s="954">
        <v>33636</v>
      </c>
      <c r="E94" s="955">
        <v>2982</v>
      </c>
      <c r="F94" s="975">
        <v>12532</v>
      </c>
      <c r="G94" s="953">
        <v>1600</v>
      </c>
      <c r="H94" s="954">
        <v>9542</v>
      </c>
      <c r="I94" s="955">
        <v>1390</v>
      </c>
      <c r="J94" s="1099">
        <v>3112</v>
      </c>
      <c r="K94" s="953">
        <v>155</v>
      </c>
      <c r="L94" s="953">
        <v>2828</v>
      </c>
      <c r="M94" s="955">
        <v>129</v>
      </c>
      <c r="N94" s="1085"/>
      <c r="O94" s="846"/>
      <c r="P94" s="846"/>
      <c r="Q94" s="846"/>
      <c r="R94" s="849"/>
      <c r="S94" s="849"/>
      <c r="T94" s="849"/>
      <c r="U94" s="849"/>
      <c r="V94" s="849"/>
      <c r="W94" s="849"/>
      <c r="Y94" s="1093"/>
      <c r="Z94" s="1093"/>
      <c r="AA94" s="1093"/>
      <c r="AB94" s="1093"/>
      <c r="AC94" s="1093"/>
      <c r="AD94" s="1093"/>
      <c r="AE94" s="1093"/>
      <c r="AF94" s="1093"/>
      <c r="AG94" s="1093"/>
      <c r="AH94" s="1093"/>
      <c r="AI94" s="1093"/>
      <c r="AJ94" s="1093"/>
    </row>
    <row r="95" spans="1:36" s="956" customFormat="1" ht="12.75" customHeight="1" x14ac:dyDescent="0.2">
      <c r="A95" s="816" t="s">
        <v>131</v>
      </c>
      <c r="B95" s="975">
        <v>29262</v>
      </c>
      <c r="C95" s="953">
        <v>5071</v>
      </c>
      <c r="D95" s="954">
        <v>21646</v>
      </c>
      <c r="E95" s="955">
        <v>2545</v>
      </c>
      <c r="F95" s="975">
        <v>10418</v>
      </c>
      <c r="G95" s="953">
        <v>1473</v>
      </c>
      <c r="H95" s="954">
        <v>8232</v>
      </c>
      <c r="I95" s="955">
        <v>713</v>
      </c>
      <c r="J95" s="1099">
        <v>517</v>
      </c>
      <c r="K95" s="953">
        <v>80</v>
      </c>
      <c r="L95" s="953">
        <v>396</v>
      </c>
      <c r="M95" s="955">
        <v>41</v>
      </c>
      <c r="N95" s="1085"/>
      <c r="O95" s="846"/>
      <c r="P95" s="846"/>
      <c r="Q95" s="846"/>
      <c r="R95" s="849"/>
      <c r="S95" s="849"/>
      <c r="T95" s="849"/>
      <c r="U95" s="849"/>
      <c r="V95" s="849"/>
      <c r="W95" s="849"/>
      <c r="Y95" s="1093"/>
      <c r="Z95" s="1093"/>
      <c r="AA95" s="1093"/>
      <c r="AB95" s="1093"/>
      <c r="AC95" s="1093"/>
      <c r="AD95" s="1093"/>
      <c r="AE95" s="1093"/>
      <c r="AF95" s="1093"/>
      <c r="AG95" s="1093"/>
      <c r="AH95" s="1093"/>
      <c r="AI95" s="1093"/>
      <c r="AJ95" s="1093"/>
    </row>
    <row r="96" spans="1:36" s="956" customFormat="1" ht="12.75" customHeight="1" x14ac:dyDescent="0.2">
      <c r="A96" s="816" t="s">
        <v>132</v>
      </c>
      <c r="B96" s="975">
        <v>14837</v>
      </c>
      <c r="C96" s="953">
        <v>2028</v>
      </c>
      <c r="D96" s="954">
        <v>11556</v>
      </c>
      <c r="E96" s="955">
        <v>1253</v>
      </c>
      <c r="F96" s="975">
        <v>6613</v>
      </c>
      <c r="G96" s="953">
        <v>996</v>
      </c>
      <c r="H96" s="954">
        <v>4864</v>
      </c>
      <c r="I96" s="955">
        <v>753</v>
      </c>
      <c r="J96" s="1099">
        <v>5385</v>
      </c>
      <c r="K96" s="953">
        <v>440</v>
      </c>
      <c r="L96" s="953">
        <v>4738</v>
      </c>
      <c r="M96" s="955">
        <v>207</v>
      </c>
      <c r="N96" s="1085"/>
      <c r="O96" s="846"/>
      <c r="P96" s="846"/>
      <c r="Q96" s="846"/>
      <c r="R96" s="849"/>
      <c r="S96" s="849"/>
      <c r="T96" s="849"/>
      <c r="U96" s="849"/>
      <c r="V96" s="849"/>
      <c r="W96" s="849"/>
      <c r="Y96" s="1093"/>
      <c r="Z96" s="1093"/>
      <c r="AA96" s="1093"/>
      <c r="AB96" s="1093"/>
      <c r="AC96" s="1093"/>
      <c r="AD96" s="1093"/>
      <c r="AE96" s="1093"/>
      <c r="AF96" s="1093"/>
      <c r="AG96" s="1093"/>
      <c r="AH96" s="1093"/>
      <c r="AI96" s="1093"/>
      <c r="AJ96" s="1093"/>
    </row>
    <row r="97" spans="1:36" s="956" customFormat="1" ht="12.75" customHeight="1" x14ac:dyDescent="0.2">
      <c r="A97" s="816" t="s">
        <v>133</v>
      </c>
      <c r="B97" s="975">
        <v>77913</v>
      </c>
      <c r="C97" s="953">
        <v>12870</v>
      </c>
      <c r="D97" s="954">
        <v>58288</v>
      </c>
      <c r="E97" s="955">
        <v>6755</v>
      </c>
      <c r="F97" s="975">
        <v>20780</v>
      </c>
      <c r="G97" s="953">
        <v>3148</v>
      </c>
      <c r="H97" s="954">
        <v>15830</v>
      </c>
      <c r="I97" s="955">
        <v>1802</v>
      </c>
      <c r="J97" s="1099">
        <v>9761</v>
      </c>
      <c r="K97" s="953">
        <v>684</v>
      </c>
      <c r="L97" s="953">
        <v>8629</v>
      </c>
      <c r="M97" s="955">
        <v>448</v>
      </c>
      <c r="N97" s="1085"/>
      <c r="O97" s="846"/>
      <c r="P97" s="846"/>
      <c r="Q97" s="846"/>
      <c r="R97" s="849"/>
      <c r="S97" s="849"/>
      <c r="T97" s="849"/>
      <c r="U97" s="849"/>
      <c r="V97" s="849"/>
      <c r="W97" s="849"/>
      <c r="Y97" s="1093"/>
      <c r="Z97" s="1093"/>
      <c r="AA97" s="1093"/>
      <c r="AB97" s="1093"/>
      <c r="AC97" s="1093"/>
      <c r="AD97" s="1093"/>
      <c r="AE97" s="1093"/>
      <c r="AF97" s="1093"/>
      <c r="AG97" s="1093"/>
      <c r="AH97" s="1093"/>
      <c r="AI97" s="1093"/>
      <c r="AJ97" s="1093"/>
    </row>
    <row r="98" spans="1:36" s="956" customFormat="1" ht="12.75" customHeight="1" x14ac:dyDescent="0.2">
      <c r="A98" s="816" t="s">
        <v>134</v>
      </c>
      <c r="B98" s="975">
        <v>53212</v>
      </c>
      <c r="C98" s="953">
        <v>8632</v>
      </c>
      <c r="D98" s="954">
        <v>40061</v>
      </c>
      <c r="E98" s="955">
        <v>4519</v>
      </c>
      <c r="F98" s="975">
        <v>20933</v>
      </c>
      <c r="G98" s="953">
        <v>3424</v>
      </c>
      <c r="H98" s="954">
        <v>15532</v>
      </c>
      <c r="I98" s="955">
        <v>1977</v>
      </c>
      <c r="J98" s="1099">
        <v>9432</v>
      </c>
      <c r="K98" s="953">
        <v>707</v>
      </c>
      <c r="L98" s="953">
        <v>8282</v>
      </c>
      <c r="M98" s="955">
        <v>443</v>
      </c>
      <c r="N98" s="1085"/>
      <c r="O98" s="846"/>
      <c r="P98" s="846"/>
      <c r="Q98" s="846"/>
      <c r="R98" s="849"/>
      <c r="S98" s="849"/>
      <c r="T98" s="849"/>
      <c r="U98" s="849"/>
      <c r="V98" s="849"/>
      <c r="W98" s="846"/>
      <c r="Y98" s="1093"/>
      <c r="Z98" s="1093"/>
      <c r="AA98" s="1093"/>
      <c r="AB98" s="1093"/>
      <c r="AC98" s="1093"/>
      <c r="AD98" s="1093"/>
      <c r="AE98" s="1093"/>
      <c r="AF98" s="1093"/>
      <c r="AG98" s="1093"/>
      <c r="AH98" s="1093"/>
      <c r="AI98" s="1093"/>
      <c r="AJ98" s="1093"/>
    </row>
    <row r="99" spans="1:36" s="956" customFormat="1" ht="12.75" customHeight="1" x14ac:dyDescent="0.2">
      <c r="A99" s="816" t="s">
        <v>135</v>
      </c>
      <c r="B99" s="975">
        <v>29396</v>
      </c>
      <c r="C99" s="953">
        <v>5227</v>
      </c>
      <c r="D99" s="954">
        <v>21407</v>
      </c>
      <c r="E99" s="955">
        <v>2762</v>
      </c>
      <c r="F99" s="975">
        <v>9766</v>
      </c>
      <c r="G99" s="953">
        <v>1470</v>
      </c>
      <c r="H99" s="954">
        <v>7484</v>
      </c>
      <c r="I99" s="955">
        <v>812</v>
      </c>
      <c r="J99" s="1099">
        <v>2457</v>
      </c>
      <c r="K99" s="953">
        <v>240</v>
      </c>
      <c r="L99" s="953">
        <v>2078</v>
      </c>
      <c r="M99" s="955">
        <v>139</v>
      </c>
      <c r="N99" s="1085"/>
      <c r="O99" s="846"/>
      <c r="P99" s="846"/>
      <c r="Q99" s="846"/>
      <c r="R99" s="849"/>
      <c r="S99" s="849"/>
      <c r="T99" s="849"/>
      <c r="U99" s="849"/>
      <c r="V99" s="849"/>
      <c r="W99" s="849"/>
      <c r="Y99" s="1093"/>
      <c r="Z99" s="1093"/>
      <c r="AA99" s="1093"/>
      <c r="AB99" s="1093"/>
      <c r="AC99" s="1093"/>
      <c r="AD99" s="1093"/>
      <c r="AE99" s="1093"/>
      <c r="AF99" s="1093"/>
      <c r="AG99" s="1093"/>
      <c r="AH99" s="1093"/>
      <c r="AI99" s="1093"/>
      <c r="AJ99" s="1093"/>
    </row>
    <row r="100" spans="1:36" s="956" customFormat="1" ht="12.75" customHeight="1" x14ac:dyDescent="0.2">
      <c r="A100" s="816" t="s">
        <v>136</v>
      </c>
      <c r="B100" s="975">
        <v>7083</v>
      </c>
      <c r="C100" s="953">
        <v>1083</v>
      </c>
      <c r="D100" s="954">
        <v>5135</v>
      </c>
      <c r="E100" s="955">
        <v>865</v>
      </c>
      <c r="F100" s="975">
        <v>3896</v>
      </c>
      <c r="G100" s="953">
        <v>533</v>
      </c>
      <c r="H100" s="954">
        <v>2868</v>
      </c>
      <c r="I100" s="955">
        <v>495</v>
      </c>
      <c r="J100" s="1099">
        <v>454</v>
      </c>
      <c r="K100" s="953">
        <v>95</v>
      </c>
      <c r="L100" s="953">
        <v>336</v>
      </c>
      <c r="M100" s="955">
        <v>23</v>
      </c>
      <c r="N100" s="1085"/>
      <c r="O100" s="846"/>
      <c r="P100" s="846"/>
      <c r="Q100" s="846"/>
      <c r="R100" s="849"/>
      <c r="S100" s="849"/>
      <c r="T100" s="849"/>
      <c r="U100" s="849"/>
      <c r="V100" s="849"/>
      <c r="W100" s="849"/>
      <c r="Y100" s="1093"/>
      <c r="Z100" s="1093"/>
      <c r="AA100" s="1093"/>
      <c r="AB100" s="1093"/>
      <c r="AC100" s="1093"/>
      <c r="AD100" s="1093"/>
      <c r="AE100" s="1093"/>
      <c r="AF100" s="1093"/>
      <c r="AG100" s="1093"/>
      <c r="AH100" s="1093"/>
      <c r="AI100" s="1093"/>
      <c r="AJ100" s="1093"/>
    </row>
    <row r="101" spans="1:36" s="956" customFormat="1" ht="12.75" customHeight="1" x14ac:dyDescent="0.2">
      <c r="A101" s="816" t="s">
        <v>137</v>
      </c>
      <c r="B101" s="975">
        <v>24327</v>
      </c>
      <c r="C101" s="953">
        <v>3906</v>
      </c>
      <c r="D101" s="954">
        <v>18195</v>
      </c>
      <c r="E101" s="955">
        <v>2226</v>
      </c>
      <c r="F101" s="975">
        <v>9907</v>
      </c>
      <c r="G101" s="953">
        <v>1610</v>
      </c>
      <c r="H101" s="954">
        <v>7423</v>
      </c>
      <c r="I101" s="955">
        <v>874</v>
      </c>
      <c r="J101" s="1099">
        <v>4944</v>
      </c>
      <c r="K101" s="953">
        <v>386</v>
      </c>
      <c r="L101" s="953">
        <v>4310</v>
      </c>
      <c r="M101" s="955">
        <v>248</v>
      </c>
      <c r="N101" s="1085"/>
      <c r="O101" s="846"/>
      <c r="P101" s="846"/>
      <c r="Q101" s="846"/>
      <c r="R101" s="849"/>
      <c r="S101" s="849"/>
      <c r="T101" s="849"/>
      <c r="U101" s="849"/>
      <c r="V101" s="849"/>
      <c r="W101" s="849"/>
      <c r="Y101" s="1093"/>
      <c r="Z101" s="1093"/>
      <c r="AA101" s="1093"/>
      <c r="AB101" s="1093"/>
      <c r="AC101" s="1093"/>
      <c r="AD101" s="1093"/>
      <c r="AE101" s="1093"/>
      <c r="AF101" s="1093"/>
      <c r="AG101" s="1093"/>
      <c r="AH101" s="1093"/>
      <c r="AI101" s="1093"/>
      <c r="AJ101" s="1093"/>
    </row>
    <row r="102" spans="1:36" ht="12.75" x14ac:dyDescent="0.2">
      <c r="A102" s="816" t="s">
        <v>138</v>
      </c>
      <c r="B102" s="975">
        <v>3521</v>
      </c>
      <c r="C102" s="953">
        <v>481</v>
      </c>
      <c r="D102" s="954">
        <v>2738</v>
      </c>
      <c r="E102" s="955">
        <v>302</v>
      </c>
      <c r="F102" s="975">
        <v>2367</v>
      </c>
      <c r="G102" s="953">
        <v>300</v>
      </c>
      <c r="H102" s="954">
        <v>1861</v>
      </c>
      <c r="I102" s="955">
        <v>206</v>
      </c>
      <c r="J102" s="1099">
        <v>199</v>
      </c>
      <c r="K102" s="953">
        <v>32</v>
      </c>
      <c r="L102" s="953">
        <v>157</v>
      </c>
      <c r="M102" s="955">
        <v>10</v>
      </c>
      <c r="O102" s="846"/>
      <c r="P102" s="846"/>
      <c r="Q102" s="846"/>
      <c r="R102" s="849"/>
      <c r="S102" s="849"/>
      <c r="T102" s="849"/>
      <c r="U102" s="849"/>
      <c r="V102" s="849"/>
      <c r="W102" s="849"/>
      <c r="Y102" s="1093"/>
      <c r="Z102" s="1093"/>
      <c r="AA102" s="1093"/>
      <c r="AB102" s="1093"/>
      <c r="AC102" s="1093"/>
      <c r="AD102" s="1093"/>
      <c r="AE102" s="1093"/>
      <c r="AF102" s="1093"/>
      <c r="AG102" s="1093"/>
      <c r="AH102" s="1093"/>
      <c r="AI102" s="1093"/>
      <c r="AJ102" s="1093"/>
    </row>
    <row r="103" spans="1:36" ht="12.75" x14ac:dyDescent="0.2">
      <c r="A103" s="958" t="s">
        <v>139</v>
      </c>
      <c r="B103" s="970">
        <v>5401</v>
      </c>
      <c r="C103" s="959">
        <v>940</v>
      </c>
      <c r="D103" s="960">
        <v>3947</v>
      </c>
      <c r="E103" s="961">
        <v>514</v>
      </c>
      <c r="F103" s="970">
        <v>4268</v>
      </c>
      <c r="G103" s="959">
        <v>695</v>
      </c>
      <c r="H103" s="960">
        <v>3141</v>
      </c>
      <c r="I103" s="961">
        <v>432</v>
      </c>
      <c r="J103" s="1105">
        <v>126</v>
      </c>
      <c r="K103" s="959">
        <v>13</v>
      </c>
      <c r="L103" s="959">
        <v>90</v>
      </c>
      <c r="M103" s="961">
        <v>23</v>
      </c>
      <c r="O103" s="846"/>
      <c r="P103" s="846"/>
      <c r="Q103" s="846"/>
      <c r="R103" s="848"/>
      <c r="S103" s="848"/>
      <c r="T103" s="848"/>
      <c r="U103" s="848"/>
      <c r="V103" s="848"/>
      <c r="W103" s="848"/>
      <c r="Y103" s="1093"/>
      <c r="Z103" s="1093"/>
      <c r="AA103" s="1093"/>
      <c r="AB103" s="1093"/>
      <c r="AC103" s="1093"/>
      <c r="AD103" s="1093"/>
      <c r="AE103" s="1093"/>
      <c r="AF103" s="1093"/>
      <c r="AG103" s="1093"/>
      <c r="AH103" s="1093"/>
      <c r="AI103" s="1093"/>
      <c r="AJ103" s="1093"/>
    </row>
    <row r="106" spans="1:36" s="430" customFormat="1" ht="11.25" customHeight="1" x14ac:dyDescent="0.2">
      <c r="A106" s="1083"/>
      <c r="B106" s="1081"/>
      <c r="C106" s="1081"/>
      <c r="D106" s="1081"/>
      <c r="E106" s="1081"/>
      <c r="F106" s="1081"/>
      <c r="G106" s="1081"/>
      <c r="H106" s="1081"/>
      <c r="I106" s="1081"/>
      <c r="J106" s="1081"/>
      <c r="K106" s="1081"/>
      <c r="L106" s="1081"/>
      <c r="M106" s="1081"/>
    </row>
    <row r="107" spans="1:36" s="430" customFormat="1" ht="9" customHeight="1" x14ac:dyDescent="0.2">
      <c r="A107" s="1083"/>
      <c r="B107" s="1081"/>
      <c r="C107" s="1081"/>
      <c r="D107" s="1081"/>
      <c r="E107" s="1081"/>
      <c r="F107" s="1081"/>
      <c r="G107" s="1081"/>
      <c r="H107" s="1081"/>
      <c r="I107" s="1081"/>
      <c r="J107" s="1081"/>
      <c r="K107" s="1081"/>
      <c r="L107" s="1081"/>
      <c r="M107" s="1081"/>
    </row>
    <row r="108" spans="1:36" s="430" customFormat="1" ht="9" customHeight="1" x14ac:dyDescent="0.2">
      <c r="A108" s="1083"/>
      <c r="B108" s="1081"/>
      <c r="C108" s="1081"/>
      <c r="D108" s="1081"/>
      <c r="E108" s="1081"/>
      <c r="F108" s="1081"/>
      <c r="G108" s="1081"/>
      <c r="H108" s="1081"/>
      <c r="I108" s="1081"/>
      <c r="J108" s="1081"/>
      <c r="K108" s="1081"/>
      <c r="L108" s="1081"/>
      <c r="M108" s="1081"/>
    </row>
    <row r="109" spans="1:36" s="430" customFormat="1" ht="9" customHeight="1" x14ac:dyDescent="0.2">
      <c r="A109" s="1083"/>
      <c r="B109" s="1116"/>
      <c r="C109" s="1116"/>
      <c r="D109" s="1116"/>
      <c r="E109" s="1116"/>
      <c r="F109" s="1116"/>
      <c r="G109" s="1116"/>
      <c r="H109" s="1116"/>
      <c r="I109" s="1116"/>
      <c r="J109" s="1116"/>
      <c r="K109" s="1116"/>
      <c r="L109" s="1116"/>
      <c r="M109" s="1116"/>
    </row>
    <row r="110" spans="1:36" s="430" customFormat="1" ht="9" customHeight="1" x14ac:dyDescent="0.2">
      <c r="A110" s="1083"/>
      <c r="B110" s="1081"/>
      <c r="C110" s="1081"/>
      <c r="D110" s="1081"/>
      <c r="E110" s="1081"/>
      <c r="F110" s="1081"/>
      <c r="G110" s="1081"/>
      <c r="H110" s="1081"/>
      <c r="I110" s="1081"/>
      <c r="J110" s="1081"/>
      <c r="K110" s="1081"/>
      <c r="L110" s="1081"/>
      <c r="M110" s="1081"/>
    </row>
    <row r="111" spans="1:36" s="430" customFormat="1" ht="9" customHeight="1" x14ac:dyDescent="0.2">
      <c r="A111" s="1083"/>
      <c r="B111" s="1081"/>
      <c r="C111" s="1081"/>
      <c r="D111" s="1081"/>
      <c r="E111" s="1081"/>
      <c r="F111" s="1081"/>
      <c r="G111" s="1081"/>
      <c r="H111" s="1081"/>
      <c r="I111" s="1081"/>
      <c r="J111" s="1081"/>
      <c r="K111" s="1081"/>
      <c r="L111" s="1081"/>
      <c r="M111" s="1081"/>
    </row>
    <row r="112" spans="1:36" s="430" customFormat="1" ht="9" customHeight="1" x14ac:dyDescent="0.2">
      <c r="A112" s="1083"/>
      <c r="B112" s="1081"/>
      <c r="C112" s="1081"/>
      <c r="D112" s="1081"/>
      <c r="E112" s="1081"/>
      <c r="F112" s="1081"/>
      <c r="G112" s="1081"/>
      <c r="H112" s="1081"/>
      <c r="I112" s="1081"/>
      <c r="J112" s="1081"/>
      <c r="K112" s="1081"/>
      <c r="L112" s="1081"/>
      <c r="M112" s="1081"/>
    </row>
    <row r="113" spans="1:13" s="430" customFormat="1" ht="9" customHeight="1" x14ac:dyDescent="0.2">
      <c r="A113" s="1083"/>
      <c r="B113" s="1081"/>
      <c r="C113" s="1081"/>
      <c r="D113" s="1081"/>
      <c r="E113" s="1081"/>
      <c r="F113" s="1081"/>
      <c r="G113" s="1081"/>
      <c r="H113" s="1081"/>
      <c r="I113" s="1081"/>
      <c r="J113" s="1081"/>
      <c r="K113" s="1081"/>
      <c r="L113" s="1081"/>
      <c r="M113" s="1081"/>
    </row>
    <row r="114" spans="1:13" s="430" customFormat="1" ht="9" customHeight="1" x14ac:dyDescent="0.2">
      <c r="A114" s="1083"/>
      <c r="B114" s="1081"/>
      <c r="C114" s="1081"/>
      <c r="D114" s="1081"/>
      <c r="E114" s="1081"/>
      <c r="F114" s="1081"/>
      <c r="G114" s="1081"/>
      <c r="H114" s="1081"/>
      <c r="I114" s="1081"/>
      <c r="J114" s="1081"/>
      <c r="K114" s="1081"/>
      <c r="L114" s="1081"/>
      <c r="M114" s="1081"/>
    </row>
    <row r="115" spans="1:13" ht="12.75" x14ac:dyDescent="0.2">
      <c r="B115" s="1116"/>
      <c r="C115" s="1083"/>
      <c r="D115" s="1083"/>
      <c r="E115" s="1083"/>
      <c r="F115" s="1116"/>
      <c r="G115" s="1083"/>
      <c r="H115" s="1083"/>
      <c r="I115" s="1083"/>
      <c r="J115" s="1116"/>
    </row>
    <row r="116" spans="1:13" ht="12.75" x14ac:dyDescent="0.2">
      <c r="B116" s="1116"/>
      <c r="C116" s="1083"/>
      <c r="D116" s="1083"/>
      <c r="E116" s="1083"/>
      <c r="F116" s="1116"/>
      <c r="G116" s="1083"/>
      <c r="H116" s="1083"/>
      <c r="I116" s="1083"/>
      <c r="J116" s="1116"/>
      <c r="K116" s="888"/>
      <c r="L116" s="888"/>
      <c r="M116" s="888"/>
    </row>
    <row r="117" spans="1:13" ht="12.75" x14ac:dyDescent="0.2">
      <c r="B117" s="1116"/>
      <c r="C117" s="1083"/>
      <c r="D117" s="1083"/>
      <c r="E117" s="1083"/>
      <c r="F117" s="1116"/>
      <c r="G117" s="1083"/>
      <c r="H117" s="1083"/>
      <c r="I117" s="1083"/>
      <c r="J117" s="1116"/>
      <c r="K117" s="888"/>
      <c r="L117" s="888"/>
      <c r="M117" s="888"/>
    </row>
    <row r="118" spans="1:13" ht="12.75" x14ac:dyDescent="0.2">
      <c r="B118" s="1116"/>
      <c r="C118" s="1083"/>
      <c r="D118" s="1083"/>
      <c r="E118" s="1083"/>
      <c r="F118" s="1116"/>
      <c r="G118" s="1083"/>
      <c r="H118" s="1083"/>
      <c r="I118" s="1083"/>
      <c r="J118" s="1116"/>
      <c r="K118" s="888"/>
      <c r="L118" s="888"/>
      <c r="M118" s="888"/>
    </row>
    <row r="119" spans="1:13" ht="12.75" x14ac:dyDescent="0.2">
      <c r="B119" s="1116"/>
      <c r="C119" s="1083"/>
      <c r="D119" s="1083"/>
      <c r="E119" s="1083"/>
      <c r="F119" s="1116"/>
      <c r="G119" s="1083"/>
      <c r="H119" s="1083"/>
      <c r="I119" s="1083"/>
      <c r="J119" s="1116"/>
      <c r="K119" s="888"/>
      <c r="L119" s="888"/>
      <c r="M119" s="888"/>
    </row>
    <row r="120" spans="1:13" ht="12.75" x14ac:dyDescent="0.2">
      <c r="B120" s="1116"/>
      <c r="C120" s="1083"/>
      <c r="D120" s="1083"/>
      <c r="E120" s="1083"/>
      <c r="F120" s="1116"/>
      <c r="G120" s="1083"/>
      <c r="H120" s="1083"/>
      <c r="I120" s="1083"/>
      <c r="J120" s="1116"/>
      <c r="K120" s="888"/>
      <c r="L120" s="888"/>
      <c r="M120" s="888"/>
    </row>
    <row r="121" spans="1:13" ht="12.75" x14ac:dyDescent="0.2">
      <c r="B121" s="1116"/>
      <c r="C121" s="1083"/>
      <c r="D121" s="1083"/>
      <c r="E121" s="1083"/>
      <c r="F121" s="1116"/>
      <c r="G121" s="1083"/>
      <c r="H121" s="1083"/>
      <c r="I121" s="1083"/>
      <c r="J121" s="1116"/>
      <c r="K121" s="888"/>
      <c r="L121" s="888"/>
      <c r="M121" s="888"/>
    </row>
    <row r="122" spans="1:13" ht="12.75" x14ac:dyDescent="0.2">
      <c r="B122" s="1116"/>
      <c r="C122" s="1083"/>
      <c r="D122" s="1083"/>
      <c r="E122" s="1083"/>
      <c r="F122" s="1116"/>
      <c r="G122" s="1083"/>
      <c r="H122" s="1083"/>
      <c r="I122" s="1083"/>
      <c r="J122" s="1116"/>
      <c r="K122" s="888"/>
      <c r="L122" s="888"/>
      <c r="M122" s="888"/>
    </row>
    <row r="123" spans="1:13" ht="12.75" x14ac:dyDescent="0.2">
      <c r="B123" s="1116"/>
      <c r="C123" s="1083"/>
      <c r="D123" s="1083"/>
      <c r="E123" s="1083"/>
      <c r="F123" s="1116"/>
      <c r="G123" s="1083"/>
      <c r="H123" s="1083"/>
      <c r="I123" s="1083"/>
      <c r="J123" s="1116"/>
      <c r="K123" s="888"/>
      <c r="L123" s="888"/>
      <c r="M123" s="888"/>
    </row>
    <row r="124" spans="1:13" ht="12.75" x14ac:dyDescent="0.2">
      <c r="B124" s="1116"/>
      <c r="C124" s="1083"/>
      <c r="D124" s="1083"/>
      <c r="E124" s="1083"/>
      <c r="F124" s="1116"/>
      <c r="G124" s="1083"/>
      <c r="H124" s="1083"/>
      <c r="I124" s="1083"/>
      <c r="J124" s="1116"/>
      <c r="K124" s="888"/>
      <c r="L124" s="888"/>
      <c r="M124" s="888"/>
    </row>
    <row r="125" spans="1:13" ht="12.75" x14ac:dyDescent="0.2">
      <c r="B125" s="1116"/>
      <c r="C125" s="1083"/>
      <c r="D125" s="1083"/>
      <c r="E125" s="1083"/>
      <c r="F125" s="1116"/>
      <c r="G125" s="1083"/>
      <c r="H125" s="1083"/>
      <c r="I125" s="1083"/>
      <c r="J125" s="1116"/>
      <c r="K125" s="888"/>
      <c r="L125" s="888"/>
      <c r="M125" s="888"/>
    </row>
    <row r="126" spans="1:13" ht="12.75" x14ac:dyDescent="0.2">
      <c r="B126" s="1116"/>
      <c r="C126" s="1083"/>
      <c r="D126" s="1083"/>
      <c r="E126" s="1083"/>
      <c r="F126" s="1116"/>
      <c r="G126" s="1083"/>
      <c r="H126" s="1083"/>
      <c r="I126" s="1083"/>
      <c r="J126" s="1116"/>
      <c r="K126" s="888"/>
      <c r="L126" s="888"/>
      <c r="M126" s="888"/>
    </row>
    <row r="127" spans="1:13" ht="12.75" x14ac:dyDescent="0.2">
      <c r="B127" s="1116"/>
      <c r="C127" s="1083"/>
      <c r="D127" s="1083"/>
      <c r="E127" s="1083"/>
      <c r="F127" s="1116"/>
      <c r="G127" s="1083"/>
      <c r="H127" s="1083"/>
      <c r="I127" s="1083"/>
      <c r="J127" s="1116"/>
      <c r="K127" s="888"/>
      <c r="L127" s="888"/>
      <c r="M127" s="888"/>
    </row>
    <row r="128" spans="1:13" ht="12.75" x14ac:dyDescent="0.2">
      <c r="B128" s="1116"/>
      <c r="C128" s="1083"/>
      <c r="D128" s="1083"/>
      <c r="E128" s="1083"/>
      <c r="F128" s="1116"/>
      <c r="G128" s="1083"/>
      <c r="H128" s="1083"/>
      <c r="I128" s="1083"/>
      <c r="J128" s="1116"/>
      <c r="K128" s="888"/>
      <c r="L128" s="888"/>
      <c r="M128" s="888"/>
    </row>
    <row r="129" spans="2:13" ht="12.75" x14ac:dyDescent="0.2">
      <c r="B129" s="1116"/>
      <c r="C129" s="1083"/>
      <c r="D129" s="1083"/>
      <c r="E129" s="1083"/>
      <c r="F129" s="1116"/>
      <c r="G129" s="1083"/>
      <c r="H129" s="1083"/>
      <c r="I129" s="1083"/>
      <c r="J129" s="1116"/>
      <c r="K129" s="888"/>
      <c r="L129" s="888"/>
      <c r="M129" s="888"/>
    </row>
    <row r="130" spans="2:13" ht="12.75" x14ac:dyDescent="0.2">
      <c r="B130" s="1116"/>
      <c r="C130" s="1083"/>
      <c r="D130" s="1083"/>
      <c r="E130" s="1083"/>
      <c r="F130" s="1116"/>
      <c r="G130" s="1083"/>
      <c r="H130" s="1083"/>
      <c r="I130" s="1083"/>
      <c r="J130" s="1116"/>
      <c r="K130" s="888"/>
      <c r="L130" s="888"/>
      <c r="M130" s="888"/>
    </row>
    <row r="131" spans="2:13" ht="12.75" x14ac:dyDescent="0.2">
      <c r="B131" s="1116"/>
      <c r="C131" s="1083"/>
      <c r="D131" s="1083"/>
      <c r="E131" s="1083"/>
      <c r="F131" s="1116"/>
      <c r="G131" s="1083"/>
      <c r="H131" s="1083"/>
      <c r="I131" s="1083"/>
      <c r="J131" s="1116"/>
      <c r="K131" s="888"/>
      <c r="L131" s="888"/>
      <c r="M131" s="888"/>
    </row>
    <row r="132" spans="2:13" ht="12.75" x14ac:dyDescent="0.2">
      <c r="B132" s="1116"/>
      <c r="C132" s="1083"/>
      <c r="D132" s="1083"/>
      <c r="E132" s="1083"/>
      <c r="F132" s="1116"/>
      <c r="G132" s="1083"/>
      <c r="H132" s="1083"/>
      <c r="I132" s="1083"/>
      <c r="J132" s="1116"/>
      <c r="K132" s="888"/>
      <c r="L132" s="888"/>
      <c r="M132" s="888"/>
    </row>
    <row r="133" spans="2:13" ht="12.75" x14ac:dyDescent="0.2">
      <c r="B133" s="1116"/>
      <c r="C133" s="1083"/>
      <c r="D133" s="1083"/>
      <c r="E133" s="1083"/>
      <c r="F133" s="1116"/>
      <c r="G133" s="1083"/>
      <c r="H133" s="1083"/>
      <c r="I133" s="1083"/>
      <c r="J133" s="1116"/>
      <c r="K133" s="888"/>
      <c r="L133" s="888"/>
      <c r="M133" s="888"/>
    </row>
    <row r="134" spans="2:13" ht="12.75" x14ac:dyDescent="0.2">
      <c r="B134" s="1116"/>
      <c r="C134" s="1083"/>
      <c r="D134" s="1083"/>
      <c r="E134" s="1083"/>
      <c r="F134" s="1116"/>
      <c r="G134" s="1083"/>
      <c r="H134" s="1083"/>
      <c r="I134" s="1083"/>
      <c r="J134" s="1116"/>
      <c r="K134" s="888"/>
      <c r="L134" s="888"/>
      <c r="M134" s="888"/>
    </row>
    <row r="135" spans="2:13" ht="12.75" x14ac:dyDescent="0.2">
      <c r="B135" s="1116"/>
      <c r="C135" s="1083"/>
      <c r="D135" s="1083"/>
      <c r="E135" s="1083"/>
      <c r="F135" s="1116"/>
      <c r="G135" s="1083"/>
      <c r="H135" s="1083"/>
      <c r="I135" s="1083"/>
      <c r="J135" s="1116"/>
      <c r="K135" s="888"/>
      <c r="L135" s="888"/>
      <c r="M135" s="888"/>
    </row>
    <row r="136" spans="2:13" ht="12.75" x14ac:dyDescent="0.2">
      <c r="B136" s="1116"/>
      <c r="C136" s="1083"/>
      <c r="D136" s="1083"/>
      <c r="E136" s="1083"/>
      <c r="F136" s="1116"/>
      <c r="G136" s="1083"/>
      <c r="H136" s="1083"/>
      <c r="I136" s="1083"/>
      <c r="J136" s="1116"/>
      <c r="K136" s="888"/>
      <c r="L136" s="888"/>
      <c r="M136" s="888"/>
    </row>
    <row r="137" spans="2:13" ht="12.75" x14ac:dyDescent="0.2">
      <c r="B137" s="1116"/>
      <c r="C137" s="1083"/>
      <c r="D137" s="1083"/>
      <c r="E137" s="1083"/>
      <c r="F137" s="1116"/>
      <c r="G137" s="1083"/>
      <c r="H137" s="1083"/>
      <c r="I137" s="1083"/>
      <c r="J137" s="1116"/>
      <c r="K137" s="888"/>
      <c r="L137" s="888"/>
      <c r="M137" s="888"/>
    </row>
    <row r="138" spans="2:13" ht="12.75" x14ac:dyDescent="0.2">
      <c r="B138" s="1116"/>
      <c r="C138" s="1083"/>
      <c r="D138" s="1083"/>
      <c r="E138" s="1083"/>
      <c r="F138" s="1116"/>
      <c r="G138" s="1083"/>
      <c r="H138" s="1083"/>
      <c r="I138" s="1083"/>
      <c r="J138" s="1116"/>
      <c r="K138" s="888"/>
      <c r="L138" s="888"/>
      <c r="M138" s="888"/>
    </row>
    <row r="139" spans="2:13" ht="12.75" x14ac:dyDescent="0.2">
      <c r="B139" s="1116"/>
      <c r="C139" s="1083"/>
      <c r="D139" s="1083"/>
      <c r="E139" s="1083"/>
      <c r="F139" s="1116"/>
      <c r="G139" s="1083"/>
      <c r="H139" s="1083"/>
      <c r="I139" s="1083"/>
      <c r="J139" s="1116"/>
      <c r="K139" s="888"/>
      <c r="L139" s="888"/>
      <c r="M139" s="888"/>
    </row>
    <row r="140" spans="2:13" ht="12.75" x14ac:dyDescent="0.2">
      <c r="B140" s="1116"/>
      <c r="C140" s="1083"/>
      <c r="D140" s="1083"/>
      <c r="E140" s="1083"/>
      <c r="F140" s="1116"/>
      <c r="G140" s="1083"/>
      <c r="H140" s="1083"/>
      <c r="I140" s="1083"/>
      <c r="J140" s="1116"/>
      <c r="K140" s="888"/>
      <c r="L140" s="888"/>
      <c r="M140" s="888"/>
    </row>
    <row r="141" spans="2:13" ht="12.75" x14ac:dyDescent="0.2">
      <c r="B141" s="1116"/>
      <c r="C141" s="1083"/>
      <c r="D141" s="1083"/>
      <c r="E141" s="1083"/>
      <c r="F141" s="1116"/>
      <c r="G141" s="1083"/>
      <c r="H141" s="1083"/>
      <c r="I141" s="1083"/>
      <c r="J141" s="1116"/>
      <c r="K141" s="888"/>
      <c r="L141" s="888"/>
      <c r="M141" s="888"/>
    </row>
    <row r="142" spans="2:13" ht="12.75" x14ac:dyDescent="0.2">
      <c r="B142" s="1116"/>
      <c r="C142" s="1083"/>
      <c r="D142" s="1083"/>
      <c r="E142" s="1083"/>
      <c r="F142" s="1116"/>
      <c r="G142" s="1083"/>
      <c r="H142" s="1083"/>
      <c r="I142" s="1083"/>
      <c r="J142" s="1116"/>
      <c r="K142" s="888"/>
      <c r="L142" s="888"/>
      <c r="M142" s="888"/>
    </row>
    <row r="143" spans="2:13" ht="12.75" x14ac:dyDescent="0.2">
      <c r="B143" s="1116"/>
      <c r="C143" s="1083"/>
      <c r="D143" s="1083"/>
      <c r="E143" s="1083"/>
      <c r="F143" s="1116"/>
      <c r="G143" s="1083"/>
      <c r="H143" s="1083"/>
      <c r="I143" s="1083"/>
      <c r="J143" s="1116"/>
      <c r="K143" s="888"/>
      <c r="L143" s="888"/>
      <c r="M143" s="888"/>
    </row>
    <row r="144" spans="2:13" ht="12.75" x14ac:dyDescent="0.2">
      <c r="B144" s="1116"/>
      <c r="C144" s="1083"/>
      <c r="D144" s="1083"/>
      <c r="E144" s="1083"/>
      <c r="F144" s="1116"/>
      <c r="G144" s="1083"/>
      <c r="H144" s="1083"/>
      <c r="I144" s="1083"/>
      <c r="J144" s="1116"/>
      <c r="K144" s="888"/>
      <c r="L144" s="888"/>
      <c r="M144" s="888"/>
    </row>
    <row r="145" spans="2:13" ht="12.75" x14ac:dyDescent="0.2">
      <c r="B145" s="1116"/>
      <c r="C145" s="1083"/>
      <c r="D145" s="1083"/>
      <c r="E145" s="1083"/>
      <c r="F145" s="1116"/>
      <c r="G145" s="1083"/>
      <c r="H145" s="1083"/>
      <c r="I145" s="1083"/>
      <c r="J145" s="1116"/>
      <c r="K145" s="888"/>
      <c r="L145" s="888"/>
      <c r="M145" s="888"/>
    </row>
    <row r="146" spans="2:13" ht="12.75" x14ac:dyDescent="0.2">
      <c r="B146" s="1116"/>
      <c r="C146" s="1083"/>
      <c r="D146" s="1083"/>
      <c r="E146" s="1083"/>
      <c r="F146" s="1116"/>
      <c r="G146" s="1083"/>
      <c r="H146" s="1083"/>
      <c r="I146" s="1083"/>
      <c r="J146" s="1116"/>
      <c r="K146" s="888"/>
      <c r="L146" s="888"/>
      <c r="M146" s="888"/>
    </row>
    <row r="147" spans="2:13" ht="12.75" x14ac:dyDescent="0.2">
      <c r="B147" s="1116"/>
      <c r="C147" s="1083"/>
      <c r="D147" s="1083"/>
      <c r="E147" s="1083"/>
      <c r="F147" s="1116"/>
      <c r="G147" s="1083"/>
      <c r="H147" s="1083"/>
      <c r="I147" s="1083"/>
      <c r="J147" s="1116"/>
      <c r="K147" s="888"/>
      <c r="L147" s="888"/>
      <c r="M147" s="888"/>
    </row>
    <row r="148" spans="2:13" ht="12.75" x14ac:dyDescent="0.2">
      <c r="B148" s="1116"/>
      <c r="C148" s="1083"/>
      <c r="D148" s="1083"/>
      <c r="E148" s="1083"/>
      <c r="F148" s="1116"/>
      <c r="G148" s="1083"/>
      <c r="H148" s="1083"/>
      <c r="I148" s="1083"/>
      <c r="J148" s="1116"/>
      <c r="K148" s="888"/>
      <c r="L148" s="888"/>
      <c r="M148" s="888"/>
    </row>
    <row r="149" spans="2:13" ht="12.75" x14ac:dyDescent="0.2">
      <c r="B149" s="1116"/>
      <c r="C149" s="1083"/>
      <c r="D149" s="1083"/>
      <c r="E149" s="1083"/>
      <c r="F149" s="1116"/>
      <c r="G149" s="1083"/>
      <c r="H149" s="1083"/>
      <c r="I149" s="1083"/>
      <c r="J149" s="1116"/>
      <c r="K149" s="888"/>
      <c r="L149" s="888"/>
      <c r="M149" s="888"/>
    </row>
    <row r="150" spans="2:13" ht="12.75" x14ac:dyDescent="0.2">
      <c r="B150" s="1116"/>
      <c r="C150" s="1083"/>
      <c r="D150" s="1083"/>
      <c r="E150" s="1083"/>
      <c r="F150" s="1116"/>
      <c r="G150" s="1083"/>
      <c r="H150" s="1083"/>
      <c r="I150" s="1083"/>
      <c r="J150" s="1116"/>
      <c r="K150" s="888"/>
      <c r="L150" s="888"/>
      <c r="M150" s="888"/>
    </row>
    <row r="151" spans="2:13" ht="12.75" x14ac:dyDescent="0.2">
      <c r="B151" s="1116"/>
      <c r="C151" s="1083"/>
      <c r="D151" s="1083"/>
      <c r="E151" s="1083"/>
      <c r="F151" s="1116"/>
      <c r="G151" s="1083"/>
      <c r="H151" s="1083"/>
      <c r="I151" s="1083"/>
      <c r="J151" s="1116"/>
      <c r="K151" s="888"/>
      <c r="L151" s="888"/>
      <c r="M151" s="888"/>
    </row>
    <row r="152" spans="2:13" ht="12.75" x14ac:dyDescent="0.2">
      <c r="B152" s="1116"/>
      <c r="C152" s="1083"/>
      <c r="D152" s="1083"/>
      <c r="E152" s="1083"/>
      <c r="F152" s="1116"/>
      <c r="G152" s="1083"/>
      <c r="H152" s="1083"/>
      <c r="I152" s="1083"/>
      <c r="J152" s="1116"/>
      <c r="K152" s="888"/>
      <c r="L152" s="888"/>
      <c r="M152" s="888"/>
    </row>
    <row r="153" spans="2:13" ht="12.75" x14ac:dyDescent="0.2">
      <c r="B153" s="1116"/>
      <c r="C153" s="1083"/>
      <c r="D153" s="1083"/>
      <c r="E153" s="1083"/>
      <c r="F153" s="1116"/>
      <c r="G153" s="1083"/>
      <c r="H153" s="1083"/>
      <c r="I153" s="1083"/>
      <c r="J153" s="1116"/>
      <c r="K153" s="888"/>
      <c r="L153" s="888"/>
      <c r="M153" s="888"/>
    </row>
    <row r="154" spans="2:13" ht="12.75" x14ac:dyDescent="0.2">
      <c r="B154" s="1116"/>
      <c r="C154" s="1083"/>
      <c r="D154" s="1083"/>
      <c r="E154" s="1083"/>
      <c r="F154" s="1116"/>
      <c r="G154" s="1083"/>
      <c r="H154" s="1083"/>
      <c r="I154" s="1083"/>
      <c r="J154" s="1116"/>
      <c r="K154" s="888"/>
      <c r="L154" s="888"/>
      <c r="M154" s="888"/>
    </row>
    <row r="155" spans="2:13" ht="12.75" x14ac:dyDescent="0.2">
      <c r="B155" s="1116"/>
      <c r="C155" s="1083"/>
      <c r="D155" s="1083"/>
      <c r="E155" s="1083"/>
      <c r="F155" s="1116"/>
      <c r="G155" s="1083"/>
      <c r="H155" s="1083"/>
      <c r="I155" s="1083"/>
      <c r="J155" s="1116"/>
      <c r="K155" s="888"/>
      <c r="L155" s="888"/>
      <c r="M155" s="888"/>
    </row>
    <row r="156" spans="2:13" ht="12.75" x14ac:dyDescent="0.2">
      <c r="B156" s="1116"/>
      <c r="C156" s="1083"/>
      <c r="D156" s="1083"/>
      <c r="E156" s="1083"/>
      <c r="F156" s="1116"/>
      <c r="G156" s="1083"/>
      <c r="H156" s="1083"/>
      <c r="I156" s="1083"/>
      <c r="J156" s="1116"/>
      <c r="K156" s="888"/>
      <c r="L156" s="888"/>
      <c r="M156" s="888"/>
    </row>
    <row r="157" spans="2:13" ht="12.75" x14ac:dyDescent="0.2">
      <c r="B157" s="1116"/>
      <c r="C157" s="1083"/>
      <c r="D157" s="1083"/>
      <c r="E157" s="1083"/>
      <c r="F157" s="1116"/>
      <c r="G157" s="1083"/>
      <c r="H157" s="1083"/>
      <c r="I157" s="1083"/>
      <c r="J157" s="1116"/>
      <c r="K157" s="888"/>
      <c r="L157" s="888"/>
      <c r="M157" s="888"/>
    </row>
    <row r="158" spans="2:13" ht="12.75" x14ac:dyDescent="0.2">
      <c r="B158" s="1116"/>
      <c r="C158" s="1083"/>
      <c r="D158" s="1083"/>
      <c r="E158" s="1083"/>
      <c r="F158" s="1116"/>
      <c r="G158" s="1083"/>
      <c r="H158" s="1083"/>
      <c r="I158" s="1083"/>
      <c r="J158" s="1116"/>
      <c r="K158" s="888"/>
      <c r="L158" s="888"/>
      <c r="M158" s="888"/>
    </row>
    <row r="159" spans="2:13" ht="12.75" x14ac:dyDescent="0.2">
      <c r="B159" s="1116"/>
      <c r="C159" s="1083"/>
      <c r="D159" s="1083"/>
      <c r="E159" s="1083"/>
      <c r="F159" s="1116"/>
      <c r="G159" s="1083"/>
      <c r="H159" s="1083"/>
      <c r="I159" s="1083"/>
      <c r="J159" s="1116"/>
      <c r="K159" s="888"/>
      <c r="L159" s="888"/>
      <c r="M159" s="888"/>
    </row>
    <row r="160" spans="2:13" ht="12.75" x14ac:dyDescent="0.2">
      <c r="B160" s="1116"/>
      <c r="C160" s="1083"/>
      <c r="D160" s="1083"/>
      <c r="E160" s="1083"/>
      <c r="F160" s="1116"/>
      <c r="G160" s="1083"/>
      <c r="H160" s="1083"/>
      <c r="I160" s="1083"/>
      <c r="J160" s="1116"/>
      <c r="K160" s="888"/>
      <c r="L160" s="888"/>
      <c r="M160" s="888"/>
    </row>
    <row r="161" spans="2:13" ht="12.75" x14ac:dyDescent="0.2">
      <c r="B161" s="1116"/>
      <c r="C161" s="1083"/>
      <c r="D161" s="1083"/>
      <c r="E161" s="1083"/>
      <c r="F161" s="1116"/>
      <c r="G161" s="1083"/>
      <c r="H161" s="1083"/>
      <c r="I161" s="1083"/>
      <c r="J161" s="1116"/>
      <c r="K161" s="888"/>
      <c r="L161" s="888"/>
      <c r="M161" s="888"/>
    </row>
    <row r="162" spans="2:13" ht="12.75" x14ac:dyDescent="0.2">
      <c r="B162" s="1116"/>
      <c r="C162" s="1083"/>
      <c r="D162" s="1083"/>
      <c r="E162" s="1083"/>
      <c r="F162" s="1116"/>
      <c r="G162" s="1083"/>
      <c r="H162" s="1083"/>
      <c r="I162" s="1083"/>
      <c r="J162" s="1116"/>
      <c r="K162" s="888"/>
      <c r="L162" s="888"/>
      <c r="M162" s="888"/>
    </row>
    <row r="163" spans="2:13" ht="12.75" x14ac:dyDescent="0.2">
      <c r="B163" s="1116"/>
      <c r="C163" s="1083"/>
      <c r="D163" s="1083"/>
      <c r="E163" s="1083"/>
      <c r="F163" s="1116"/>
      <c r="G163" s="1083"/>
      <c r="H163" s="1083"/>
      <c r="I163" s="1083"/>
      <c r="J163" s="1116"/>
      <c r="K163" s="888"/>
      <c r="L163" s="888"/>
      <c r="M163" s="888"/>
    </row>
    <row r="164" spans="2:13" ht="12.75" x14ac:dyDescent="0.2">
      <c r="B164" s="1116"/>
      <c r="C164" s="1083"/>
      <c r="D164" s="1083"/>
      <c r="E164" s="1083"/>
      <c r="F164" s="1116"/>
      <c r="G164" s="1083"/>
      <c r="H164" s="1083"/>
      <c r="I164" s="1083"/>
      <c r="J164" s="1116"/>
      <c r="K164" s="888"/>
      <c r="L164" s="888"/>
      <c r="M164" s="888"/>
    </row>
    <row r="165" spans="2:13" ht="12.75" x14ac:dyDescent="0.2">
      <c r="B165" s="1116"/>
      <c r="C165" s="1083"/>
      <c r="D165" s="1083"/>
      <c r="E165" s="1083"/>
      <c r="F165" s="1116"/>
      <c r="G165" s="1083"/>
      <c r="H165" s="1083"/>
      <c r="I165" s="1083"/>
      <c r="J165" s="1116"/>
      <c r="K165" s="888"/>
      <c r="L165" s="888"/>
      <c r="M165" s="888"/>
    </row>
    <row r="166" spans="2:13" ht="12.75" x14ac:dyDescent="0.2">
      <c r="B166" s="1116"/>
      <c r="C166" s="1083"/>
      <c r="D166" s="1083"/>
      <c r="E166" s="1083"/>
      <c r="F166" s="1116"/>
      <c r="G166" s="1083"/>
      <c r="H166" s="1083"/>
      <c r="I166" s="1083"/>
      <c r="J166" s="1116"/>
      <c r="K166" s="888"/>
      <c r="L166" s="888"/>
      <c r="M166" s="888"/>
    </row>
    <row r="167" spans="2:13" ht="12.75" x14ac:dyDescent="0.2">
      <c r="B167" s="1116"/>
      <c r="C167" s="1083"/>
      <c r="D167" s="1083"/>
      <c r="E167" s="1083"/>
      <c r="F167" s="1116"/>
      <c r="G167" s="1083"/>
      <c r="H167" s="1083"/>
      <c r="I167" s="1083"/>
      <c r="J167" s="1116"/>
      <c r="K167" s="888"/>
      <c r="L167" s="888"/>
      <c r="M167" s="888"/>
    </row>
    <row r="168" spans="2:13" ht="12.75" x14ac:dyDescent="0.2">
      <c r="B168" s="1116"/>
      <c r="C168" s="1083"/>
      <c r="D168" s="1083"/>
      <c r="E168" s="1083"/>
      <c r="F168" s="1116"/>
      <c r="G168" s="1083"/>
      <c r="H168" s="1083"/>
      <c r="I168" s="1083"/>
      <c r="J168" s="1116"/>
      <c r="K168" s="888"/>
      <c r="L168" s="888"/>
      <c r="M168" s="888"/>
    </row>
    <row r="169" spans="2:13" ht="12.75" x14ac:dyDescent="0.2">
      <c r="B169" s="1116"/>
      <c r="C169" s="1083"/>
      <c r="D169" s="1083"/>
      <c r="E169" s="1083"/>
      <c r="F169" s="1116"/>
      <c r="G169" s="1083"/>
      <c r="H169" s="1083"/>
      <c r="I169" s="1083"/>
      <c r="J169" s="1116"/>
      <c r="K169" s="888"/>
      <c r="L169" s="888"/>
      <c r="M169" s="888"/>
    </row>
    <row r="170" spans="2:13" ht="12.75" x14ac:dyDescent="0.2">
      <c r="B170" s="1116"/>
      <c r="C170" s="1083"/>
      <c r="D170" s="1083"/>
      <c r="E170" s="1083"/>
      <c r="F170" s="1116"/>
      <c r="G170" s="1083"/>
      <c r="H170" s="1083"/>
      <c r="I170" s="1083"/>
      <c r="J170" s="1116"/>
      <c r="K170" s="888"/>
      <c r="L170" s="888"/>
      <c r="M170" s="888"/>
    </row>
    <row r="171" spans="2:13" ht="12.75" x14ac:dyDescent="0.2">
      <c r="B171" s="1116"/>
      <c r="C171" s="1083"/>
      <c r="D171" s="1083"/>
      <c r="E171" s="1083"/>
      <c r="F171" s="1116"/>
      <c r="G171" s="1083"/>
      <c r="H171" s="1083"/>
      <c r="I171" s="1083"/>
      <c r="J171" s="1116"/>
      <c r="K171" s="888"/>
      <c r="L171" s="888"/>
      <c r="M171" s="888"/>
    </row>
    <row r="172" spans="2:13" ht="12.75" x14ac:dyDescent="0.2">
      <c r="B172" s="1116"/>
      <c r="C172" s="1083"/>
      <c r="D172" s="1083"/>
      <c r="E172" s="1083"/>
      <c r="F172" s="1116"/>
      <c r="G172" s="1083"/>
      <c r="H172" s="1083"/>
      <c r="I172" s="1083"/>
      <c r="J172" s="1116"/>
      <c r="K172" s="888"/>
      <c r="L172" s="888"/>
      <c r="M172" s="888"/>
    </row>
    <row r="173" spans="2:13" ht="12.75" x14ac:dyDescent="0.2">
      <c r="B173" s="1116"/>
      <c r="C173" s="1083"/>
      <c r="D173" s="1083"/>
      <c r="E173" s="1083"/>
      <c r="F173" s="1116"/>
      <c r="G173" s="1083"/>
      <c r="H173" s="1083"/>
      <c r="I173" s="1083"/>
      <c r="J173" s="1116"/>
      <c r="K173" s="888"/>
      <c r="L173" s="888"/>
      <c r="M173" s="888"/>
    </row>
    <row r="174" spans="2:13" ht="12.75" x14ac:dyDescent="0.2">
      <c r="B174" s="1116"/>
      <c r="C174" s="1083"/>
      <c r="D174" s="1083"/>
      <c r="E174" s="1083"/>
      <c r="F174" s="1116"/>
      <c r="G174" s="1083"/>
      <c r="H174" s="1083"/>
      <c r="I174" s="1083"/>
      <c r="J174" s="1116"/>
      <c r="K174" s="888"/>
      <c r="L174" s="888"/>
      <c r="M174" s="888"/>
    </row>
    <row r="175" spans="2:13" ht="12.75" x14ac:dyDescent="0.2">
      <c r="B175" s="1116"/>
      <c r="C175" s="1083"/>
      <c r="D175" s="1083"/>
      <c r="E175" s="1083"/>
      <c r="F175" s="1116"/>
      <c r="G175" s="1083"/>
      <c r="H175" s="1083"/>
      <c r="I175" s="1083"/>
      <c r="J175" s="1116"/>
      <c r="K175" s="888"/>
      <c r="L175" s="888"/>
      <c r="M175" s="888"/>
    </row>
    <row r="176" spans="2:13" ht="12.75" x14ac:dyDescent="0.2">
      <c r="B176" s="1116"/>
      <c r="C176" s="1083"/>
      <c r="D176" s="1083"/>
      <c r="E176" s="1083"/>
      <c r="F176" s="1116"/>
      <c r="G176" s="1083"/>
      <c r="H176" s="1083"/>
      <c r="I176" s="1083"/>
      <c r="J176" s="1116"/>
      <c r="K176" s="888"/>
      <c r="L176" s="888"/>
      <c r="M176" s="888"/>
    </row>
    <row r="177" spans="2:13" ht="12.75" x14ac:dyDescent="0.2">
      <c r="B177" s="1116"/>
      <c r="C177" s="1083"/>
      <c r="D177" s="1083"/>
      <c r="E177" s="1083"/>
      <c r="F177" s="1116"/>
      <c r="G177" s="1083"/>
      <c r="H177" s="1083"/>
      <c r="I177" s="1083"/>
      <c r="J177" s="1116"/>
      <c r="K177" s="888"/>
      <c r="L177" s="888"/>
      <c r="M177" s="888"/>
    </row>
    <row r="178" spans="2:13" ht="12.75" x14ac:dyDescent="0.2">
      <c r="B178" s="1116"/>
      <c r="C178" s="1083"/>
      <c r="D178" s="1083"/>
      <c r="E178" s="1083"/>
      <c r="F178" s="1116"/>
      <c r="G178" s="1083"/>
      <c r="H178" s="1083"/>
      <c r="I178" s="1083"/>
      <c r="J178" s="1116"/>
      <c r="K178" s="888"/>
      <c r="L178" s="888"/>
      <c r="M178" s="888"/>
    </row>
    <row r="179" spans="2:13" ht="12.75" x14ac:dyDescent="0.2">
      <c r="B179" s="1116"/>
      <c r="C179" s="1083"/>
      <c r="D179" s="1083"/>
      <c r="E179" s="1083"/>
      <c r="F179" s="1116"/>
      <c r="G179" s="1083"/>
      <c r="H179" s="1083"/>
      <c r="I179" s="1083"/>
      <c r="J179" s="1116"/>
      <c r="K179" s="888"/>
      <c r="L179" s="888"/>
      <c r="M179" s="888"/>
    </row>
    <row r="180" spans="2:13" ht="12.75" x14ac:dyDescent="0.2">
      <c r="B180" s="1116"/>
      <c r="C180" s="1083"/>
      <c r="D180" s="1083"/>
      <c r="E180" s="1083"/>
      <c r="F180" s="1116"/>
      <c r="G180" s="1083"/>
      <c r="H180" s="1083"/>
      <c r="I180" s="1083"/>
      <c r="J180" s="1116"/>
      <c r="K180" s="888"/>
      <c r="L180" s="888"/>
      <c r="M180" s="888"/>
    </row>
    <row r="181" spans="2:13" ht="12.75" x14ac:dyDescent="0.2">
      <c r="B181" s="1116"/>
      <c r="C181" s="1083"/>
      <c r="D181" s="1083"/>
      <c r="E181" s="1083"/>
      <c r="F181" s="1116"/>
      <c r="G181" s="1083"/>
      <c r="H181" s="1083"/>
      <c r="I181" s="1083"/>
      <c r="J181" s="1116"/>
      <c r="K181" s="888"/>
      <c r="L181" s="888"/>
      <c r="M181" s="888"/>
    </row>
    <row r="182" spans="2:13" ht="12.75" x14ac:dyDescent="0.2">
      <c r="B182" s="1116"/>
      <c r="C182" s="1083"/>
      <c r="D182" s="1083"/>
      <c r="E182" s="1083"/>
      <c r="F182" s="1116"/>
      <c r="G182" s="1083"/>
      <c r="H182" s="1083"/>
      <c r="I182" s="1083"/>
      <c r="J182" s="1116"/>
      <c r="K182" s="888"/>
      <c r="L182" s="888"/>
      <c r="M182" s="888"/>
    </row>
    <row r="183" spans="2:13" ht="12.75" x14ac:dyDescent="0.2">
      <c r="B183" s="1116"/>
      <c r="C183" s="1083"/>
      <c r="D183" s="1083"/>
      <c r="E183" s="1083"/>
      <c r="F183" s="1116"/>
      <c r="G183" s="1083"/>
      <c r="H183" s="1083"/>
      <c r="I183" s="1083"/>
      <c r="J183" s="1116"/>
      <c r="K183" s="888"/>
      <c r="L183" s="888"/>
      <c r="M183" s="888"/>
    </row>
    <row r="184" spans="2:13" ht="12.75" x14ac:dyDescent="0.2">
      <c r="B184" s="1116"/>
      <c r="C184" s="1083"/>
      <c r="D184" s="1083"/>
      <c r="E184" s="1083"/>
      <c r="F184" s="1116"/>
      <c r="G184" s="1083"/>
      <c r="H184" s="1083"/>
      <c r="I184" s="1083"/>
      <c r="J184" s="1116"/>
      <c r="K184" s="888"/>
      <c r="L184" s="888"/>
      <c r="M184" s="888"/>
    </row>
    <row r="185" spans="2:13" ht="12.75" x14ac:dyDescent="0.2">
      <c r="B185" s="1116"/>
      <c r="C185" s="1083"/>
      <c r="D185" s="1083"/>
      <c r="E185" s="1083"/>
      <c r="F185" s="1116"/>
      <c r="G185" s="1083"/>
      <c r="H185" s="1083"/>
      <c r="I185" s="1083"/>
      <c r="J185" s="1116"/>
      <c r="K185" s="888"/>
      <c r="L185" s="888"/>
      <c r="M185" s="888"/>
    </row>
    <row r="186" spans="2:13" ht="12.75" x14ac:dyDescent="0.2">
      <c r="B186" s="1116"/>
      <c r="C186" s="1083"/>
      <c r="D186" s="1083"/>
      <c r="E186" s="1083"/>
      <c r="F186" s="1116"/>
      <c r="G186" s="1083"/>
      <c r="H186" s="1083"/>
      <c r="I186" s="1083"/>
      <c r="J186" s="1116"/>
      <c r="K186" s="888"/>
      <c r="L186" s="888"/>
      <c r="M186" s="888"/>
    </row>
    <row r="187" spans="2:13" ht="12.75" x14ac:dyDescent="0.2">
      <c r="B187" s="1116"/>
      <c r="C187" s="1083"/>
      <c r="D187" s="1083"/>
      <c r="E187" s="1083"/>
      <c r="F187" s="1116"/>
      <c r="G187" s="1083"/>
      <c r="H187" s="1083"/>
      <c r="I187" s="1083"/>
      <c r="J187" s="1116"/>
      <c r="K187" s="888"/>
      <c r="L187" s="888"/>
      <c r="M187" s="888"/>
    </row>
    <row r="188" spans="2:13" ht="12.75" x14ac:dyDescent="0.2">
      <c r="B188" s="1116"/>
      <c r="C188" s="1083"/>
      <c r="D188" s="1083"/>
      <c r="E188" s="1083"/>
      <c r="F188" s="1116"/>
      <c r="G188" s="1083"/>
      <c r="H188" s="1083"/>
      <c r="I188" s="1083"/>
      <c r="J188" s="1116"/>
      <c r="K188" s="888"/>
      <c r="L188" s="888"/>
      <c r="M188" s="888"/>
    </row>
    <row r="189" spans="2:13" ht="12.75" x14ac:dyDescent="0.2">
      <c r="B189" s="1116"/>
      <c r="C189" s="1083"/>
      <c r="D189" s="1083"/>
      <c r="E189" s="1083"/>
      <c r="F189" s="1116"/>
      <c r="G189" s="1083"/>
      <c r="H189" s="1083"/>
      <c r="I189" s="1083"/>
      <c r="J189" s="1116"/>
      <c r="K189" s="888"/>
      <c r="L189" s="888"/>
      <c r="M189" s="888"/>
    </row>
    <row r="190" spans="2:13" ht="12.75" x14ac:dyDescent="0.2">
      <c r="B190" s="1116"/>
      <c r="C190" s="1083"/>
      <c r="D190" s="1083"/>
      <c r="E190" s="1083"/>
      <c r="F190" s="1116"/>
      <c r="G190" s="1083"/>
      <c r="H190" s="1083"/>
      <c r="I190" s="1083"/>
      <c r="J190" s="1116"/>
      <c r="K190" s="888"/>
      <c r="L190" s="888"/>
      <c r="M190" s="888"/>
    </row>
    <row r="191" spans="2:13" ht="12.75" x14ac:dyDescent="0.2">
      <c r="B191" s="1116"/>
      <c r="C191" s="1083"/>
      <c r="D191" s="1083"/>
      <c r="E191" s="1083"/>
      <c r="F191" s="1116"/>
      <c r="G191" s="1083"/>
      <c r="H191" s="1083"/>
      <c r="I191" s="1083"/>
      <c r="J191" s="1116"/>
      <c r="K191" s="888"/>
      <c r="L191" s="888"/>
      <c r="M191" s="888"/>
    </row>
    <row r="192" spans="2:13" ht="12.75" x14ac:dyDescent="0.2">
      <c r="B192" s="1116"/>
      <c r="C192" s="1083"/>
      <c r="D192" s="1083"/>
      <c r="E192" s="1083"/>
      <c r="F192" s="1116"/>
      <c r="G192" s="1083"/>
      <c r="H192" s="1083"/>
      <c r="I192" s="1083"/>
      <c r="J192" s="1116"/>
      <c r="K192" s="888"/>
      <c r="L192" s="888"/>
      <c r="M192" s="888"/>
    </row>
    <row r="193" spans="2:13" ht="12.75" x14ac:dyDescent="0.2">
      <c r="B193" s="1116"/>
      <c r="C193" s="1083"/>
      <c r="D193" s="1083"/>
      <c r="E193" s="1083"/>
      <c r="F193" s="1116"/>
      <c r="G193" s="1083"/>
      <c r="H193" s="1083"/>
      <c r="I193" s="1083"/>
      <c r="J193" s="1116"/>
      <c r="K193" s="888"/>
      <c r="L193" s="888"/>
      <c r="M193" s="888"/>
    </row>
    <row r="194" spans="2:13" ht="12.75" x14ac:dyDescent="0.2">
      <c r="B194" s="1116"/>
      <c r="C194" s="1083"/>
      <c r="D194" s="1083"/>
      <c r="E194" s="1083"/>
      <c r="F194" s="1116"/>
      <c r="G194" s="1083"/>
      <c r="H194" s="1083"/>
      <c r="I194" s="1083"/>
      <c r="J194" s="1116"/>
      <c r="K194" s="888"/>
      <c r="L194" s="888"/>
      <c r="M194" s="888"/>
    </row>
    <row r="195" spans="2:13" ht="12.75" x14ac:dyDescent="0.2">
      <c r="B195" s="1116"/>
      <c r="C195" s="1083"/>
      <c r="D195" s="1083"/>
      <c r="E195" s="1083"/>
      <c r="F195" s="1116"/>
      <c r="G195" s="1083"/>
      <c r="H195" s="1083"/>
      <c r="I195" s="1083"/>
      <c r="J195" s="1116"/>
      <c r="K195" s="888"/>
      <c r="L195" s="888"/>
      <c r="M195" s="888"/>
    </row>
    <row r="196" spans="2:13" ht="12.75" x14ac:dyDescent="0.2">
      <c r="B196" s="1116"/>
      <c r="C196" s="1083"/>
      <c r="D196" s="1083"/>
      <c r="E196" s="1083"/>
      <c r="F196" s="1116"/>
      <c r="G196" s="1083"/>
      <c r="H196" s="1083"/>
      <c r="I196" s="1083"/>
      <c r="J196" s="1116"/>
      <c r="K196" s="888"/>
      <c r="L196" s="888"/>
      <c r="M196" s="888"/>
    </row>
    <row r="197" spans="2:13" ht="12.75" x14ac:dyDescent="0.2">
      <c r="B197" s="1116"/>
      <c r="C197" s="1083"/>
      <c r="D197" s="1083"/>
      <c r="E197" s="1083"/>
      <c r="F197" s="1116"/>
      <c r="G197" s="1083"/>
      <c r="H197" s="1083"/>
      <c r="I197" s="1083"/>
      <c r="J197" s="1116"/>
      <c r="K197" s="888"/>
      <c r="L197" s="888"/>
      <c r="M197" s="888"/>
    </row>
    <row r="198" spans="2:13" ht="12.75" x14ac:dyDescent="0.2">
      <c r="B198" s="1116"/>
      <c r="C198" s="1083"/>
      <c r="D198" s="1083"/>
      <c r="E198" s="1083"/>
      <c r="F198" s="1116"/>
      <c r="G198" s="1083"/>
      <c r="H198" s="1083"/>
      <c r="I198" s="1083"/>
      <c r="J198" s="1116"/>
      <c r="K198" s="888"/>
      <c r="L198" s="888"/>
      <c r="M198" s="888"/>
    </row>
    <row r="199" spans="2:13" ht="12.75" x14ac:dyDescent="0.2">
      <c r="B199" s="1116"/>
      <c r="C199" s="1083"/>
      <c r="D199" s="1083"/>
      <c r="E199" s="1083"/>
      <c r="F199" s="1116"/>
      <c r="G199" s="1083"/>
      <c r="H199" s="1083"/>
      <c r="I199" s="1083"/>
      <c r="J199" s="1116"/>
      <c r="K199" s="888"/>
      <c r="L199" s="888"/>
      <c r="M199" s="888"/>
    </row>
    <row r="200" spans="2:13" ht="12.75" x14ac:dyDescent="0.2">
      <c r="B200" s="1116"/>
      <c r="C200" s="1083"/>
      <c r="D200" s="1083"/>
      <c r="E200" s="1083"/>
      <c r="F200" s="1116"/>
      <c r="G200" s="1083"/>
      <c r="H200" s="1083"/>
      <c r="I200" s="1083"/>
      <c r="J200" s="1116"/>
      <c r="K200" s="888"/>
      <c r="L200" s="888"/>
      <c r="M200" s="888"/>
    </row>
    <row r="201" spans="2:13" ht="12.75" x14ac:dyDescent="0.2">
      <c r="B201" s="1116"/>
      <c r="C201" s="1083"/>
      <c r="D201" s="1083"/>
      <c r="E201" s="1083"/>
      <c r="F201" s="1116"/>
      <c r="G201" s="1083"/>
      <c r="H201" s="1083"/>
      <c r="I201" s="1083"/>
      <c r="J201" s="1116"/>
      <c r="K201" s="888"/>
      <c r="L201" s="888"/>
      <c r="M201" s="888"/>
    </row>
    <row r="202" spans="2:13" ht="12.75" x14ac:dyDescent="0.2">
      <c r="B202" s="1116"/>
      <c r="C202" s="1083"/>
      <c r="D202" s="1083"/>
      <c r="E202" s="1083"/>
      <c r="F202" s="1116"/>
      <c r="G202" s="1083"/>
      <c r="H202" s="1083"/>
      <c r="I202" s="1083"/>
      <c r="J202" s="1116"/>
      <c r="K202" s="888"/>
      <c r="L202" s="888"/>
      <c r="M202" s="888"/>
    </row>
    <row r="203" spans="2:13" ht="12.75" x14ac:dyDescent="0.2">
      <c r="B203" s="1116"/>
      <c r="C203" s="1083"/>
      <c r="D203" s="1083"/>
      <c r="E203" s="1083"/>
      <c r="F203" s="1116"/>
      <c r="G203" s="1083"/>
      <c r="H203" s="1083"/>
      <c r="I203" s="1083"/>
      <c r="J203" s="1116"/>
      <c r="K203" s="888"/>
      <c r="L203" s="888"/>
      <c r="M203" s="888"/>
    </row>
    <row r="204" spans="2:13" ht="12.75" x14ac:dyDescent="0.2">
      <c r="B204" s="1116"/>
      <c r="C204" s="1083"/>
      <c r="D204" s="1083"/>
      <c r="E204" s="1083"/>
      <c r="F204" s="1116"/>
      <c r="G204" s="1083"/>
      <c r="H204" s="1083"/>
      <c r="I204" s="1083"/>
      <c r="J204" s="1116"/>
      <c r="K204" s="888"/>
      <c r="L204" s="888"/>
      <c r="M204" s="888"/>
    </row>
    <row r="205" spans="2:13" ht="12.75" x14ac:dyDescent="0.2">
      <c r="B205" s="1116"/>
      <c r="C205" s="1083"/>
      <c r="D205" s="1083"/>
      <c r="E205" s="1083"/>
      <c r="F205" s="1116"/>
      <c r="G205" s="1083"/>
      <c r="H205" s="1083"/>
      <c r="I205" s="1083"/>
      <c r="J205" s="1116"/>
      <c r="K205" s="888"/>
      <c r="L205" s="888"/>
      <c r="M205" s="888"/>
    </row>
    <row r="206" spans="2:13" ht="12.75" x14ac:dyDescent="0.2">
      <c r="B206" s="1116"/>
      <c r="C206" s="1083"/>
      <c r="D206" s="1083"/>
      <c r="E206" s="1083"/>
      <c r="F206" s="1116"/>
      <c r="G206" s="1083"/>
      <c r="H206" s="1083"/>
      <c r="I206" s="1083"/>
      <c r="J206" s="1116"/>
      <c r="K206" s="888"/>
      <c r="L206" s="888"/>
      <c r="M206" s="888"/>
    </row>
    <row r="207" spans="2:13" ht="12.75" x14ac:dyDescent="0.2">
      <c r="B207" s="1116"/>
      <c r="C207" s="1083"/>
      <c r="D207" s="1083"/>
      <c r="E207" s="1083"/>
      <c r="F207" s="1116"/>
      <c r="G207" s="1083"/>
      <c r="H207" s="1083"/>
      <c r="I207" s="1083"/>
      <c r="J207" s="1116"/>
      <c r="K207" s="888"/>
      <c r="L207" s="888"/>
      <c r="M207" s="888"/>
    </row>
    <row r="208" spans="2:13" ht="12.75" x14ac:dyDescent="0.2">
      <c r="B208" s="1116"/>
      <c r="C208" s="1083"/>
      <c r="D208" s="1083"/>
      <c r="E208" s="1083"/>
      <c r="F208" s="1116"/>
      <c r="G208" s="1083"/>
      <c r="H208" s="1083"/>
      <c r="I208" s="1083"/>
      <c r="J208" s="1116"/>
      <c r="K208" s="888"/>
      <c r="L208" s="888"/>
      <c r="M208" s="888"/>
    </row>
    <row r="209" spans="2:13" ht="12.75" x14ac:dyDescent="0.2">
      <c r="B209" s="1116"/>
      <c r="C209" s="1083"/>
      <c r="D209" s="1083"/>
      <c r="E209" s="1083"/>
      <c r="F209" s="1116"/>
      <c r="G209" s="1083"/>
      <c r="H209" s="1083"/>
      <c r="I209" s="1083"/>
      <c r="J209" s="1116"/>
      <c r="K209" s="888"/>
      <c r="L209" s="888"/>
      <c r="M209" s="888"/>
    </row>
    <row r="210" spans="2:13" ht="12.75" x14ac:dyDescent="0.2">
      <c r="B210" s="1116"/>
      <c r="C210" s="1083"/>
      <c r="D210" s="1083"/>
      <c r="E210" s="1083"/>
      <c r="F210" s="1116"/>
      <c r="G210" s="1083"/>
      <c r="H210" s="1083"/>
      <c r="I210" s="1083"/>
      <c r="J210" s="1116"/>
      <c r="K210" s="888"/>
      <c r="L210" s="888"/>
      <c r="M210" s="888"/>
    </row>
    <row r="211" spans="2:13" ht="12.75" x14ac:dyDescent="0.2">
      <c r="B211" s="1116"/>
      <c r="C211" s="1083"/>
      <c r="D211" s="1083"/>
      <c r="E211" s="1083"/>
      <c r="F211" s="1116"/>
      <c r="G211" s="1083"/>
      <c r="H211" s="1083"/>
      <c r="I211" s="1083"/>
      <c r="J211" s="1116"/>
      <c r="K211" s="888"/>
      <c r="L211" s="888"/>
      <c r="M211" s="888"/>
    </row>
    <row r="212" spans="2:13" ht="12.75" x14ac:dyDescent="0.2">
      <c r="B212" s="1116"/>
      <c r="C212" s="1083"/>
      <c r="D212" s="1083"/>
      <c r="E212" s="1083"/>
      <c r="F212" s="1116"/>
      <c r="G212" s="1083"/>
      <c r="H212" s="1083"/>
      <c r="I212" s="1083"/>
      <c r="J212" s="1116"/>
      <c r="K212" s="888"/>
      <c r="L212" s="888"/>
      <c r="M212" s="888"/>
    </row>
    <row r="213" spans="2:13" ht="12.75" x14ac:dyDescent="0.2">
      <c r="B213" s="1116"/>
      <c r="C213" s="1083"/>
      <c r="D213" s="1083"/>
      <c r="E213" s="1083"/>
      <c r="F213" s="1116"/>
      <c r="G213" s="1083"/>
      <c r="H213" s="1083"/>
      <c r="I213" s="1083"/>
      <c r="J213" s="1116"/>
      <c r="K213" s="888"/>
      <c r="L213" s="888"/>
      <c r="M213" s="888"/>
    </row>
    <row r="214" spans="2:13" x14ac:dyDescent="0.2">
      <c r="B214" s="968"/>
      <c r="C214" s="888"/>
      <c r="D214" s="888"/>
      <c r="E214" s="888"/>
      <c r="F214" s="1117"/>
      <c r="G214" s="888"/>
      <c r="H214" s="888"/>
      <c r="I214" s="888"/>
      <c r="J214" s="1117"/>
      <c r="K214" s="888"/>
      <c r="L214" s="888"/>
      <c r="M214" s="888"/>
    </row>
    <row r="215" spans="2:13" x14ac:dyDescent="0.2">
      <c r="B215" s="968"/>
      <c r="C215" s="888"/>
      <c r="D215" s="888"/>
      <c r="E215" s="888"/>
      <c r="F215" s="1117"/>
      <c r="G215" s="888"/>
      <c r="H215" s="888"/>
      <c r="I215" s="888"/>
      <c r="J215" s="1117"/>
      <c r="K215" s="888"/>
      <c r="L215" s="888"/>
      <c r="M215" s="888"/>
    </row>
    <row r="216" spans="2:13" x14ac:dyDescent="0.2">
      <c r="B216" s="968"/>
      <c r="F216" s="1117"/>
      <c r="J216" s="1117"/>
    </row>
    <row r="217" spans="2:13" x14ac:dyDescent="0.2">
      <c r="B217" s="968"/>
      <c r="F217" s="1117"/>
      <c r="J217" s="1117"/>
    </row>
    <row r="218" spans="2:13" x14ac:dyDescent="0.2">
      <c r="B218" s="968"/>
      <c r="F218" s="1117"/>
      <c r="J218" s="1117"/>
    </row>
    <row r="219" spans="2:13" x14ac:dyDescent="0.2">
      <c r="B219" s="968"/>
      <c r="F219" s="1117"/>
      <c r="J219" s="1117"/>
    </row>
    <row r="220" spans="2:13" x14ac:dyDescent="0.2">
      <c r="B220" s="968"/>
      <c r="F220" s="1117"/>
      <c r="J220" s="1117"/>
    </row>
    <row r="221" spans="2:13" x14ac:dyDescent="0.2">
      <c r="B221" s="968"/>
      <c r="F221" s="1117"/>
      <c r="J221" s="1117"/>
    </row>
    <row r="222" spans="2:13" x14ac:dyDescent="0.2">
      <c r="B222" s="968"/>
      <c r="F222" s="1117"/>
      <c r="J222" s="1117"/>
    </row>
    <row r="223" spans="2:13" x14ac:dyDescent="0.2">
      <c r="B223" s="968"/>
      <c r="F223" s="1117"/>
      <c r="J223" s="1117"/>
    </row>
    <row r="224" spans="2:13" x14ac:dyDescent="0.2">
      <c r="B224" s="968"/>
      <c r="F224" s="1117"/>
      <c r="J224" s="1117"/>
    </row>
    <row r="225" spans="2:10" x14ac:dyDescent="0.2">
      <c r="B225" s="968"/>
      <c r="F225" s="1117"/>
      <c r="J225" s="1117"/>
    </row>
    <row r="226" spans="2:10" x14ac:dyDescent="0.2">
      <c r="B226" s="968"/>
      <c r="F226" s="1117"/>
      <c r="J226" s="1117"/>
    </row>
    <row r="227" spans="2:10" x14ac:dyDescent="0.2">
      <c r="B227" s="968"/>
      <c r="F227" s="1117"/>
      <c r="J227" s="1117"/>
    </row>
    <row r="228" spans="2:10" x14ac:dyDescent="0.2">
      <c r="B228" s="968"/>
      <c r="F228" s="1117"/>
      <c r="J228" s="968"/>
    </row>
    <row r="229" spans="2:10" x14ac:dyDescent="0.2">
      <c r="B229" s="968"/>
      <c r="F229" s="1117"/>
      <c r="J229" s="968"/>
    </row>
    <row r="230" spans="2:10" x14ac:dyDescent="0.2">
      <c r="B230" s="968"/>
      <c r="F230" s="1117"/>
      <c r="J230" s="968"/>
    </row>
    <row r="231" spans="2:10" x14ac:dyDescent="0.2">
      <c r="B231" s="968"/>
      <c r="F231" s="1117"/>
      <c r="J231" s="968"/>
    </row>
    <row r="232" spans="2:10" x14ac:dyDescent="0.2">
      <c r="B232" s="968"/>
      <c r="F232" s="1117"/>
      <c r="J232" s="968"/>
    </row>
    <row r="233" spans="2:10" x14ac:dyDescent="0.2">
      <c r="B233" s="968"/>
      <c r="F233" s="1117"/>
      <c r="J233" s="968"/>
    </row>
    <row r="234" spans="2:10" x14ac:dyDescent="0.2">
      <c r="B234" s="968"/>
      <c r="F234" s="1117"/>
      <c r="J234" s="968"/>
    </row>
    <row r="235" spans="2:10" x14ac:dyDescent="0.2">
      <c r="B235" s="968"/>
      <c r="F235" s="1117"/>
      <c r="J235" s="968"/>
    </row>
    <row r="236" spans="2:10" x14ac:dyDescent="0.2">
      <c r="B236" s="968"/>
      <c r="F236" s="1117"/>
      <c r="J236" s="968"/>
    </row>
    <row r="237" spans="2:10" x14ac:dyDescent="0.2">
      <c r="B237" s="968"/>
      <c r="F237" s="1117"/>
      <c r="J237" s="968"/>
    </row>
    <row r="238" spans="2:10" x14ac:dyDescent="0.2">
      <c r="B238" s="968"/>
      <c r="F238" s="1117"/>
      <c r="J238" s="968"/>
    </row>
    <row r="239" spans="2:10" x14ac:dyDescent="0.2">
      <c r="B239" s="968"/>
      <c r="F239" s="1117"/>
      <c r="J239" s="968"/>
    </row>
    <row r="240" spans="2:10" x14ac:dyDescent="0.2">
      <c r="B240" s="968"/>
      <c r="F240" s="1117"/>
      <c r="J240" s="968"/>
    </row>
    <row r="241" spans="2:10" x14ac:dyDescent="0.2">
      <c r="B241" s="968"/>
      <c r="F241" s="1117"/>
      <c r="J241" s="968"/>
    </row>
    <row r="242" spans="2:10" x14ac:dyDescent="0.2">
      <c r="B242" s="968"/>
      <c r="F242" s="1117"/>
      <c r="J242" s="968"/>
    </row>
    <row r="243" spans="2:10" x14ac:dyDescent="0.2">
      <c r="B243" s="968"/>
      <c r="F243" s="1117"/>
      <c r="J243" s="968"/>
    </row>
    <row r="244" spans="2:10" x14ac:dyDescent="0.2">
      <c r="B244" s="968"/>
      <c r="F244" s="1117"/>
      <c r="J244" s="968"/>
    </row>
    <row r="245" spans="2:10" x14ac:dyDescent="0.2">
      <c r="B245" s="968"/>
      <c r="F245" s="1117"/>
      <c r="J245" s="968"/>
    </row>
    <row r="246" spans="2:10" x14ac:dyDescent="0.2">
      <c r="B246" s="968"/>
      <c r="F246" s="1117"/>
      <c r="J246" s="968"/>
    </row>
    <row r="247" spans="2:10" x14ac:dyDescent="0.2">
      <c r="B247" s="968"/>
      <c r="F247" s="1117"/>
      <c r="J247" s="968"/>
    </row>
    <row r="248" spans="2:10" x14ac:dyDescent="0.2">
      <c r="B248" s="968"/>
      <c r="F248" s="1117"/>
      <c r="J248" s="968"/>
    </row>
    <row r="249" spans="2:10" x14ac:dyDescent="0.2">
      <c r="B249" s="968"/>
      <c r="F249" s="1117"/>
      <c r="J249" s="968"/>
    </row>
    <row r="250" spans="2:10" x14ac:dyDescent="0.2">
      <c r="B250" s="968"/>
      <c r="F250" s="1117"/>
      <c r="J250" s="968"/>
    </row>
    <row r="251" spans="2:10" x14ac:dyDescent="0.2">
      <c r="B251" s="968"/>
      <c r="F251" s="1117"/>
      <c r="J251" s="968"/>
    </row>
    <row r="252" spans="2:10" x14ac:dyDescent="0.2">
      <c r="B252" s="968"/>
      <c r="F252" s="1117"/>
      <c r="J252" s="968"/>
    </row>
    <row r="253" spans="2:10" x14ac:dyDescent="0.2">
      <c r="B253" s="968"/>
      <c r="F253" s="1117"/>
      <c r="J253" s="968"/>
    </row>
    <row r="254" spans="2:10" x14ac:dyDescent="0.2">
      <c r="B254" s="968"/>
      <c r="F254" s="1117"/>
      <c r="J254" s="968"/>
    </row>
    <row r="255" spans="2:10" x14ac:dyDescent="0.2">
      <c r="B255" s="968"/>
      <c r="F255" s="1117"/>
      <c r="J255" s="968"/>
    </row>
    <row r="256" spans="2:10" x14ac:dyDescent="0.2">
      <c r="B256" s="968"/>
      <c r="F256" s="1117"/>
      <c r="J256" s="968"/>
    </row>
    <row r="257" spans="2:10" x14ac:dyDescent="0.2">
      <c r="B257" s="968"/>
      <c r="F257" s="1117"/>
      <c r="J257" s="968"/>
    </row>
    <row r="258" spans="2:10" x14ac:dyDescent="0.2">
      <c r="B258" s="968"/>
      <c r="F258" s="1117"/>
      <c r="J258" s="968"/>
    </row>
    <row r="259" spans="2:10" x14ac:dyDescent="0.2">
      <c r="B259" s="968"/>
      <c r="F259" s="1117"/>
      <c r="J259" s="968"/>
    </row>
    <row r="260" spans="2:10" x14ac:dyDescent="0.2">
      <c r="B260" s="968"/>
      <c r="F260" s="1117"/>
      <c r="J260" s="968"/>
    </row>
    <row r="261" spans="2:10" x14ac:dyDescent="0.2">
      <c r="B261" s="968"/>
      <c r="F261" s="1117"/>
      <c r="J261" s="968"/>
    </row>
    <row r="262" spans="2:10" x14ac:dyDescent="0.2">
      <c r="B262" s="968"/>
      <c r="F262" s="1117"/>
      <c r="J262" s="968"/>
    </row>
    <row r="263" spans="2:10" x14ac:dyDescent="0.2">
      <c r="B263" s="968"/>
      <c r="F263" s="1117"/>
      <c r="J263" s="968"/>
    </row>
    <row r="264" spans="2:10" x14ac:dyDescent="0.2">
      <c r="B264" s="968"/>
      <c r="F264" s="1117"/>
      <c r="J264" s="968"/>
    </row>
    <row r="265" spans="2:10" x14ac:dyDescent="0.2">
      <c r="B265" s="968"/>
      <c r="F265" s="968"/>
      <c r="J265" s="968"/>
    </row>
    <row r="266" spans="2:10" x14ac:dyDescent="0.2">
      <c r="B266" s="968"/>
      <c r="F266" s="968"/>
      <c r="J266" s="968"/>
    </row>
    <row r="267" spans="2:10" x14ac:dyDescent="0.2">
      <c r="B267" s="968"/>
      <c r="F267" s="968"/>
      <c r="J267" s="968"/>
    </row>
    <row r="268" spans="2:10" x14ac:dyDescent="0.2">
      <c r="B268" s="968"/>
      <c r="F268" s="968"/>
      <c r="J268" s="968"/>
    </row>
    <row r="269" spans="2:10" x14ac:dyDescent="0.2">
      <c r="B269" s="968"/>
      <c r="F269" s="968"/>
      <c r="J269" s="968"/>
    </row>
    <row r="270" spans="2:10" x14ac:dyDescent="0.2">
      <c r="B270" s="968"/>
      <c r="F270" s="968"/>
      <c r="J270" s="968"/>
    </row>
    <row r="271" spans="2:10" x14ac:dyDescent="0.2">
      <c r="B271" s="968"/>
      <c r="F271" s="968"/>
      <c r="J271" s="968"/>
    </row>
    <row r="272" spans="2:10" x14ac:dyDescent="0.2">
      <c r="B272" s="968"/>
      <c r="F272" s="968"/>
      <c r="J272" s="968"/>
    </row>
    <row r="273" spans="2:10" x14ac:dyDescent="0.2">
      <c r="B273" s="968"/>
      <c r="F273" s="968"/>
      <c r="J273" s="968"/>
    </row>
    <row r="274" spans="2:10" x14ac:dyDescent="0.2">
      <c r="B274" s="968"/>
      <c r="F274" s="968"/>
      <c r="J274" s="968"/>
    </row>
    <row r="275" spans="2:10" x14ac:dyDescent="0.2">
      <c r="B275" s="968"/>
      <c r="F275" s="968"/>
      <c r="J275" s="968"/>
    </row>
    <row r="276" spans="2:10" x14ac:dyDescent="0.2">
      <c r="B276" s="968"/>
      <c r="F276" s="968"/>
      <c r="J276" s="968"/>
    </row>
    <row r="277" spans="2:10" x14ac:dyDescent="0.2">
      <c r="B277" s="968"/>
      <c r="F277" s="968"/>
      <c r="J277" s="968"/>
    </row>
    <row r="278" spans="2:10" x14ac:dyDescent="0.2">
      <c r="B278" s="968"/>
      <c r="F278" s="968"/>
      <c r="J278" s="968"/>
    </row>
    <row r="279" spans="2:10" x14ac:dyDescent="0.2">
      <c r="B279" s="968"/>
      <c r="F279" s="968"/>
      <c r="J279" s="968"/>
    </row>
    <row r="280" spans="2:10" x14ac:dyDescent="0.2">
      <c r="B280" s="968"/>
      <c r="F280" s="968"/>
      <c r="J280" s="968"/>
    </row>
    <row r="281" spans="2:10" x14ac:dyDescent="0.2">
      <c r="B281" s="968"/>
      <c r="F281" s="968"/>
      <c r="J281" s="968"/>
    </row>
    <row r="282" spans="2:10" x14ac:dyDescent="0.2">
      <c r="B282" s="968"/>
      <c r="F282" s="968"/>
      <c r="J282" s="968"/>
    </row>
    <row r="283" spans="2:10" x14ac:dyDescent="0.2">
      <c r="B283" s="968"/>
      <c r="F283" s="968"/>
      <c r="J283" s="968"/>
    </row>
    <row r="284" spans="2:10" x14ac:dyDescent="0.2">
      <c r="B284" s="968"/>
      <c r="F284" s="968"/>
      <c r="J284" s="968"/>
    </row>
    <row r="285" spans="2:10" x14ac:dyDescent="0.2">
      <c r="B285" s="968"/>
      <c r="F285" s="968"/>
      <c r="J285" s="968"/>
    </row>
    <row r="286" spans="2:10" x14ac:dyDescent="0.2">
      <c r="B286" s="968"/>
      <c r="F286" s="968"/>
      <c r="J286" s="968"/>
    </row>
    <row r="290" spans="2:10" x14ac:dyDescent="0.2">
      <c r="B290" s="968"/>
      <c r="F290" s="968"/>
      <c r="J290" s="968"/>
    </row>
    <row r="291" spans="2:10" x14ac:dyDescent="0.2">
      <c r="B291" s="968"/>
      <c r="F291" s="968"/>
      <c r="J291" s="968"/>
    </row>
    <row r="292" spans="2:10" x14ac:dyDescent="0.2">
      <c r="B292" s="968"/>
      <c r="F292" s="968"/>
      <c r="J292" s="968"/>
    </row>
    <row r="293" spans="2:10" x14ac:dyDescent="0.2">
      <c r="B293" s="968"/>
      <c r="F293" s="968"/>
      <c r="J293" s="968"/>
    </row>
  </sheetData>
  <mergeCells count="11">
    <mergeCell ref="K6:M6"/>
    <mergeCell ref="A3:M3"/>
    <mergeCell ref="A5:A7"/>
    <mergeCell ref="B5:E5"/>
    <mergeCell ref="F5:I5"/>
    <mergeCell ref="J5:M5"/>
    <mergeCell ref="B6:B7"/>
    <mergeCell ref="C6:E6"/>
    <mergeCell ref="F6:F7"/>
    <mergeCell ref="G6:I6"/>
    <mergeCell ref="J6:J7"/>
  </mergeCells>
  <hyperlinks>
    <hyperlink ref="A1" location="Содержание!A49" display="Содержание"/>
  </hyperlinks>
  <printOptions horizontalCentered="1" verticalCentered="1"/>
  <pageMargins left="0.70866141732283472" right="0.59055118110236227" top="0.59055118110236227" bottom="0.51181102362204722" header="0.39370078740157483" footer="0.51181102362204722"/>
  <pageSetup paperSize="9" firstPageNumber="104" orientation="landscape" useFirstPageNumber="1" r:id="rId1"/>
  <headerFooter alignWithMargins="0">
    <oddHeader>&amp;C&amp;9&amp;P</oddHeader>
  </headerFooter>
  <rowBreaks count="3" manualBreakCount="3">
    <brk id="40" max="16383" man="1"/>
    <brk id="72" max="16383" man="1"/>
    <brk id="103"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00"/>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2" x14ac:dyDescent="0.2"/>
  <cols>
    <col min="1" max="1" width="34.140625" style="700" customWidth="1"/>
    <col min="2" max="2" width="9.7109375" style="700" customWidth="1"/>
    <col min="3" max="3" width="8" style="700" customWidth="1"/>
    <col min="4" max="4" width="8.85546875" style="700" customWidth="1"/>
    <col min="5" max="5" width="8" style="700" customWidth="1"/>
    <col min="6" max="6" width="9.5703125" style="700" customWidth="1"/>
    <col min="7" max="7" width="7.85546875" style="700" customWidth="1"/>
    <col min="8" max="8" width="8.85546875" style="700" customWidth="1"/>
    <col min="9" max="9" width="8.140625" style="700" customWidth="1"/>
    <col min="10" max="11" width="8" style="700" customWidth="1"/>
    <col min="12" max="12" width="7.85546875" style="700" customWidth="1"/>
    <col min="13" max="13" width="7.5703125" style="700" customWidth="1"/>
    <col min="14" max="16384" width="9.140625" style="700"/>
  </cols>
  <sheetData>
    <row r="1" spans="1:39" s="25" customFormat="1" ht="14.25" customHeight="1" x14ac:dyDescent="0.25">
      <c r="A1" s="1972" t="s">
        <v>966</v>
      </c>
      <c r="B1" s="1953"/>
      <c r="C1" s="1953"/>
      <c r="D1" s="1953"/>
      <c r="E1" s="1953"/>
      <c r="F1" s="1953"/>
      <c r="G1" s="1953"/>
      <c r="H1" s="1953"/>
      <c r="I1" s="1953"/>
      <c r="J1" s="1953"/>
      <c r="K1" s="1953"/>
      <c r="L1" s="1953"/>
      <c r="M1" s="1953"/>
    </row>
    <row r="2" spans="1:39" ht="15" customHeight="1" x14ac:dyDescent="0.2">
      <c r="A2" s="699"/>
      <c r="N2" s="1085"/>
      <c r="O2" s="1085"/>
      <c r="P2" s="1085"/>
      <c r="Q2" s="1085"/>
      <c r="R2" s="1085"/>
      <c r="S2" s="1085"/>
      <c r="T2" s="1085"/>
      <c r="U2" s="1085"/>
      <c r="V2" s="1085"/>
      <c r="W2" s="1085"/>
      <c r="X2" s="1085"/>
      <c r="Y2" s="1085"/>
      <c r="Z2" s="1085"/>
      <c r="AA2" s="1085"/>
      <c r="AB2" s="1085"/>
      <c r="AC2" s="1085"/>
    </row>
    <row r="3" spans="1:39" s="75" customFormat="1" ht="25.5" customHeight="1" x14ac:dyDescent="0.2">
      <c r="A3" s="2176" t="s">
        <v>628</v>
      </c>
      <c r="B3" s="2204" t="s">
        <v>637</v>
      </c>
      <c r="C3" s="2204"/>
      <c r="D3" s="2204"/>
      <c r="E3" s="2204"/>
      <c r="F3" s="2204" t="s">
        <v>638</v>
      </c>
      <c r="G3" s="2204"/>
      <c r="H3" s="2204"/>
      <c r="I3" s="2204"/>
      <c r="J3" s="2204" t="s">
        <v>639</v>
      </c>
      <c r="K3" s="2204"/>
      <c r="L3" s="2204"/>
      <c r="M3" s="2204"/>
      <c r="N3" s="1085"/>
      <c r="O3" s="1085"/>
      <c r="P3" s="1085"/>
      <c r="Q3" s="1085"/>
      <c r="R3" s="1085"/>
      <c r="S3" s="1085"/>
      <c r="T3" s="1085"/>
      <c r="U3" s="1085"/>
      <c r="V3" s="1085"/>
      <c r="W3" s="1085"/>
      <c r="X3" s="1085"/>
      <c r="Y3" s="1085"/>
      <c r="Z3" s="1085"/>
      <c r="AA3" s="1085"/>
      <c r="AB3" s="1085"/>
      <c r="AC3" s="1085"/>
    </row>
    <row r="4" spans="1:39" s="75" customFormat="1" ht="14.25" customHeight="1" x14ac:dyDescent="0.2">
      <c r="A4" s="2203"/>
      <c r="B4" s="2195" t="s">
        <v>221</v>
      </c>
      <c r="C4" s="2202" t="s">
        <v>632</v>
      </c>
      <c r="D4" s="2202"/>
      <c r="E4" s="2202"/>
      <c r="F4" s="2195" t="s">
        <v>221</v>
      </c>
      <c r="G4" s="2202" t="s">
        <v>632</v>
      </c>
      <c r="H4" s="2202"/>
      <c r="I4" s="2202"/>
      <c r="J4" s="2195" t="s">
        <v>221</v>
      </c>
      <c r="K4" s="2202" t="s">
        <v>632</v>
      </c>
      <c r="L4" s="2202"/>
      <c r="M4" s="2202"/>
      <c r="N4" s="1085"/>
      <c r="O4" s="1085"/>
      <c r="P4" s="1085"/>
      <c r="Q4" s="1085"/>
      <c r="R4" s="1085"/>
      <c r="S4" s="1085"/>
      <c r="T4" s="1085"/>
      <c r="U4" s="1085"/>
      <c r="V4" s="1085"/>
      <c r="W4" s="1085"/>
      <c r="X4" s="1085"/>
      <c r="Y4" s="1085"/>
      <c r="Z4" s="1085"/>
      <c r="AA4" s="1085"/>
      <c r="AB4" s="1085"/>
      <c r="AC4" s="1085"/>
    </row>
    <row r="5" spans="1:39" s="75" customFormat="1" ht="36" customHeight="1" x14ac:dyDescent="0.2">
      <c r="A5" s="2177"/>
      <c r="B5" s="2195"/>
      <c r="C5" s="1087" t="s">
        <v>633</v>
      </c>
      <c r="D5" s="1087" t="s">
        <v>634</v>
      </c>
      <c r="E5" s="1087" t="s">
        <v>635</v>
      </c>
      <c r="F5" s="2195"/>
      <c r="G5" s="1087" t="s">
        <v>633</v>
      </c>
      <c r="H5" s="1087" t="s">
        <v>634</v>
      </c>
      <c r="I5" s="1087" t="s">
        <v>635</v>
      </c>
      <c r="J5" s="2195"/>
      <c r="K5" s="1087" t="s">
        <v>633</v>
      </c>
      <c r="L5" s="1087" t="s">
        <v>636</v>
      </c>
      <c r="M5" s="1087" t="s">
        <v>635</v>
      </c>
      <c r="N5" s="1085"/>
      <c r="P5" s="1085"/>
      <c r="Q5" s="1085"/>
      <c r="R5" s="1085"/>
      <c r="S5" s="1085"/>
      <c r="T5" s="1085"/>
      <c r="U5" s="1085"/>
      <c r="V5" s="1085"/>
      <c r="W5" s="1085"/>
      <c r="X5" s="1085"/>
      <c r="Y5" s="1085"/>
      <c r="Z5" s="1085"/>
      <c r="AA5" s="1085"/>
      <c r="AB5" s="1085"/>
      <c r="AC5" s="1085"/>
    </row>
    <row r="6" spans="1:39" s="951" customFormat="1" ht="18" customHeight="1" x14ac:dyDescent="0.2">
      <c r="A6" s="947" t="s">
        <v>297</v>
      </c>
      <c r="B6" s="1088">
        <v>4786712</v>
      </c>
      <c r="C6" s="1089">
        <v>892262</v>
      </c>
      <c r="D6" s="1090">
        <v>3374363</v>
      </c>
      <c r="E6" s="1091">
        <v>520087</v>
      </c>
      <c r="F6" s="1088">
        <v>2284630</v>
      </c>
      <c r="G6" s="1089">
        <v>413597</v>
      </c>
      <c r="H6" s="1090">
        <v>1625662</v>
      </c>
      <c r="I6" s="1091">
        <v>245371</v>
      </c>
      <c r="J6" s="1092">
        <v>440831</v>
      </c>
      <c r="K6" s="1089">
        <v>39394</v>
      </c>
      <c r="L6" s="1089">
        <v>353457</v>
      </c>
      <c r="M6" s="1091">
        <v>47980</v>
      </c>
      <c r="N6" s="1085"/>
      <c r="O6" s="846"/>
      <c r="P6" s="846"/>
      <c r="Q6" s="846"/>
      <c r="R6" s="846"/>
      <c r="S6" s="846"/>
      <c r="T6" s="846"/>
      <c r="U6" s="846"/>
      <c r="V6" s="846"/>
      <c r="W6" s="846"/>
      <c r="X6" s="846"/>
      <c r="Y6" s="846"/>
      <c r="Z6" s="846"/>
      <c r="AA6" s="846"/>
      <c r="AB6" s="1093"/>
      <c r="AC6" s="1118"/>
      <c r="AD6" s="1118"/>
      <c r="AE6" s="1118"/>
      <c r="AF6" s="1118"/>
      <c r="AG6" s="1118"/>
      <c r="AH6" s="1118"/>
      <c r="AI6" s="1118"/>
      <c r="AJ6" s="1118"/>
      <c r="AK6" s="1118"/>
      <c r="AL6" s="1118"/>
      <c r="AM6" s="1118"/>
    </row>
    <row r="7" spans="1:39" s="952" customFormat="1" ht="14.25" customHeight="1" x14ac:dyDescent="0.2">
      <c r="A7" s="710" t="s">
        <v>45</v>
      </c>
      <c r="B7" s="1094">
        <v>1220442</v>
      </c>
      <c r="C7" s="1095">
        <v>247443</v>
      </c>
      <c r="D7" s="1096">
        <v>844076</v>
      </c>
      <c r="E7" s="1097">
        <v>128923</v>
      </c>
      <c r="F7" s="1094">
        <v>697686</v>
      </c>
      <c r="G7" s="1095">
        <v>149513</v>
      </c>
      <c r="H7" s="1096">
        <v>481668</v>
      </c>
      <c r="I7" s="1097">
        <v>66505</v>
      </c>
      <c r="J7" s="1098">
        <v>144049</v>
      </c>
      <c r="K7" s="1095">
        <v>14412</v>
      </c>
      <c r="L7" s="1095">
        <v>112293</v>
      </c>
      <c r="M7" s="1097">
        <v>17344</v>
      </c>
      <c r="N7" s="1085"/>
      <c r="O7" s="846"/>
      <c r="P7" s="846"/>
      <c r="Q7" s="846"/>
      <c r="R7" s="846"/>
      <c r="S7" s="846"/>
      <c r="T7" s="846"/>
      <c r="U7" s="846"/>
      <c r="V7" s="846"/>
      <c r="W7" s="846"/>
      <c r="X7" s="846"/>
      <c r="Y7" s="846"/>
      <c r="Z7" s="846"/>
      <c r="AA7" s="846"/>
      <c r="AB7" s="1093"/>
      <c r="AC7" s="1118"/>
      <c r="AD7" s="1118"/>
      <c r="AE7" s="1118"/>
      <c r="AF7" s="1118"/>
      <c r="AG7" s="1118"/>
      <c r="AH7" s="1118"/>
      <c r="AI7" s="1118"/>
      <c r="AJ7" s="1118"/>
      <c r="AK7" s="1118"/>
      <c r="AL7" s="1118"/>
      <c r="AM7" s="1118"/>
    </row>
    <row r="8" spans="1:39" s="956" customFormat="1" ht="12" customHeight="1" x14ac:dyDescent="0.2">
      <c r="A8" s="816" t="s">
        <v>46</v>
      </c>
      <c r="B8" s="975">
        <v>55909</v>
      </c>
      <c r="C8" s="953">
        <v>9880</v>
      </c>
      <c r="D8" s="954">
        <v>37984</v>
      </c>
      <c r="E8" s="955">
        <v>8045</v>
      </c>
      <c r="F8" s="975">
        <v>21372</v>
      </c>
      <c r="G8" s="953">
        <v>3193</v>
      </c>
      <c r="H8" s="954">
        <v>15299</v>
      </c>
      <c r="I8" s="955">
        <v>2880</v>
      </c>
      <c r="J8" s="1099">
        <v>8726</v>
      </c>
      <c r="K8" s="953">
        <v>1022</v>
      </c>
      <c r="L8" s="953">
        <v>5635</v>
      </c>
      <c r="M8" s="955">
        <v>2069</v>
      </c>
      <c r="N8" s="1085"/>
      <c r="O8" s="846"/>
      <c r="P8" s="846"/>
      <c r="Q8" s="846"/>
      <c r="R8" s="846"/>
      <c r="S8" s="846"/>
      <c r="T8" s="846"/>
      <c r="U8" s="846"/>
      <c r="V8" s="846"/>
      <c r="W8" s="846"/>
      <c r="X8" s="846"/>
      <c r="Y8" s="846"/>
      <c r="Z8" s="846"/>
      <c r="AA8" s="846"/>
      <c r="AB8" s="1093"/>
      <c r="AC8" s="1118"/>
      <c r="AD8" s="1118"/>
      <c r="AE8" s="1118"/>
      <c r="AF8" s="1118"/>
      <c r="AG8" s="1118"/>
      <c r="AH8" s="1118"/>
      <c r="AI8" s="1118"/>
      <c r="AJ8" s="1118"/>
      <c r="AK8" s="1118"/>
      <c r="AL8" s="1118"/>
      <c r="AM8" s="1118"/>
    </row>
    <row r="9" spans="1:39" s="956" customFormat="1" ht="12" customHeight="1" x14ac:dyDescent="0.2">
      <c r="A9" s="816" t="s">
        <v>47</v>
      </c>
      <c r="B9" s="975">
        <v>41951</v>
      </c>
      <c r="C9" s="953">
        <v>8060</v>
      </c>
      <c r="D9" s="954">
        <v>30086</v>
      </c>
      <c r="E9" s="955">
        <v>3805</v>
      </c>
      <c r="F9" s="975">
        <v>18061</v>
      </c>
      <c r="G9" s="953">
        <v>3135</v>
      </c>
      <c r="H9" s="954">
        <v>13369</v>
      </c>
      <c r="I9" s="955">
        <v>1557</v>
      </c>
      <c r="J9" s="1099">
        <v>2053</v>
      </c>
      <c r="K9" s="953">
        <v>247</v>
      </c>
      <c r="L9" s="953">
        <v>1449</v>
      </c>
      <c r="M9" s="955">
        <v>357</v>
      </c>
      <c r="N9" s="1085"/>
      <c r="O9" s="846"/>
      <c r="P9" s="846"/>
      <c r="Q9" s="846"/>
      <c r="R9" s="849"/>
      <c r="S9" s="849"/>
      <c r="T9" s="849"/>
      <c r="U9" s="849"/>
      <c r="V9" s="849"/>
      <c r="W9" s="849"/>
      <c r="X9" s="849"/>
      <c r="Y9" s="849"/>
      <c r="Z9" s="849"/>
      <c r="AA9" s="849"/>
      <c r="AB9" s="1093"/>
      <c r="AC9" s="1118"/>
      <c r="AD9" s="1118"/>
      <c r="AE9" s="1118"/>
      <c r="AF9" s="1118"/>
      <c r="AG9" s="1118"/>
      <c r="AH9" s="1118"/>
      <c r="AI9" s="1118"/>
      <c r="AJ9" s="1118"/>
      <c r="AK9" s="1118"/>
      <c r="AL9" s="1118"/>
      <c r="AM9" s="1118"/>
    </row>
    <row r="10" spans="1:39" s="956" customFormat="1" ht="12" customHeight="1" x14ac:dyDescent="0.2">
      <c r="A10" s="816" t="s">
        <v>48</v>
      </c>
      <c r="B10" s="975">
        <v>39965</v>
      </c>
      <c r="C10" s="953">
        <v>6541</v>
      </c>
      <c r="D10" s="954">
        <v>28139</v>
      </c>
      <c r="E10" s="955">
        <v>5285</v>
      </c>
      <c r="F10" s="975">
        <v>22739</v>
      </c>
      <c r="G10" s="953">
        <v>3735</v>
      </c>
      <c r="H10" s="954">
        <v>15989</v>
      </c>
      <c r="I10" s="955">
        <v>3015</v>
      </c>
      <c r="J10" s="1099">
        <v>925</v>
      </c>
      <c r="K10" s="953">
        <v>89</v>
      </c>
      <c r="L10" s="953">
        <v>657</v>
      </c>
      <c r="M10" s="955">
        <v>179</v>
      </c>
      <c r="N10" s="1085"/>
      <c r="O10" s="846"/>
      <c r="P10" s="846"/>
      <c r="Q10" s="846"/>
      <c r="R10" s="849"/>
      <c r="S10" s="849"/>
      <c r="T10" s="849"/>
      <c r="U10" s="849"/>
      <c r="V10" s="849"/>
      <c r="W10" s="849"/>
      <c r="X10" s="849"/>
      <c r="Y10" s="849"/>
      <c r="Z10" s="849"/>
      <c r="AA10" s="849"/>
      <c r="AB10" s="1093"/>
      <c r="AC10" s="1118"/>
      <c r="AD10" s="1118"/>
      <c r="AE10" s="1118"/>
      <c r="AF10" s="1118"/>
      <c r="AG10" s="1118"/>
      <c r="AH10" s="1118"/>
      <c r="AI10" s="1118"/>
      <c r="AJ10" s="1118"/>
      <c r="AK10" s="1118"/>
      <c r="AL10" s="1118"/>
      <c r="AM10" s="1118"/>
    </row>
    <row r="11" spans="1:39" s="956" customFormat="1" ht="12" customHeight="1" x14ac:dyDescent="0.2">
      <c r="A11" s="816" t="s">
        <v>49</v>
      </c>
      <c r="B11" s="975">
        <v>80501</v>
      </c>
      <c r="C11" s="953">
        <v>12783</v>
      </c>
      <c r="D11" s="954">
        <v>58710</v>
      </c>
      <c r="E11" s="955">
        <v>9008</v>
      </c>
      <c r="F11" s="975">
        <v>29504</v>
      </c>
      <c r="G11" s="953">
        <v>4533</v>
      </c>
      <c r="H11" s="954">
        <v>21674</v>
      </c>
      <c r="I11" s="955">
        <v>3297</v>
      </c>
      <c r="J11" s="1099">
        <v>15303</v>
      </c>
      <c r="K11" s="953">
        <v>1691</v>
      </c>
      <c r="L11" s="953">
        <v>11962</v>
      </c>
      <c r="M11" s="955">
        <v>1650</v>
      </c>
      <c r="N11" s="1085"/>
      <c r="O11" s="846"/>
      <c r="P11" s="846"/>
      <c r="Q11" s="846"/>
      <c r="R11" s="849"/>
      <c r="S11" s="849"/>
      <c r="T11" s="849"/>
      <c r="U11" s="849"/>
      <c r="V11" s="849"/>
      <c r="W11" s="849"/>
      <c r="X11" s="849"/>
      <c r="Y11" s="849"/>
      <c r="Z11" s="849"/>
      <c r="AA11" s="849"/>
      <c r="AB11" s="1093"/>
      <c r="AC11" s="1118"/>
      <c r="AD11" s="1118"/>
      <c r="AE11" s="1118"/>
      <c r="AF11" s="1118"/>
      <c r="AG11" s="1118"/>
      <c r="AH11" s="1118"/>
      <c r="AI11" s="1118"/>
      <c r="AJ11" s="1118"/>
      <c r="AK11" s="1118"/>
      <c r="AL11" s="1118"/>
      <c r="AM11" s="1118"/>
    </row>
    <row r="12" spans="1:39" s="956" customFormat="1" ht="12" customHeight="1" x14ac:dyDescent="0.2">
      <c r="A12" s="816" t="s">
        <v>50</v>
      </c>
      <c r="B12" s="975">
        <v>32024</v>
      </c>
      <c r="C12" s="953">
        <v>6491</v>
      </c>
      <c r="D12" s="954">
        <v>22268</v>
      </c>
      <c r="E12" s="955">
        <v>3265</v>
      </c>
      <c r="F12" s="975">
        <v>16207</v>
      </c>
      <c r="G12" s="953">
        <v>2983</v>
      </c>
      <c r="H12" s="954">
        <v>11553</v>
      </c>
      <c r="I12" s="955">
        <v>1671</v>
      </c>
      <c r="J12" s="1099">
        <v>100</v>
      </c>
      <c r="K12" s="953">
        <v>17</v>
      </c>
      <c r="L12" s="953">
        <v>65</v>
      </c>
      <c r="M12" s="955">
        <v>18</v>
      </c>
      <c r="N12" s="1085"/>
      <c r="O12" s="846"/>
      <c r="P12" s="846"/>
      <c r="Q12" s="846"/>
      <c r="R12" s="849"/>
      <c r="S12" s="849"/>
      <c r="T12" s="849"/>
      <c r="U12" s="849"/>
      <c r="V12" s="849"/>
      <c r="W12" s="849"/>
      <c r="X12" s="849"/>
      <c r="Y12" s="849"/>
      <c r="Z12" s="849"/>
      <c r="AA12" s="849"/>
      <c r="AB12" s="1093"/>
      <c r="AC12" s="1118"/>
      <c r="AD12" s="1118"/>
      <c r="AE12" s="1118"/>
      <c r="AF12" s="1118"/>
      <c r="AG12" s="1118"/>
      <c r="AH12" s="1118"/>
      <c r="AI12" s="1118"/>
      <c r="AJ12" s="1118"/>
      <c r="AK12" s="1118"/>
      <c r="AL12" s="1118"/>
      <c r="AM12" s="1118"/>
    </row>
    <row r="13" spans="1:39" s="956" customFormat="1" ht="12" customHeight="1" x14ac:dyDescent="0.2">
      <c r="A13" s="816" t="s">
        <v>51</v>
      </c>
      <c r="B13" s="975">
        <v>42991</v>
      </c>
      <c r="C13" s="953">
        <v>7307</v>
      </c>
      <c r="D13" s="954">
        <v>31321</v>
      </c>
      <c r="E13" s="955">
        <v>4363</v>
      </c>
      <c r="F13" s="975">
        <v>18537</v>
      </c>
      <c r="G13" s="953">
        <v>3367</v>
      </c>
      <c r="H13" s="954">
        <v>13205</v>
      </c>
      <c r="I13" s="955">
        <v>1965</v>
      </c>
      <c r="J13" s="1099">
        <v>12602</v>
      </c>
      <c r="K13" s="953">
        <v>1244</v>
      </c>
      <c r="L13" s="953">
        <v>10162</v>
      </c>
      <c r="M13" s="955">
        <v>1196</v>
      </c>
      <c r="N13" s="1085"/>
      <c r="O13" s="846"/>
      <c r="P13" s="846"/>
      <c r="Q13" s="846"/>
      <c r="R13" s="849"/>
      <c r="S13" s="849"/>
      <c r="T13" s="849"/>
      <c r="U13" s="849"/>
      <c r="V13" s="849"/>
      <c r="W13" s="849"/>
      <c r="X13" s="849"/>
      <c r="Y13" s="849"/>
      <c r="Z13" s="849"/>
      <c r="AA13" s="849"/>
      <c r="AB13" s="1093"/>
      <c r="AC13" s="1118"/>
      <c r="AD13" s="1118"/>
      <c r="AE13" s="1118"/>
      <c r="AF13" s="1118"/>
      <c r="AG13" s="1118"/>
      <c r="AH13" s="1118"/>
      <c r="AI13" s="1118"/>
      <c r="AJ13" s="1118"/>
      <c r="AK13" s="1118"/>
      <c r="AL13" s="1118"/>
      <c r="AM13" s="1118"/>
    </row>
    <row r="14" spans="1:39" s="956" customFormat="1" ht="12" customHeight="1" x14ac:dyDescent="0.2">
      <c r="A14" s="816" t="s">
        <v>52</v>
      </c>
      <c r="B14" s="975">
        <v>26775</v>
      </c>
      <c r="C14" s="953">
        <v>5043</v>
      </c>
      <c r="D14" s="954">
        <v>18486</v>
      </c>
      <c r="E14" s="955">
        <v>3246</v>
      </c>
      <c r="F14" s="975">
        <v>10977</v>
      </c>
      <c r="G14" s="953">
        <v>1715</v>
      </c>
      <c r="H14" s="954">
        <v>8049</v>
      </c>
      <c r="I14" s="955">
        <v>1213</v>
      </c>
      <c r="J14" s="1099">
        <v>1559</v>
      </c>
      <c r="K14" s="953">
        <v>168</v>
      </c>
      <c r="L14" s="953">
        <v>1190</v>
      </c>
      <c r="M14" s="955">
        <v>201</v>
      </c>
      <c r="N14" s="1085"/>
      <c r="O14" s="846"/>
      <c r="P14" s="846"/>
      <c r="Q14" s="846"/>
      <c r="R14" s="849"/>
      <c r="S14" s="849"/>
      <c r="T14" s="849"/>
      <c r="U14" s="849"/>
      <c r="V14" s="849"/>
      <c r="W14" s="849"/>
      <c r="X14" s="849"/>
      <c r="Y14" s="849"/>
      <c r="Z14" s="849"/>
      <c r="AA14" s="849"/>
      <c r="AB14" s="1093"/>
      <c r="AC14" s="1118"/>
      <c r="AD14" s="1118"/>
      <c r="AE14" s="1118"/>
      <c r="AF14" s="1118"/>
      <c r="AG14" s="1118"/>
      <c r="AH14" s="1118"/>
      <c r="AI14" s="1118"/>
      <c r="AJ14" s="1118"/>
      <c r="AK14" s="1118"/>
      <c r="AL14" s="1118"/>
      <c r="AM14" s="1118"/>
    </row>
    <row r="15" spans="1:39" s="956" customFormat="1" ht="12" customHeight="1" x14ac:dyDescent="0.2">
      <c r="A15" s="816" t="s">
        <v>53</v>
      </c>
      <c r="B15" s="975">
        <v>44188</v>
      </c>
      <c r="C15" s="953">
        <v>8252</v>
      </c>
      <c r="D15" s="954">
        <v>30546</v>
      </c>
      <c r="E15" s="955">
        <v>5390</v>
      </c>
      <c r="F15" s="975">
        <v>17223</v>
      </c>
      <c r="G15" s="953">
        <v>2918</v>
      </c>
      <c r="H15" s="954">
        <v>12424</v>
      </c>
      <c r="I15" s="955">
        <v>1881</v>
      </c>
      <c r="J15" s="1099">
        <v>6508</v>
      </c>
      <c r="K15" s="953">
        <v>874</v>
      </c>
      <c r="L15" s="953">
        <v>4710</v>
      </c>
      <c r="M15" s="955">
        <v>924</v>
      </c>
      <c r="N15" s="1085"/>
      <c r="O15" s="846"/>
      <c r="P15" s="846"/>
      <c r="Q15" s="846"/>
      <c r="R15" s="849"/>
      <c r="S15" s="849"/>
      <c r="T15" s="849"/>
      <c r="U15" s="849"/>
      <c r="V15" s="849"/>
      <c r="W15" s="849"/>
      <c r="X15" s="849"/>
      <c r="Y15" s="849"/>
      <c r="Z15" s="849"/>
      <c r="AA15" s="849"/>
      <c r="AB15" s="1093"/>
      <c r="AC15" s="1118"/>
      <c r="AD15" s="1118"/>
      <c r="AE15" s="1118"/>
      <c r="AF15" s="1118"/>
      <c r="AG15" s="1118"/>
      <c r="AH15" s="1118"/>
      <c r="AI15" s="1118"/>
      <c r="AJ15" s="1118"/>
      <c r="AK15" s="1118"/>
      <c r="AL15" s="1118"/>
      <c r="AM15" s="1118"/>
    </row>
    <row r="16" spans="1:39" s="956" customFormat="1" ht="12" customHeight="1" x14ac:dyDescent="0.2">
      <c r="A16" s="816" t="s">
        <v>54</v>
      </c>
      <c r="B16" s="975">
        <v>41407</v>
      </c>
      <c r="C16" s="953">
        <v>8317</v>
      </c>
      <c r="D16" s="954">
        <v>27852</v>
      </c>
      <c r="E16" s="955">
        <v>5238</v>
      </c>
      <c r="F16" s="975">
        <v>16524</v>
      </c>
      <c r="G16" s="953">
        <v>2669</v>
      </c>
      <c r="H16" s="954">
        <v>12126</v>
      </c>
      <c r="I16" s="955">
        <v>1729</v>
      </c>
      <c r="J16" s="1099">
        <v>5858</v>
      </c>
      <c r="K16" s="953">
        <v>951</v>
      </c>
      <c r="L16" s="953">
        <v>4142</v>
      </c>
      <c r="M16" s="955">
        <v>765</v>
      </c>
      <c r="N16" s="1085"/>
      <c r="O16" s="846"/>
      <c r="P16" s="846"/>
      <c r="Q16" s="846"/>
      <c r="R16" s="849"/>
      <c r="S16" s="849"/>
      <c r="T16" s="849"/>
      <c r="U16" s="849"/>
      <c r="V16" s="849"/>
      <c r="W16" s="849"/>
      <c r="X16" s="849"/>
      <c r="Y16" s="849"/>
      <c r="Z16" s="849"/>
      <c r="AA16" s="849"/>
      <c r="AB16" s="1093"/>
      <c r="AC16" s="1118"/>
      <c r="AD16" s="1118"/>
      <c r="AE16" s="1118"/>
      <c r="AF16" s="1118"/>
      <c r="AG16" s="1118"/>
      <c r="AH16" s="1118"/>
      <c r="AI16" s="1118"/>
      <c r="AJ16" s="1118"/>
      <c r="AK16" s="1118"/>
      <c r="AL16" s="1118"/>
      <c r="AM16" s="1118"/>
    </row>
    <row r="17" spans="1:39" s="956" customFormat="1" ht="12" customHeight="1" x14ac:dyDescent="0.2">
      <c r="A17" s="816" t="s">
        <v>55</v>
      </c>
      <c r="B17" s="975">
        <v>273375</v>
      </c>
      <c r="C17" s="953">
        <v>64752</v>
      </c>
      <c r="D17" s="954">
        <v>180076</v>
      </c>
      <c r="E17" s="955">
        <v>28547</v>
      </c>
      <c r="F17" s="975">
        <v>182908</v>
      </c>
      <c r="G17" s="953">
        <v>43781</v>
      </c>
      <c r="H17" s="954">
        <v>121231</v>
      </c>
      <c r="I17" s="955">
        <v>17896</v>
      </c>
      <c r="J17" s="1099">
        <v>19072</v>
      </c>
      <c r="K17" s="953">
        <v>1620</v>
      </c>
      <c r="L17" s="953">
        <v>14704</v>
      </c>
      <c r="M17" s="955">
        <v>2748</v>
      </c>
      <c r="N17" s="1085"/>
      <c r="O17" s="846"/>
      <c r="P17" s="846"/>
      <c r="Q17" s="846"/>
      <c r="R17" s="849"/>
      <c r="S17" s="849"/>
      <c r="T17" s="849"/>
      <c r="U17" s="849"/>
      <c r="V17" s="849"/>
      <c r="W17" s="849"/>
      <c r="X17" s="849"/>
      <c r="Y17" s="849"/>
      <c r="Z17" s="849"/>
      <c r="AA17" s="849"/>
      <c r="AB17" s="1093"/>
      <c r="AC17" s="1118"/>
      <c r="AD17" s="1118"/>
      <c r="AE17" s="1118"/>
      <c r="AF17" s="1118"/>
      <c r="AG17" s="1118"/>
      <c r="AH17" s="1118"/>
      <c r="AI17" s="1118"/>
      <c r="AJ17" s="1118"/>
      <c r="AK17" s="1118"/>
      <c r="AL17" s="1118"/>
      <c r="AM17" s="1118"/>
    </row>
    <row r="18" spans="1:39" s="956" customFormat="1" ht="12" customHeight="1" x14ac:dyDescent="0.2">
      <c r="A18" s="816" t="s">
        <v>56</v>
      </c>
      <c r="B18" s="975">
        <v>23706</v>
      </c>
      <c r="C18" s="953">
        <v>4159</v>
      </c>
      <c r="D18" s="954">
        <v>16980</v>
      </c>
      <c r="E18" s="955">
        <v>2567</v>
      </c>
      <c r="F18" s="975">
        <v>11198</v>
      </c>
      <c r="G18" s="953">
        <v>1743</v>
      </c>
      <c r="H18" s="954">
        <v>8376</v>
      </c>
      <c r="I18" s="955">
        <v>1079</v>
      </c>
      <c r="J18" s="1099">
        <v>1421</v>
      </c>
      <c r="K18" s="953">
        <v>186</v>
      </c>
      <c r="L18" s="953">
        <v>1027</v>
      </c>
      <c r="M18" s="955">
        <v>208</v>
      </c>
      <c r="N18" s="1085"/>
      <c r="O18" s="846"/>
      <c r="P18" s="846"/>
      <c r="Q18" s="846"/>
      <c r="R18" s="849"/>
      <c r="S18" s="849"/>
      <c r="T18" s="849"/>
      <c r="U18" s="849"/>
      <c r="V18" s="849"/>
      <c r="W18" s="849"/>
      <c r="X18" s="849"/>
      <c r="Y18" s="849"/>
      <c r="Z18" s="849"/>
      <c r="AA18" s="849"/>
      <c r="AB18" s="1093"/>
      <c r="AC18" s="1118"/>
      <c r="AD18" s="1118"/>
      <c r="AE18" s="1118"/>
      <c r="AF18" s="1118"/>
      <c r="AG18" s="1118"/>
      <c r="AH18" s="1118"/>
      <c r="AI18" s="1118"/>
      <c r="AJ18" s="1118"/>
      <c r="AK18" s="1118"/>
      <c r="AL18" s="1118"/>
      <c r="AM18" s="1118"/>
    </row>
    <row r="19" spans="1:39" s="956" customFormat="1" ht="12" customHeight="1" x14ac:dyDescent="0.2">
      <c r="A19" s="816" t="s">
        <v>57</v>
      </c>
      <c r="B19" s="975">
        <v>40002</v>
      </c>
      <c r="C19" s="953">
        <v>8125</v>
      </c>
      <c r="D19" s="954">
        <v>27252</v>
      </c>
      <c r="E19" s="955">
        <v>4625</v>
      </c>
      <c r="F19" s="975">
        <v>17887</v>
      </c>
      <c r="G19" s="953">
        <v>3013</v>
      </c>
      <c r="H19" s="954">
        <v>12841</v>
      </c>
      <c r="I19" s="955">
        <v>2033</v>
      </c>
      <c r="J19" s="1099">
        <v>3375</v>
      </c>
      <c r="K19" s="953">
        <v>457</v>
      </c>
      <c r="L19" s="953">
        <v>2547</v>
      </c>
      <c r="M19" s="955">
        <v>371</v>
      </c>
      <c r="N19" s="1085"/>
      <c r="O19" s="846"/>
      <c r="P19" s="846"/>
      <c r="Q19" s="846"/>
      <c r="R19" s="849"/>
      <c r="S19" s="849"/>
      <c r="T19" s="849"/>
      <c r="U19" s="849"/>
      <c r="V19" s="849"/>
      <c r="W19" s="849"/>
      <c r="X19" s="849"/>
      <c r="Y19" s="849"/>
      <c r="Z19" s="849"/>
      <c r="AA19" s="849"/>
      <c r="AB19" s="1093"/>
      <c r="AC19" s="1118"/>
      <c r="AD19" s="1118"/>
      <c r="AE19" s="1118"/>
      <c r="AF19" s="1118"/>
      <c r="AG19" s="1118"/>
      <c r="AH19" s="1118"/>
      <c r="AI19" s="1118"/>
      <c r="AJ19" s="1118"/>
      <c r="AK19" s="1118"/>
      <c r="AL19" s="1118"/>
      <c r="AM19" s="1118"/>
    </row>
    <row r="20" spans="1:39" s="956" customFormat="1" ht="12" customHeight="1" x14ac:dyDescent="0.2">
      <c r="A20" s="816" t="s">
        <v>58</v>
      </c>
      <c r="B20" s="975">
        <v>39318</v>
      </c>
      <c r="C20" s="953">
        <v>5368</v>
      </c>
      <c r="D20" s="954">
        <v>29728</v>
      </c>
      <c r="E20" s="955">
        <v>4222</v>
      </c>
      <c r="F20" s="975">
        <v>15038</v>
      </c>
      <c r="G20" s="953">
        <v>2411</v>
      </c>
      <c r="H20" s="954">
        <v>11104</v>
      </c>
      <c r="I20" s="955">
        <v>1523</v>
      </c>
      <c r="J20" s="1099">
        <v>8506</v>
      </c>
      <c r="K20" s="953">
        <v>501</v>
      </c>
      <c r="L20" s="953">
        <v>7310</v>
      </c>
      <c r="M20" s="955">
        <v>695</v>
      </c>
      <c r="N20" s="1085"/>
      <c r="O20" s="846"/>
      <c r="P20" s="846"/>
      <c r="Q20" s="846"/>
      <c r="R20" s="849"/>
      <c r="S20" s="849"/>
      <c r="T20" s="849"/>
      <c r="U20" s="849"/>
      <c r="V20" s="849"/>
      <c r="W20" s="849"/>
      <c r="X20" s="849"/>
      <c r="Y20" s="849"/>
      <c r="Z20" s="849"/>
      <c r="AA20" s="849"/>
      <c r="AB20" s="1093"/>
      <c r="AC20" s="1118"/>
      <c r="AD20" s="1118"/>
      <c r="AE20" s="1118"/>
      <c r="AF20" s="1118"/>
      <c r="AG20" s="1118"/>
      <c r="AH20" s="1118"/>
      <c r="AI20" s="1118"/>
      <c r="AJ20" s="1118"/>
      <c r="AK20" s="1118"/>
      <c r="AL20" s="1118"/>
      <c r="AM20" s="1118"/>
    </row>
    <row r="21" spans="1:39" s="956" customFormat="1" ht="12" customHeight="1" x14ac:dyDescent="0.2">
      <c r="A21" s="816" t="s">
        <v>59</v>
      </c>
      <c r="B21" s="975">
        <v>46458</v>
      </c>
      <c r="C21" s="953">
        <v>7853</v>
      </c>
      <c r="D21" s="954">
        <v>34048</v>
      </c>
      <c r="E21" s="955">
        <v>4557</v>
      </c>
      <c r="F21" s="975">
        <v>17471</v>
      </c>
      <c r="G21" s="953">
        <v>2878</v>
      </c>
      <c r="H21" s="954">
        <v>12749</v>
      </c>
      <c r="I21" s="955">
        <v>1844</v>
      </c>
      <c r="J21" s="1099">
        <v>13608</v>
      </c>
      <c r="K21" s="953">
        <v>1356</v>
      </c>
      <c r="L21" s="953">
        <v>11411</v>
      </c>
      <c r="M21" s="955">
        <v>841</v>
      </c>
      <c r="N21" s="1085"/>
      <c r="O21" s="846"/>
      <c r="P21" s="846"/>
      <c r="Q21" s="846"/>
      <c r="R21" s="849"/>
      <c r="S21" s="849"/>
      <c r="T21" s="849"/>
      <c r="U21" s="849"/>
      <c r="V21" s="849"/>
      <c r="W21" s="849"/>
      <c r="X21" s="849"/>
      <c r="Y21" s="849"/>
      <c r="Z21" s="849"/>
      <c r="AA21" s="849"/>
      <c r="AB21" s="1093"/>
      <c r="AC21" s="1118"/>
      <c r="AD21" s="1118"/>
      <c r="AE21" s="1118"/>
      <c r="AF21" s="1118"/>
      <c r="AG21" s="1118"/>
      <c r="AH21" s="1118"/>
      <c r="AI21" s="1118"/>
      <c r="AJ21" s="1118"/>
      <c r="AK21" s="1118"/>
      <c r="AL21" s="1118"/>
      <c r="AM21" s="1118"/>
    </row>
    <row r="22" spans="1:39" s="956" customFormat="1" ht="12" customHeight="1" x14ac:dyDescent="0.2">
      <c r="A22" s="816" t="s">
        <v>60</v>
      </c>
      <c r="B22" s="975">
        <v>43954</v>
      </c>
      <c r="C22" s="953">
        <v>7505</v>
      </c>
      <c r="D22" s="954">
        <v>30900</v>
      </c>
      <c r="E22" s="955">
        <v>5549</v>
      </c>
      <c r="F22" s="975">
        <v>24045</v>
      </c>
      <c r="G22" s="953">
        <v>4137</v>
      </c>
      <c r="H22" s="954">
        <v>16967</v>
      </c>
      <c r="I22" s="955">
        <v>2941</v>
      </c>
      <c r="J22" s="1099">
        <v>3575</v>
      </c>
      <c r="K22" s="953">
        <v>364</v>
      </c>
      <c r="L22" s="953">
        <v>2687</v>
      </c>
      <c r="M22" s="955">
        <v>524</v>
      </c>
      <c r="N22" s="1085"/>
      <c r="O22" s="846"/>
      <c r="P22" s="846"/>
      <c r="Q22" s="846"/>
      <c r="R22" s="849"/>
      <c r="S22" s="849"/>
      <c r="T22" s="849"/>
      <c r="U22" s="849"/>
      <c r="V22" s="849"/>
      <c r="W22" s="849"/>
      <c r="X22" s="849"/>
      <c r="Y22" s="849"/>
      <c r="Z22" s="849"/>
      <c r="AA22" s="849"/>
      <c r="AB22" s="1093"/>
      <c r="AC22" s="1118"/>
      <c r="AD22" s="1118"/>
      <c r="AE22" s="1118"/>
      <c r="AF22" s="1118"/>
      <c r="AG22" s="1118"/>
      <c r="AH22" s="1118"/>
      <c r="AI22" s="1118"/>
      <c r="AJ22" s="1118"/>
      <c r="AK22" s="1118"/>
      <c r="AL22" s="1118"/>
      <c r="AM22" s="1118"/>
    </row>
    <row r="23" spans="1:39" s="956" customFormat="1" ht="12" customHeight="1" x14ac:dyDescent="0.2">
      <c r="A23" s="816" t="s">
        <v>61</v>
      </c>
      <c r="B23" s="975">
        <v>52843</v>
      </c>
      <c r="C23" s="953">
        <v>9374</v>
      </c>
      <c r="D23" s="954">
        <v>37050</v>
      </c>
      <c r="E23" s="955">
        <v>6419</v>
      </c>
      <c r="F23" s="975">
        <v>22819</v>
      </c>
      <c r="G23" s="953">
        <v>4224</v>
      </c>
      <c r="H23" s="954">
        <v>15824</v>
      </c>
      <c r="I23" s="955">
        <v>2771</v>
      </c>
      <c r="J23" s="1099">
        <v>10802</v>
      </c>
      <c r="K23" s="953">
        <v>1174</v>
      </c>
      <c r="L23" s="953">
        <v>8653</v>
      </c>
      <c r="M23" s="955">
        <v>975</v>
      </c>
      <c r="N23" s="1085"/>
      <c r="O23" s="846"/>
      <c r="P23" s="846"/>
      <c r="Q23" s="846"/>
      <c r="R23" s="849"/>
      <c r="S23" s="849"/>
      <c r="T23" s="849"/>
      <c r="U23" s="849"/>
      <c r="V23" s="849"/>
      <c r="W23" s="849"/>
      <c r="X23" s="849"/>
      <c r="Y23" s="849"/>
      <c r="Z23" s="849"/>
      <c r="AA23" s="849"/>
      <c r="AB23" s="1093"/>
      <c r="AC23" s="1118"/>
      <c r="AD23" s="1118"/>
      <c r="AE23" s="1118"/>
      <c r="AF23" s="1118"/>
      <c r="AG23" s="1118"/>
      <c r="AH23" s="1118"/>
      <c r="AI23" s="1118"/>
      <c r="AJ23" s="1118"/>
      <c r="AK23" s="1118"/>
      <c r="AL23" s="1118"/>
      <c r="AM23" s="1118"/>
    </row>
    <row r="24" spans="1:39" s="956" customFormat="1" ht="12" customHeight="1" x14ac:dyDescent="0.2">
      <c r="A24" s="816" t="s">
        <v>62</v>
      </c>
      <c r="B24" s="975">
        <v>40146</v>
      </c>
      <c r="C24" s="953">
        <v>7693</v>
      </c>
      <c r="D24" s="954">
        <v>27554</v>
      </c>
      <c r="E24" s="955">
        <v>4899</v>
      </c>
      <c r="F24" s="975">
        <v>16908</v>
      </c>
      <c r="G24" s="953">
        <v>2857</v>
      </c>
      <c r="H24" s="954">
        <v>12236</v>
      </c>
      <c r="I24" s="955">
        <v>1815</v>
      </c>
      <c r="J24" s="1099">
        <v>3901</v>
      </c>
      <c r="K24" s="953">
        <v>421</v>
      </c>
      <c r="L24" s="953">
        <v>2982</v>
      </c>
      <c r="M24" s="955">
        <v>498</v>
      </c>
      <c r="N24" s="1085"/>
      <c r="O24" s="846"/>
      <c r="P24" s="846"/>
      <c r="Q24" s="846"/>
      <c r="R24" s="849"/>
      <c r="S24" s="849"/>
      <c r="T24" s="849"/>
      <c r="U24" s="849"/>
      <c r="V24" s="849"/>
      <c r="W24" s="849"/>
      <c r="X24" s="849"/>
      <c r="Y24" s="849"/>
      <c r="Z24" s="849"/>
      <c r="AA24" s="849"/>
      <c r="AB24" s="1093"/>
      <c r="AC24" s="1118"/>
      <c r="AD24" s="1118"/>
      <c r="AE24" s="1118"/>
      <c r="AF24" s="1118"/>
      <c r="AG24" s="1118"/>
      <c r="AH24" s="1118"/>
      <c r="AI24" s="1118"/>
      <c r="AJ24" s="1118"/>
      <c r="AK24" s="1118"/>
      <c r="AL24" s="1118"/>
      <c r="AM24" s="1118"/>
    </row>
    <row r="25" spans="1:39" s="956" customFormat="1" ht="12" customHeight="1" x14ac:dyDescent="0.2">
      <c r="A25" s="816" t="s">
        <v>298</v>
      </c>
      <c r="B25" s="975">
        <v>254929</v>
      </c>
      <c r="C25" s="953">
        <v>59940</v>
      </c>
      <c r="D25" s="954">
        <v>175096</v>
      </c>
      <c r="E25" s="955">
        <v>19893</v>
      </c>
      <c r="F25" s="975">
        <v>218268</v>
      </c>
      <c r="G25" s="953">
        <v>56221</v>
      </c>
      <c r="H25" s="954">
        <v>146652</v>
      </c>
      <c r="I25" s="955">
        <v>15395</v>
      </c>
      <c r="J25" s="1099">
        <v>26155</v>
      </c>
      <c r="K25" s="953">
        <v>2030</v>
      </c>
      <c r="L25" s="953">
        <v>21000</v>
      </c>
      <c r="M25" s="955">
        <v>3125</v>
      </c>
      <c r="N25" s="1085"/>
      <c r="O25" s="846"/>
      <c r="P25" s="846"/>
      <c r="Q25" s="846"/>
      <c r="R25" s="849"/>
      <c r="S25" s="849"/>
      <c r="T25" s="849"/>
      <c r="U25" s="849"/>
      <c r="V25" s="849"/>
      <c r="W25" s="849"/>
      <c r="X25" s="849"/>
      <c r="Y25" s="849"/>
      <c r="Z25" s="849"/>
      <c r="AA25" s="849"/>
      <c r="AB25" s="1093"/>
      <c r="AC25" s="1118"/>
      <c r="AD25" s="1118"/>
      <c r="AE25" s="1118"/>
      <c r="AF25" s="1118"/>
      <c r="AG25" s="1118"/>
      <c r="AH25" s="1118"/>
      <c r="AI25" s="1118"/>
      <c r="AJ25" s="1118"/>
      <c r="AK25" s="1118"/>
      <c r="AL25" s="1118"/>
      <c r="AM25" s="1118"/>
    </row>
    <row r="26" spans="1:39" s="952" customFormat="1" ht="25.5" customHeight="1" x14ac:dyDescent="0.2">
      <c r="A26" s="710" t="s">
        <v>64</v>
      </c>
      <c r="B26" s="1094">
        <v>593987</v>
      </c>
      <c r="C26" s="1095">
        <v>104903</v>
      </c>
      <c r="D26" s="1096">
        <v>421264</v>
      </c>
      <c r="E26" s="1097">
        <v>67820</v>
      </c>
      <c r="F26" s="1094">
        <v>321010</v>
      </c>
      <c r="G26" s="1095">
        <v>54986</v>
      </c>
      <c r="H26" s="1096">
        <v>230108</v>
      </c>
      <c r="I26" s="1097">
        <v>35916</v>
      </c>
      <c r="J26" s="1098">
        <v>61253</v>
      </c>
      <c r="K26" s="1095">
        <v>4179</v>
      </c>
      <c r="L26" s="1095">
        <v>51960</v>
      </c>
      <c r="M26" s="1097">
        <v>5114</v>
      </c>
      <c r="N26" s="1085"/>
      <c r="O26" s="846"/>
      <c r="P26" s="846"/>
      <c r="Q26" s="846"/>
      <c r="R26" s="849"/>
      <c r="S26" s="849"/>
      <c r="T26" s="849"/>
      <c r="U26" s="849"/>
      <c r="V26" s="849"/>
      <c r="W26" s="849"/>
      <c r="X26" s="849"/>
      <c r="Y26" s="849"/>
      <c r="Z26" s="849"/>
      <c r="AA26" s="849"/>
      <c r="AB26" s="1093"/>
      <c r="AC26" s="1118"/>
      <c r="AD26" s="1118"/>
      <c r="AE26" s="1118"/>
      <c r="AF26" s="1118"/>
      <c r="AG26" s="1118"/>
      <c r="AH26" s="1118"/>
      <c r="AI26" s="1118"/>
      <c r="AJ26" s="1118"/>
      <c r="AK26" s="1118"/>
      <c r="AL26" s="1118"/>
      <c r="AM26" s="1118"/>
    </row>
    <row r="27" spans="1:39" s="956" customFormat="1" ht="12" customHeight="1" x14ac:dyDescent="0.2">
      <c r="A27" s="816" t="s">
        <v>65</v>
      </c>
      <c r="B27" s="975">
        <v>25034</v>
      </c>
      <c r="C27" s="953">
        <v>4092</v>
      </c>
      <c r="D27" s="954">
        <v>18098</v>
      </c>
      <c r="E27" s="955">
        <v>2844</v>
      </c>
      <c r="F27" s="975">
        <v>9547</v>
      </c>
      <c r="G27" s="953">
        <v>1354</v>
      </c>
      <c r="H27" s="954">
        <v>7208</v>
      </c>
      <c r="I27" s="955">
        <v>985</v>
      </c>
      <c r="J27" s="1099">
        <v>1703</v>
      </c>
      <c r="K27" s="953">
        <v>219</v>
      </c>
      <c r="L27" s="953">
        <v>1255</v>
      </c>
      <c r="M27" s="955">
        <v>229</v>
      </c>
      <c r="N27" s="1085"/>
      <c r="O27" s="846"/>
      <c r="P27" s="846"/>
      <c r="Q27" s="846"/>
      <c r="R27" s="849"/>
      <c r="S27" s="849"/>
      <c r="T27" s="849"/>
      <c r="U27" s="849"/>
      <c r="V27" s="849"/>
      <c r="W27" s="849"/>
      <c r="X27" s="849"/>
      <c r="Y27" s="849"/>
      <c r="Z27" s="849"/>
      <c r="AA27" s="849"/>
      <c r="AB27" s="1093"/>
      <c r="AC27" s="1118"/>
      <c r="AD27" s="1118"/>
      <c r="AE27" s="1118"/>
      <c r="AF27" s="1118"/>
      <c r="AG27" s="1118"/>
      <c r="AH27" s="1118"/>
      <c r="AI27" s="1118"/>
      <c r="AJ27" s="1118"/>
      <c r="AK27" s="1118"/>
      <c r="AL27" s="1118"/>
      <c r="AM27" s="1118"/>
    </row>
    <row r="28" spans="1:39" s="956" customFormat="1" ht="12" customHeight="1" x14ac:dyDescent="0.2">
      <c r="A28" s="816" t="s">
        <v>66</v>
      </c>
      <c r="B28" s="975">
        <v>42022</v>
      </c>
      <c r="C28" s="953">
        <v>6929</v>
      </c>
      <c r="D28" s="954">
        <v>30023</v>
      </c>
      <c r="E28" s="955">
        <v>5070</v>
      </c>
      <c r="F28" s="975">
        <v>22642</v>
      </c>
      <c r="G28" s="953">
        <v>3230</v>
      </c>
      <c r="H28" s="954">
        <v>16022</v>
      </c>
      <c r="I28" s="955">
        <v>3390</v>
      </c>
      <c r="J28" s="1099">
        <v>1538</v>
      </c>
      <c r="K28" s="953">
        <v>167</v>
      </c>
      <c r="L28" s="953">
        <v>1224</v>
      </c>
      <c r="M28" s="955">
        <v>147</v>
      </c>
      <c r="N28" s="1085"/>
      <c r="O28" s="846"/>
      <c r="P28" s="846"/>
      <c r="Q28" s="846"/>
      <c r="R28" s="849"/>
      <c r="S28" s="849"/>
      <c r="T28" s="849"/>
      <c r="U28" s="849"/>
      <c r="V28" s="849"/>
      <c r="W28" s="849"/>
      <c r="X28" s="849"/>
      <c r="Y28" s="849"/>
      <c r="Z28" s="849"/>
      <c r="AA28" s="849"/>
      <c r="AB28" s="1093"/>
      <c r="AC28" s="1118"/>
      <c r="AD28" s="1118"/>
      <c r="AE28" s="1118"/>
      <c r="AF28" s="1118"/>
      <c r="AG28" s="1118"/>
      <c r="AH28" s="1118"/>
      <c r="AI28" s="1118"/>
      <c r="AJ28" s="1118"/>
      <c r="AK28" s="1118"/>
      <c r="AL28" s="1118"/>
      <c r="AM28" s="1118"/>
    </row>
    <row r="29" spans="1:39" s="956" customFormat="1" ht="12" customHeight="1" x14ac:dyDescent="0.2">
      <c r="A29" s="816" t="s">
        <v>341</v>
      </c>
      <c r="B29" s="975">
        <v>50986</v>
      </c>
      <c r="C29" s="953">
        <v>8922</v>
      </c>
      <c r="D29" s="954">
        <v>36282</v>
      </c>
      <c r="E29" s="955">
        <v>5782</v>
      </c>
      <c r="F29" s="975">
        <v>23009</v>
      </c>
      <c r="G29" s="953">
        <v>3560</v>
      </c>
      <c r="H29" s="954">
        <v>16639</v>
      </c>
      <c r="I29" s="955">
        <v>2810</v>
      </c>
      <c r="J29" s="1099">
        <v>1743</v>
      </c>
      <c r="K29" s="953">
        <v>171</v>
      </c>
      <c r="L29" s="953">
        <v>1401</v>
      </c>
      <c r="M29" s="955">
        <v>171</v>
      </c>
      <c r="N29" s="1085"/>
      <c r="O29" s="846"/>
      <c r="P29" s="846"/>
      <c r="Q29" s="846"/>
      <c r="R29" s="849"/>
      <c r="S29" s="849"/>
      <c r="T29" s="849"/>
      <c r="U29" s="849"/>
      <c r="V29" s="849"/>
      <c r="W29" s="849"/>
      <c r="X29" s="849"/>
      <c r="Y29" s="849"/>
      <c r="Z29" s="849"/>
      <c r="AA29" s="849"/>
      <c r="AB29" s="1093"/>
      <c r="AC29" s="1118"/>
      <c r="AD29" s="1118"/>
      <c r="AE29" s="1118"/>
      <c r="AF29" s="1118"/>
      <c r="AG29" s="1118"/>
      <c r="AH29" s="1118"/>
      <c r="AI29" s="1118"/>
      <c r="AJ29" s="1118"/>
      <c r="AK29" s="1118"/>
      <c r="AL29" s="1118"/>
      <c r="AM29" s="1118"/>
    </row>
    <row r="30" spans="1:39" s="957" customFormat="1" ht="12.75" customHeight="1" x14ac:dyDescent="0.2">
      <c r="A30" s="727" t="s">
        <v>68</v>
      </c>
      <c r="B30" s="1100">
        <v>2814</v>
      </c>
      <c r="C30" s="1101">
        <v>602</v>
      </c>
      <c r="D30" s="1102">
        <v>1837</v>
      </c>
      <c r="E30" s="1103">
        <v>375</v>
      </c>
      <c r="F30" s="1100">
        <v>1194</v>
      </c>
      <c r="G30" s="1101">
        <v>208</v>
      </c>
      <c r="H30" s="1102">
        <v>805</v>
      </c>
      <c r="I30" s="1103">
        <v>181</v>
      </c>
      <c r="J30" s="1104">
        <v>248</v>
      </c>
      <c r="K30" s="1101">
        <v>33</v>
      </c>
      <c r="L30" s="1101">
        <v>188</v>
      </c>
      <c r="M30" s="1103">
        <v>27</v>
      </c>
      <c r="N30" s="1085"/>
      <c r="O30" s="846"/>
      <c r="P30" s="846"/>
      <c r="Q30" s="846"/>
      <c r="R30" s="849"/>
      <c r="S30" s="849"/>
      <c r="T30" s="849"/>
      <c r="U30" s="849"/>
      <c r="V30" s="849"/>
      <c r="W30" s="849"/>
      <c r="X30" s="849"/>
      <c r="Y30" s="849"/>
      <c r="Z30" s="849"/>
      <c r="AA30" s="849"/>
      <c r="AB30" s="1093"/>
      <c r="AC30" s="1118"/>
      <c r="AD30" s="1118"/>
      <c r="AE30" s="1118"/>
      <c r="AF30" s="1118"/>
      <c r="AG30" s="1118"/>
      <c r="AH30" s="1118"/>
      <c r="AI30" s="1118"/>
      <c r="AJ30" s="1118"/>
      <c r="AK30" s="1118"/>
      <c r="AL30" s="1118"/>
      <c r="AM30" s="1118"/>
    </row>
    <row r="31" spans="1:39" s="957" customFormat="1" ht="24.75" customHeight="1" x14ac:dyDescent="0.2">
      <c r="A31" s="727" t="s">
        <v>640</v>
      </c>
      <c r="B31" s="975">
        <v>48172</v>
      </c>
      <c r="C31" s="953">
        <v>8320</v>
      </c>
      <c r="D31" s="954">
        <v>34445</v>
      </c>
      <c r="E31" s="955">
        <v>5407</v>
      </c>
      <c r="F31" s="975">
        <v>21815</v>
      </c>
      <c r="G31" s="953">
        <v>3352</v>
      </c>
      <c r="H31" s="954">
        <v>15834</v>
      </c>
      <c r="I31" s="955">
        <v>2629</v>
      </c>
      <c r="J31" s="1099">
        <v>1495</v>
      </c>
      <c r="K31" s="953">
        <v>138</v>
      </c>
      <c r="L31" s="953">
        <v>1213</v>
      </c>
      <c r="M31" s="955">
        <v>144</v>
      </c>
      <c r="N31" s="1085"/>
      <c r="O31" s="846"/>
      <c r="P31" s="846"/>
      <c r="Q31" s="846"/>
      <c r="R31" s="849"/>
      <c r="S31" s="849"/>
      <c r="T31" s="849"/>
      <c r="U31" s="849"/>
      <c r="V31" s="849"/>
      <c r="W31" s="849"/>
      <c r="X31" s="849"/>
      <c r="Y31" s="849"/>
      <c r="Z31" s="849"/>
      <c r="AA31" s="849"/>
      <c r="AB31" s="1093"/>
      <c r="AC31" s="1118"/>
      <c r="AD31" s="1118"/>
      <c r="AE31" s="1118"/>
      <c r="AF31" s="1118"/>
      <c r="AG31" s="1118"/>
      <c r="AH31" s="1118"/>
      <c r="AI31" s="1118"/>
      <c r="AJ31" s="1118"/>
      <c r="AK31" s="1118"/>
      <c r="AL31" s="1118"/>
      <c r="AM31" s="1118"/>
    </row>
    <row r="32" spans="1:39" s="956" customFormat="1" ht="12" customHeight="1" x14ac:dyDescent="0.2">
      <c r="A32" s="816" t="s">
        <v>70</v>
      </c>
      <c r="B32" s="975">
        <v>34975</v>
      </c>
      <c r="C32" s="953">
        <v>7147</v>
      </c>
      <c r="D32" s="954">
        <v>23723</v>
      </c>
      <c r="E32" s="955">
        <v>4105</v>
      </c>
      <c r="F32" s="975">
        <v>15002</v>
      </c>
      <c r="G32" s="953">
        <v>2192</v>
      </c>
      <c r="H32" s="954">
        <v>11265</v>
      </c>
      <c r="I32" s="955">
        <v>1545</v>
      </c>
      <c r="J32" s="1099">
        <v>1234</v>
      </c>
      <c r="K32" s="953">
        <v>134</v>
      </c>
      <c r="L32" s="953">
        <v>948</v>
      </c>
      <c r="M32" s="955">
        <v>152</v>
      </c>
      <c r="N32" s="1085"/>
      <c r="O32" s="846"/>
      <c r="P32" s="846"/>
      <c r="Q32" s="846"/>
      <c r="R32" s="849"/>
      <c r="S32" s="849"/>
      <c r="T32" s="849"/>
      <c r="U32" s="849"/>
      <c r="V32" s="849"/>
      <c r="W32" s="849"/>
      <c r="X32" s="849"/>
      <c r="Y32" s="849"/>
      <c r="Z32" s="849"/>
      <c r="AA32" s="849"/>
      <c r="AB32" s="1093"/>
      <c r="AC32" s="1118"/>
      <c r="AD32" s="1118"/>
      <c r="AE32" s="1118"/>
      <c r="AF32" s="1118"/>
      <c r="AG32" s="1118"/>
      <c r="AH32" s="1118"/>
      <c r="AI32" s="1118"/>
      <c r="AJ32" s="1118"/>
      <c r="AK32" s="1118"/>
      <c r="AL32" s="1118"/>
      <c r="AM32" s="1118"/>
    </row>
    <row r="33" spans="1:39" s="956" customFormat="1" ht="12" customHeight="1" x14ac:dyDescent="0.2">
      <c r="A33" s="816" t="s">
        <v>71</v>
      </c>
      <c r="B33" s="975">
        <v>37799</v>
      </c>
      <c r="C33" s="953">
        <v>7347</v>
      </c>
      <c r="D33" s="954">
        <v>26141</v>
      </c>
      <c r="E33" s="955">
        <v>4311</v>
      </c>
      <c r="F33" s="975">
        <v>13085</v>
      </c>
      <c r="G33" s="953">
        <v>2090</v>
      </c>
      <c r="H33" s="954">
        <v>9490</v>
      </c>
      <c r="I33" s="955">
        <v>1505</v>
      </c>
      <c r="J33" s="1099">
        <v>4733</v>
      </c>
      <c r="K33" s="953">
        <v>680</v>
      </c>
      <c r="L33" s="953">
        <v>3291</v>
      </c>
      <c r="M33" s="955">
        <v>762</v>
      </c>
      <c r="N33" s="1085"/>
      <c r="O33" s="846"/>
      <c r="P33" s="846"/>
      <c r="Q33" s="846"/>
      <c r="R33" s="849"/>
      <c r="S33" s="849"/>
      <c r="T33" s="849"/>
      <c r="U33" s="849"/>
      <c r="V33" s="849"/>
      <c r="W33" s="849"/>
      <c r="X33" s="849"/>
      <c r="Y33" s="849"/>
      <c r="Z33" s="849"/>
      <c r="AA33" s="849"/>
      <c r="AB33" s="1093"/>
      <c r="AC33" s="1118"/>
      <c r="AD33" s="1118"/>
      <c r="AE33" s="1118"/>
      <c r="AF33" s="1118"/>
      <c r="AG33" s="1118"/>
      <c r="AH33" s="1118"/>
      <c r="AI33" s="1118"/>
      <c r="AJ33" s="1118"/>
      <c r="AK33" s="1118"/>
      <c r="AL33" s="1118"/>
      <c r="AM33" s="1118"/>
    </row>
    <row r="34" spans="1:39" s="956" customFormat="1" ht="12" customHeight="1" x14ac:dyDescent="0.2">
      <c r="A34" s="816" t="s">
        <v>72</v>
      </c>
      <c r="B34" s="975">
        <v>80436</v>
      </c>
      <c r="C34" s="953">
        <v>15167</v>
      </c>
      <c r="D34" s="954">
        <v>56089</v>
      </c>
      <c r="E34" s="955">
        <v>9180</v>
      </c>
      <c r="F34" s="975">
        <v>52044</v>
      </c>
      <c r="G34" s="953">
        <v>10209</v>
      </c>
      <c r="H34" s="954">
        <v>35771</v>
      </c>
      <c r="I34" s="955">
        <v>6064</v>
      </c>
      <c r="J34" s="1099">
        <v>10155</v>
      </c>
      <c r="K34" s="953">
        <v>615</v>
      </c>
      <c r="L34" s="953">
        <v>8705</v>
      </c>
      <c r="M34" s="955">
        <v>835</v>
      </c>
      <c r="N34" s="1085"/>
      <c r="O34" s="846"/>
      <c r="P34" s="846"/>
      <c r="Q34" s="846"/>
      <c r="R34" s="849"/>
      <c r="S34" s="849"/>
      <c r="T34" s="849"/>
      <c r="U34" s="849"/>
      <c r="V34" s="849"/>
      <c r="W34" s="849"/>
      <c r="X34" s="849"/>
      <c r="Y34" s="849"/>
      <c r="Z34" s="849"/>
      <c r="AA34" s="849"/>
      <c r="AB34" s="1093"/>
      <c r="AC34" s="1118"/>
      <c r="AD34" s="1118"/>
      <c r="AE34" s="1118"/>
      <c r="AF34" s="1118"/>
      <c r="AG34" s="1118"/>
      <c r="AH34" s="1118"/>
      <c r="AI34" s="1118"/>
      <c r="AJ34" s="1118"/>
      <c r="AK34" s="1118"/>
      <c r="AL34" s="1118"/>
      <c r="AM34" s="1118"/>
    </row>
    <row r="35" spans="1:39" s="956" customFormat="1" ht="12" customHeight="1" x14ac:dyDescent="0.2">
      <c r="A35" s="816" t="s">
        <v>73</v>
      </c>
      <c r="B35" s="975">
        <v>43595</v>
      </c>
      <c r="C35" s="953">
        <v>6922</v>
      </c>
      <c r="D35" s="954">
        <v>30381</v>
      </c>
      <c r="E35" s="955">
        <v>6292</v>
      </c>
      <c r="F35" s="975">
        <v>28840</v>
      </c>
      <c r="G35" s="953">
        <v>4141</v>
      </c>
      <c r="H35" s="954">
        <v>19565</v>
      </c>
      <c r="I35" s="955">
        <v>5134</v>
      </c>
      <c r="J35" s="1099">
        <v>3729</v>
      </c>
      <c r="K35" s="953">
        <v>549</v>
      </c>
      <c r="L35" s="953">
        <v>2844</v>
      </c>
      <c r="M35" s="955">
        <v>336</v>
      </c>
      <c r="N35" s="1085"/>
      <c r="O35" s="846"/>
      <c r="P35" s="846"/>
      <c r="Q35" s="846"/>
      <c r="R35" s="849"/>
      <c r="S35" s="849"/>
      <c r="T35" s="849"/>
      <c r="U35" s="849"/>
      <c r="V35" s="849"/>
      <c r="W35" s="849"/>
      <c r="X35" s="849"/>
      <c r="Y35" s="849"/>
      <c r="Z35" s="849"/>
      <c r="AA35" s="849"/>
      <c r="AB35" s="1093"/>
      <c r="AC35" s="1118"/>
      <c r="AD35" s="1118"/>
      <c r="AE35" s="1118"/>
      <c r="AF35" s="1118"/>
      <c r="AG35" s="1118"/>
      <c r="AH35" s="1118"/>
      <c r="AI35" s="1118"/>
      <c r="AJ35" s="1118"/>
      <c r="AK35" s="1118"/>
      <c r="AL35" s="1118"/>
      <c r="AM35" s="1118"/>
    </row>
    <row r="36" spans="1:39" s="956" customFormat="1" ht="12" customHeight="1" x14ac:dyDescent="0.2">
      <c r="A36" s="816" t="s">
        <v>74</v>
      </c>
      <c r="B36" s="975">
        <v>25097</v>
      </c>
      <c r="C36" s="953">
        <v>4704</v>
      </c>
      <c r="D36" s="954">
        <v>17120</v>
      </c>
      <c r="E36" s="955">
        <v>3273</v>
      </c>
      <c r="F36" s="975">
        <v>11913</v>
      </c>
      <c r="G36" s="953">
        <v>1878</v>
      </c>
      <c r="H36" s="954">
        <v>8459</v>
      </c>
      <c r="I36" s="955">
        <v>1576</v>
      </c>
      <c r="J36" s="1099">
        <v>2071</v>
      </c>
      <c r="K36" s="953">
        <v>297</v>
      </c>
      <c r="L36" s="953">
        <v>1523</v>
      </c>
      <c r="M36" s="955">
        <v>251</v>
      </c>
      <c r="N36" s="1085"/>
      <c r="O36" s="846"/>
      <c r="P36" s="846"/>
      <c r="Q36" s="846"/>
      <c r="R36" s="849"/>
      <c r="S36" s="849"/>
      <c r="T36" s="849"/>
      <c r="U36" s="849"/>
      <c r="V36" s="849"/>
      <c r="W36" s="849"/>
      <c r="X36" s="849"/>
      <c r="Y36" s="849"/>
      <c r="Z36" s="849"/>
      <c r="AA36" s="849"/>
      <c r="AB36" s="1093"/>
      <c r="AC36" s="1118"/>
      <c r="AD36" s="1118"/>
      <c r="AE36" s="1118"/>
      <c r="AF36" s="1118"/>
      <c r="AG36" s="1118"/>
      <c r="AH36" s="1118"/>
      <c r="AI36" s="1118"/>
      <c r="AJ36" s="1118"/>
      <c r="AK36" s="1118"/>
      <c r="AL36" s="1118"/>
      <c r="AM36" s="1118"/>
    </row>
    <row r="37" spans="1:39" s="956" customFormat="1" ht="12" customHeight="1" x14ac:dyDescent="0.2">
      <c r="A37" s="816" t="s">
        <v>75</v>
      </c>
      <c r="B37" s="975">
        <v>31077</v>
      </c>
      <c r="C37" s="953">
        <v>5180</v>
      </c>
      <c r="D37" s="954">
        <v>21948</v>
      </c>
      <c r="E37" s="955">
        <v>3949</v>
      </c>
      <c r="F37" s="975">
        <v>14401</v>
      </c>
      <c r="G37" s="953">
        <v>2106</v>
      </c>
      <c r="H37" s="954">
        <v>10575</v>
      </c>
      <c r="I37" s="955">
        <v>1720</v>
      </c>
      <c r="J37" s="1099">
        <v>4177</v>
      </c>
      <c r="K37" s="953">
        <v>341</v>
      </c>
      <c r="L37" s="953">
        <v>3486</v>
      </c>
      <c r="M37" s="955">
        <v>350</v>
      </c>
      <c r="N37" s="1085"/>
      <c r="O37" s="846"/>
      <c r="P37" s="846"/>
      <c r="Q37" s="846"/>
      <c r="R37" s="849"/>
      <c r="S37" s="849"/>
      <c r="T37" s="849"/>
      <c r="U37" s="849"/>
      <c r="V37" s="849"/>
      <c r="W37" s="849"/>
      <c r="X37" s="849"/>
      <c r="Y37" s="849"/>
      <c r="Z37" s="849"/>
      <c r="AA37" s="849"/>
      <c r="AB37" s="1093"/>
      <c r="AC37" s="1118"/>
      <c r="AD37" s="1118"/>
      <c r="AE37" s="1118"/>
      <c r="AF37" s="1118"/>
      <c r="AG37" s="1118"/>
      <c r="AH37" s="1118"/>
      <c r="AI37" s="1118"/>
      <c r="AJ37" s="1118"/>
      <c r="AK37" s="1118"/>
      <c r="AL37" s="1118"/>
      <c r="AM37" s="1118"/>
    </row>
    <row r="38" spans="1:39" s="956" customFormat="1" ht="12" customHeight="1" x14ac:dyDescent="0.2">
      <c r="A38" s="958" t="s">
        <v>300</v>
      </c>
      <c r="B38" s="970">
        <v>222966</v>
      </c>
      <c r="C38" s="959">
        <v>38493</v>
      </c>
      <c r="D38" s="960">
        <v>161459</v>
      </c>
      <c r="E38" s="961">
        <v>23014</v>
      </c>
      <c r="F38" s="970">
        <v>130527</v>
      </c>
      <c r="G38" s="959">
        <v>24226</v>
      </c>
      <c r="H38" s="960">
        <v>95114</v>
      </c>
      <c r="I38" s="961">
        <v>11187</v>
      </c>
      <c r="J38" s="1105">
        <v>30170</v>
      </c>
      <c r="K38" s="959">
        <v>1006</v>
      </c>
      <c r="L38" s="959">
        <v>27283</v>
      </c>
      <c r="M38" s="961">
        <v>1881</v>
      </c>
      <c r="N38" s="1085"/>
      <c r="O38" s="846"/>
      <c r="P38" s="846"/>
      <c r="Q38" s="846"/>
      <c r="R38" s="849"/>
      <c r="S38" s="849"/>
      <c r="T38" s="849"/>
      <c r="U38" s="849"/>
      <c r="V38" s="849"/>
      <c r="W38" s="849"/>
      <c r="X38" s="849"/>
      <c r="Y38" s="849"/>
      <c r="Z38" s="849"/>
      <c r="AA38" s="849"/>
      <c r="AB38" s="1093"/>
      <c r="AC38" s="1118"/>
      <c r="AD38" s="1118"/>
      <c r="AE38" s="1118"/>
      <c r="AF38" s="1118"/>
      <c r="AG38" s="1118"/>
      <c r="AH38" s="1118"/>
      <c r="AI38" s="1118"/>
      <c r="AJ38" s="1118"/>
      <c r="AK38" s="1118"/>
      <c r="AL38" s="1118"/>
      <c r="AM38" s="1118"/>
    </row>
    <row r="39" spans="1:39" s="952" customFormat="1" ht="14.25" customHeight="1" x14ac:dyDescent="0.2">
      <c r="A39" s="742" t="s">
        <v>77</v>
      </c>
      <c r="B39" s="1119">
        <v>453697</v>
      </c>
      <c r="C39" s="1120">
        <v>81067</v>
      </c>
      <c r="D39" s="1121">
        <v>320653</v>
      </c>
      <c r="E39" s="1122">
        <v>51977</v>
      </c>
      <c r="F39" s="1119">
        <v>225610</v>
      </c>
      <c r="G39" s="1120">
        <v>38363</v>
      </c>
      <c r="H39" s="1121">
        <v>161561</v>
      </c>
      <c r="I39" s="1122">
        <v>25686</v>
      </c>
      <c r="J39" s="1123">
        <v>43080</v>
      </c>
      <c r="K39" s="1120">
        <v>4052</v>
      </c>
      <c r="L39" s="1120">
        <v>32495</v>
      </c>
      <c r="M39" s="1122">
        <v>6533</v>
      </c>
      <c r="N39" s="1085"/>
      <c r="O39" s="846"/>
      <c r="P39" s="846"/>
      <c r="Q39" s="846"/>
      <c r="R39" s="849"/>
      <c r="S39" s="849"/>
      <c r="T39" s="849"/>
      <c r="U39" s="849"/>
      <c r="V39" s="849"/>
      <c r="W39" s="849"/>
      <c r="X39" s="849"/>
      <c r="Y39" s="849"/>
      <c r="Z39" s="849"/>
      <c r="AA39" s="849"/>
      <c r="AB39" s="1093"/>
      <c r="AC39" s="1118"/>
      <c r="AD39" s="1118"/>
      <c r="AE39" s="1118"/>
      <c r="AF39" s="1118"/>
      <c r="AG39" s="1118"/>
      <c r="AH39" s="1118"/>
      <c r="AI39" s="1118"/>
      <c r="AJ39" s="1118"/>
      <c r="AK39" s="1118"/>
      <c r="AL39" s="1118"/>
      <c r="AM39" s="1118"/>
    </row>
    <row r="40" spans="1:39" s="956" customFormat="1" ht="13.5" customHeight="1" x14ac:dyDescent="0.2">
      <c r="A40" s="816" t="s">
        <v>78</v>
      </c>
      <c r="B40" s="975">
        <v>14996</v>
      </c>
      <c r="C40" s="953">
        <v>2833</v>
      </c>
      <c r="D40" s="954">
        <v>10146</v>
      </c>
      <c r="E40" s="955">
        <v>2017</v>
      </c>
      <c r="F40" s="975">
        <v>10313</v>
      </c>
      <c r="G40" s="953">
        <v>1874</v>
      </c>
      <c r="H40" s="954">
        <v>7091</v>
      </c>
      <c r="I40" s="955">
        <v>1348</v>
      </c>
      <c r="J40" s="1099">
        <v>1524</v>
      </c>
      <c r="K40" s="953">
        <v>203</v>
      </c>
      <c r="L40" s="953">
        <v>994</v>
      </c>
      <c r="M40" s="955">
        <v>327</v>
      </c>
      <c r="N40" s="1085"/>
      <c r="O40" s="846"/>
      <c r="P40" s="846"/>
      <c r="Q40" s="846"/>
      <c r="R40" s="849"/>
      <c r="S40" s="849"/>
      <c r="T40" s="849"/>
      <c r="U40" s="849"/>
      <c r="V40" s="849"/>
      <c r="W40" s="849"/>
      <c r="X40" s="849"/>
      <c r="Y40" s="849"/>
      <c r="Z40" s="849"/>
      <c r="AA40" s="849"/>
      <c r="AB40" s="1093"/>
      <c r="AC40" s="1118"/>
      <c r="AD40" s="1118"/>
      <c r="AE40" s="1118"/>
      <c r="AF40" s="1118"/>
      <c r="AG40" s="1118"/>
      <c r="AH40" s="1118"/>
      <c r="AI40" s="1118"/>
      <c r="AJ40" s="1118"/>
      <c r="AK40" s="1118"/>
      <c r="AL40" s="1118"/>
      <c r="AM40" s="1118"/>
    </row>
    <row r="41" spans="1:39" s="956" customFormat="1" ht="13.5" customHeight="1" x14ac:dyDescent="0.2">
      <c r="A41" s="816" t="s">
        <v>79</v>
      </c>
      <c r="B41" s="975">
        <v>15686</v>
      </c>
      <c r="C41" s="953">
        <v>3307</v>
      </c>
      <c r="D41" s="954">
        <v>10724</v>
      </c>
      <c r="E41" s="955">
        <v>1655</v>
      </c>
      <c r="F41" s="975">
        <v>8468</v>
      </c>
      <c r="G41" s="953">
        <v>1504</v>
      </c>
      <c r="H41" s="954">
        <v>6109</v>
      </c>
      <c r="I41" s="955">
        <v>855</v>
      </c>
      <c r="J41" s="1099">
        <v>68</v>
      </c>
      <c r="K41" s="953">
        <v>8</v>
      </c>
      <c r="L41" s="953">
        <v>38</v>
      </c>
      <c r="M41" s="955">
        <v>22</v>
      </c>
      <c r="N41" s="1085"/>
      <c r="O41" s="846"/>
      <c r="P41" s="846"/>
      <c r="Q41" s="846"/>
      <c r="R41" s="849"/>
      <c r="S41" s="849"/>
      <c r="T41" s="849"/>
      <c r="U41" s="849"/>
      <c r="V41" s="849"/>
      <c r="W41" s="849"/>
      <c r="X41" s="849"/>
      <c r="Y41" s="849"/>
      <c r="Z41" s="849"/>
      <c r="AA41" s="849"/>
      <c r="AB41" s="1093"/>
      <c r="AC41" s="1118"/>
      <c r="AD41" s="1118"/>
      <c r="AE41" s="1118"/>
      <c r="AF41" s="1118"/>
      <c r="AG41" s="1118"/>
      <c r="AH41" s="1118"/>
      <c r="AI41" s="1118"/>
      <c r="AJ41" s="1118"/>
      <c r="AK41" s="1118"/>
      <c r="AL41" s="1118"/>
      <c r="AM41" s="1118"/>
    </row>
    <row r="42" spans="1:39" s="956" customFormat="1" ht="13.5" customHeight="1" x14ac:dyDescent="0.2">
      <c r="A42" s="816" t="s">
        <v>80</v>
      </c>
      <c r="B42" s="975">
        <v>40091</v>
      </c>
      <c r="C42" s="953">
        <v>6262</v>
      </c>
      <c r="D42" s="954">
        <v>29622</v>
      </c>
      <c r="E42" s="955">
        <v>4207</v>
      </c>
      <c r="F42" s="975">
        <v>17517</v>
      </c>
      <c r="G42" s="953">
        <v>2780</v>
      </c>
      <c r="H42" s="954">
        <v>13028</v>
      </c>
      <c r="I42" s="955">
        <v>1709</v>
      </c>
      <c r="J42" s="1099">
        <v>6359</v>
      </c>
      <c r="K42" s="953">
        <v>603</v>
      </c>
      <c r="L42" s="953">
        <v>4643</v>
      </c>
      <c r="M42" s="955">
        <v>1113</v>
      </c>
      <c r="N42" s="1085"/>
      <c r="O42" s="846"/>
      <c r="P42" s="846"/>
      <c r="Q42" s="846"/>
      <c r="R42" s="849"/>
      <c r="S42" s="849"/>
      <c r="T42" s="849"/>
      <c r="U42" s="849"/>
      <c r="V42" s="849"/>
      <c r="W42" s="849"/>
      <c r="X42" s="849"/>
      <c r="Y42" s="849"/>
      <c r="Z42" s="849"/>
      <c r="AA42" s="849"/>
      <c r="AB42" s="1093"/>
      <c r="AC42" s="1118"/>
      <c r="AD42" s="1118"/>
      <c r="AE42" s="1118"/>
      <c r="AF42" s="1118"/>
      <c r="AG42" s="1118"/>
      <c r="AH42" s="1118"/>
      <c r="AI42" s="1118"/>
      <c r="AJ42" s="1118"/>
      <c r="AK42" s="1118"/>
      <c r="AL42" s="1118"/>
      <c r="AM42" s="1118"/>
    </row>
    <row r="43" spans="1:39" s="956" customFormat="1" ht="13.5" customHeight="1" x14ac:dyDescent="0.2">
      <c r="A43" s="816" t="s">
        <v>81</v>
      </c>
      <c r="B43" s="975">
        <v>153058</v>
      </c>
      <c r="C43" s="953">
        <v>27512</v>
      </c>
      <c r="D43" s="954">
        <v>105494</v>
      </c>
      <c r="E43" s="955">
        <v>20052</v>
      </c>
      <c r="F43" s="975">
        <v>85255</v>
      </c>
      <c r="G43" s="953">
        <v>14584</v>
      </c>
      <c r="H43" s="954">
        <v>59791</v>
      </c>
      <c r="I43" s="955">
        <v>10880</v>
      </c>
      <c r="J43" s="1099">
        <v>11237</v>
      </c>
      <c r="K43" s="953">
        <v>1131</v>
      </c>
      <c r="L43" s="953">
        <v>7628</v>
      </c>
      <c r="M43" s="955">
        <v>2478</v>
      </c>
      <c r="N43" s="1085"/>
      <c r="O43" s="846"/>
      <c r="P43" s="846"/>
      <c r="Q43" s="846"/>
      <c r="R43" s="849"/>
      <c r="S43" s="849"/>
      <c r="T43" s="849"/>
      <c r="U43" s="849"/>
      <c r="V43" s="849"/>
      <c r="W43" s="849"/>
      <c r="X43" s="849"/>
      <c r="Y43" s="849"/>
      <c r="Z43" s="849"/>
      <c r="AA43" s="849"/>
      <c r="AB43" s="1093"/>
      <c r="AC43" s="1118"/>
      <c r="AD43" s="1118"/>
      <c r="AE43" s="1118"/>
      <c r="AF43" s="1118"/>
      <c r="AG43" s="1118"/>
      <c r="AH43" s="1118"/>
      <c r="AI43" s="1118"/>
      <c r="AJ43" s="1118"/>
      <c r="AK43" s="1118"/>
      <c r="AL43" s="1118"/>
      <c r="AM43" s="1118"/>
    </row>
    <row r="44" spans="1:39" s="956" customFormat="1" ht="13.5" customHeight="1" x14ac:dyDescent="0.2">
      <c r="A44" s="816" t="s">
        <v>82</v>
      </c>
      <c r="B44" s="975">
        <v>31654</v>
      </c>
      <c r="C44" s="953">
        <v>5582</v>
      </c>
      <c r="D44" s="954">
        <v>23796</v>
      </c>
      <c r="E44" s="955">
        <v>2276</v>
      </c>
      <c r="F44" s="975">
        <v>14682</v>
      </c>
      <c r="G44" s="953">
        <v>2818</v>
      </c>
      <c r="H44" s="954">
        <v>10497</v>
      </c>
      <c r="I44" s="955">
        <v>1367</v>
      </c>
      <c r="J44" s="1099">
        <v>8763</v>
      </c>
      <c r="K44" s="953">
        <v>480</v>
      </c>
      <c r="L44" s="953">
        <v>8037</v>
      </c>
      <c r="M44" s="955">
        <v>246</v>
      </c>
      <c r="N44" s="1085"/>
      <c r="O44" s="846"/>
      <c r="P44" s="846"/>
      <c r="Q44" s="846"/>
      <c r="R44" s="849"/>
      <c r="S44" s="849"/>
      <c r="T44" s="849"/>
      <c r="U44" s="849"/>
      <c r="V44" s="849"/>
      <c r="W44" s="849"/>
      <c r="X44" s="849"/>
      <c r="Y44" s="849"/>
      <c r="Z44" s="849"/>
      <c r="AA44" s="849"/>
      <c r="AB44" s="1093"/>
      <c r="AC44" s="1118"/>
      <c r="AD44" s="1118"/>
      <c r="AE44" s="1118"/>
      <c r="AF44" s="1118"/>
      <c r="AG44" s="1118"/>
      <c r="AH44" s="1118"/>
      <c r="AI44" s="1118"/>
      <c r="AJ44" s="1118"/>
      <c r="AK44" s="1118"/>
      <c r="AL44" s="1118"/>
      <c r="AM44" s="1118"/>
    </row>
    <row r="45" spans="1:39" s="965" customFormat="1" ht="13.5" customHeight="1" x14ac:dyDescent="0.2">
      <c r="A45" s="816" t="s">
        <v>83</v>
      </c>
      <c r="B45" s="975">
        <v>72451</v>
      </c>
      <c r="C45" s="953">
        <v>13437</v>
      </c>
      <c r="D45" s="954">
        <v>51159</v>
      </c>
      <c r="E45" s="955">
        <v>7855</v>
      </c>
      <c r="F45" s="975">
        <v>33839</v>
      </c>
      <c r="G45" s="953">
        <v>5861</v>
      </c>
      <c r="H45" s="954">
        <v>24248</v>
      </c>
      <c r="I45" s="955">
        <v>3730</v>
      </c>
      <c r="J45" s="1099">
        <v>5589</v>
      </c>
      <c r="K45" s="953">
        <v>450</v>
      </c>
      <c r="L45" s="953">
        <v>4441</v>
      </c>
      <c r="M45" s="955">
        <v>698</v>
      </c>
      <c r="N45" s="1085"/>
      <c r="O45" s="846"/>
      <c r="P45" s="846"/>
      <c r="Q45" s="846"/>
      <c r="R45" s="849"/>
      <c r="S45" s="849"/>
      <c r="T45" s="849"/>
      <c r="U45" s="849"/>
      <c r="V45" s="849"/>
      <c r="W45" s="849"/>
      <c r="X45" s="849"/>
      <c r="Y45" s="849"/>
      <c r="Z45" s="849"/>
      <c r="AA45" s="849"/>
      <c r="AB45" s="1093"/>
      <c r="AC45" s="1118"/>
      <c r="AD45" s="1118"/>
      <c r="AE45" s="1118"/>
      <c r="AF45" s="1118"/>
      <c r="AG45" s="1118"/>
      <c r="AH45" s="1118"/>
      <c r="AI45" s="1118"/>
      <c r="AJ45" s="1118"/>
      <c r="AK45" s="1118"/>
      <c r="AL45" s="1118"/>
      <c r="AM45" s="1118"/>
    </row>
    <row r="46" spans="1:39" s="952" customFormat="1" ht="14.25" customHeight="1" x14ac:dyDescent="0.2">
      <c r="A46" s="816" t="s">
        <v>84</v>
      </c>
      <c r="B46" s="975">
        <v>112374</v>
      </c>
      <c r="C46" s="953">
        <v>19814</v>
      </c>
      <c r="D46" s="954">
        <v>79966</v>
      </c>
      <c r="E46" s="955">
        <v>12594</v>
      </c>
      <c r="F46" s="975">
        <v>47929</v>
      </c>
      <c r="G46" s="953">
        <v>7752</v>
      </c>
      <c r="H46" s="954">
        <v>34954</v>
      </c>
      <c r="I46" s="955">
        <v>5223</v>
      </c>
      <c r="J46" s="1099">
        <v>8394</v>
      </c>
      <c r="K46" s="953">
        <v>1069</v>
      </c>
      <c r="L46" s="953">
        <v>5797</v>
      </c>
      <c r="M46" s="955">
        <v>1528</v>
      </c>
      <c r="N46" s="1085"/>
      <c r="O46" s="846"/>
      <c r="P46" s="846"/>
      <c r="Q46" s="846"/>
      <c r="R46" s="849"/>
      <c r="S46" s="849"/>
      <c r="T46" s="849"/>
      <c r="U46" s="849"/>
      <c r="V46" s="849"/>
      <c r="W46" s="849"/>
      <c r="X46" s="849"/>
      <c r="Y46" s="849"/>
      <c r="Z46" s="849"/>
      <c r="AA46" s="849"/>
      <c r="AB46" s="1093"/>
      <c r="AC46" s="1118"/>
      <c r="AD46" s="1118"/>
      <c r="AE46" s="1118"/>
      <c r="AF46" s="1118"/>
      <c r="AG46" s="1118"/>
      <c r="AH46" s="1118"/>
      <c r="AI46" s="1118"/>
      <c r="AJ46" s="1118"/>
      <c r="AK46" s="1118"/>
      <c r="AL46" s="1118"/>
      <c r="AM46" s="1118"/>
    </row>
    <row r="47" spans="1:39" s="956" customFormat="1" ht="13.5" customHeight="1" x14ac:dyDescent="0.2">
      <c r="A47" s="816" t="s">
        <v>226</v>
      </c>
      <c r="B47" s="975">
        <v>13387</v>
      </c>
      <c r="C47" s="953">
        <v>2320</v>
      </c>
      <c r="D47" s="954">
        <v>9746</v>
      </c>
      <c r="E47" s="955">
        <v>1321</v>
      </c>
      <c r="F47" s="975">
        <v>7607</v>
      </c>
      <c r="G47" s="953">
        <v>1190</v>
      </c>
      <c r="H47" s="954">
        <v>5843</v>
      </c>
      <c r="I47" s="955">
        <v>574</v>
      </c>
      <c r="J47" s="1099">
        <v>1146</v>
      </c>
      <c r="K47" s="953">
        <v>108</v>
      </c>
      <c r="L47" s="953">
        <v>917</v>
      </c>
      <c r="M47" s="955">
        <v>121</v>
      </c>
      <c r="N47" s="1085"/>
      <c r="O47" s="846"/>
      <c r="P47" s="846"/>
      <c r="Q47" s="846"/>
      <c r="R47" s="849"/>
      <c r="S47" s="849"/>
      <c r="T47" s="849"/>
      <c r="U47" s="849"/>
      <c r="V47" s="849"/>
      <c r="W47" s="849"/>
      <c r="X47" s="849"/>
      <c r="Y47" s="849"/>
      <c r="Z47" s="849"/>
      <c r="AA47" s="849"/>
      <c r="AB47" s="1093"/>
      <c r="AC47" s="1118"/>
      <c r="AD47" s="1118"/>
      <c r="AE47" s="1118"/>
      <c r="AF47" s="1118"/>
      <c r="AG47" s="1118"/>
      <c r="AH47" s="1118"/>
      <c r="AI47" s="1118"/>
      <c r="AJ47" s="1118"/>
      <c r="AK47" s="1118"/>
      <c r="AL47" s="1118"/>
      <c r="AM47" s="1118"/>
    </row>
    <row r="48" spans="1:39" s="956" customFormat="1" ht="24.75" customHeight="1" x14ac:dyDescent="0.2">
      <c r="A48" s="710" t="s">
        <v>86</v>
      </c>
      <c r="B48" s="1094">
        <v>212401</v>
      </c>
      <c r="C48" s="1095">
        <v>38455</v>
      </c>
      <c r="D48" s="1096">
        <v>153905</v>
      </c>
      <c r="E48" s="1097">
        <v>20041</v>
      </c>
      <c r="F48" s="1094">
        <v>125605</v>
      </c>
      <c r="G48" s="1095">
        <v>22488</v>
      </c>
      <c r="H48" s="1096">
        <v>92546</v>
      </c>
      <c r="I48" s="1097">
        <v>10571</v>
      </c>
      <c r="J48" s="1098">
        <v>7798</v>
      </c>
      <c r="K48" s="1095">
        <v>688</v>
      </c>
      <c r="L48" s="1095">
        <v>5777</v>
      </c>
      <c r="M48" s="1097">
        <v>1333</v>
      </c>
      <c r="N48" s="1085"/>
      <c r="O48" s="846"/>
      <c r="P48" s="846"/>
      <c r="Q48" s="846"/>
      <c r="R48" s="849"/>
      <c r="S48" s="849"/>
      <c r="T48" s="849"/>
      <c r="U48" s="849"/>
      <c r="V48" s="849"/>
      <c r="W48" s="849"/>
      <c r="X48" s="849"/>
      <c r="Y48" s="849"/>
      <c r="Z48" s="849"/>
      <c r="AA48" s="849"/>
      <c r="AB48" s="1093"/>
      <c r="AC48" s="1118"/>
      <c r="AD48" s="1118"/>
      <c r="AE48" s="1118"/>
      <c r="AF48" s="1118"/>
      <c r="AG48" s="1118"/>
      <c r="AH48" s="1118"/>
      <c r="AI48" s="1118"/>
      <c r="AJ48" s="1118"/>
      <c r="AK48" s="1118"/>
      <c r="AL48" s="1118"/>
      <c r="AM48" s="1118"/>
    </row>
    <row r="49" spans="1:39" s="956" customFormat="1" ht="12.75" customHeight="1" x14ac:dyDescent="0.2">
      <c r="A49" s="816" t="s">
        <v>87</v>
      </c>
      <c r="B49" s="975">
        <v>56694</v>
      </c>
      <c r="C49" s="953">
        <v>10839</v>
      </c>
      <c r="D49" s="954">
        <v>42595</v>
      </c>
      <c r="E49" s="955">
        <v>3260</v>
      </c>
      <c r="F49" s="975">
        <v>36604</v>
      </c>
      <c r="G49" s="953">
        <v>7541</v>
      </c>
      <c r="H49" s="954">
        <v>27377</v>
      </c>
      <c r="I49" s="955">
        <v>1686</v>
      </c>
      <c r="J49" s="1099">
        <v>631</v>
      </c>
      <c r="K49" s="953">
        <v>34</v>
      </c>
      <c r="L49" s="953">
        <v>522</v>
      </c>
      <c r="M49" s="955">
        <v>75</v>
      </c>
      <c r="N49" s="1085"/>
      <c r="O49" s="846"/>
      <c r="P49" s="846"/>
      <c r="Q49" s="846"/>
      <c r="R49" s="849"/>
      <c r="S49" s="849"/>
      <c r="T49" s="849"/>
      <c r="U49" s="849"/>
      <c r="V49" s="849"/>
      <c r="W49" s="849"/>
      <c r="X49" s="849"/>
      <c r="Y49" s="849"/>
      <c r="Z49" s="849"/>
      <c r="AA49" s="849"/>
      <c r="AB49" s="1093"/>
      <c r="AC49" s="1118"/>
      <c r="AD49" s="1118"/>
      <c r="AE49" s="1118"/>
      <c r="AF49" s="1118"/>
      <c r="AG49" s="1118"/>
      <c r="AH49" s="1118"/>
      <c r="AI49" s="1118"/>
      <c r="AJ49" s="1118"/>
      <c r="AK49" s="1118"/>
      <c r="AL49" s="1118"/>
      <c r="AM49" s="1118"/>
    </row>
    <row r="50" spans="1:39" s="956" customFormat="1" ht="12.75" customHeight="1" x14ac:dyDescent="0.2">
      <c r="A50" s="816" t="s">
        <v>88</v>
      </c>
      <c r="B50" s="975">
        <v>6923</v>
      </c>
      <c r="C50" s="953">
        <v>1771</v>
      </c>
      <c r="D50" s="954">
        <v>4704</v>
      </c>
      <c r="E50" s="955">
        <v>448</v>
      </c>
      <c r="F50" s="975">
        <v>3245</v>
      </c>
      <c r="G50" s="953">
        <v>730</v>
      </c>
      <c r="H50" s="954">
        <v>2355</v>
      </c>
      <c r="I50" s="955">
        <v>160</v>
      </c>
      <c r="J50" s="1099">
        <v>142</v>
      </c>
      <c r="K50" s="953">
        <v>10</v>
      </c>
      <c r="L50" s="953">
        <v>117</v>
      </c>
      <c r="M50" s="955">
        <v>15</v>
      </c>
      <c r="N50" s="1085"/>
      <c r="O50" s="846"/>
      <c r="P50" s="846"/>
      <c r="Q50" s="846"/>
      <c r="R50" s="849"/>
      <c r="S50" s="849"/>
      <c r="T50" s="849"/>
      <c r="U50" s="849"/>
      <c r="V50" s="849"/>
      <c r="W50" s="849"/>
      <c r="X50" s="849"/>
      <c r="Y50" s="849"/>
      <c r="Z50" s="849"/>
      <c r="AA50" s="849"/>
      <c r="AB50" s="1093"/>
      <c r="AC50" s="1118"/>
      <c r="AD50" s="1118"/>
      <c r="AE50" s="1118"/>
      <c r="AF50" s="1118"/>
      <c r="AG50" s="1118"/>
      <c r="AH50" s="1118"/>
      <c r="AI50" s="1118"/>
      <c r="AJ50" s="1118"/>
      <c r="AK50" s="1118"/>
      <c r="AL50" s="1118"/>
      <c r="AM50" s="1118"/>
    </row>
    <row r="51" spans="1:39" s="956" customFormat="1" ht="12.75" customHeight="1" x14ac:dyDescent="0.2">
      <c r="A51" s="816" t="s">
        <v>89</v>
      </c>
      <c r="B51" s="975">
        <v>14974</v>
      </c>
      <c r="C51" s="953">
        <v>2302</v>
      </c>
      <c r="D51" s="954">
        <v>11206</v>
      </c>
      <c r="E51" s="955">
        <v>1466</v>
      </c>
      <c r="F51" s="975">
        <v>10433</v>
      </c>
      <c r="G51" s="953">
        <v>1636</v>
      </c>
      <c r="H51" s="954">
        <v>7813</v>
      </c>
      <c r="I51" s="955">
        <v>984</v>
      </c>
      <c r="J51" s="1099">
        <v>830</v>
      </c>
      <c r="K51" s="953">
        <v>91</v>
      </c>
      <c r="L51" s="953">
        <v>609</v>
      </c>
      <c r="M51" s="955">
        <v>130</v>
      </c>
      <c r="N51" s="1085"/>
      <c r="O51" s="846"/>
      <c r="P51" s="846"/>
      <c r="Q51" s="846"/>
      <c r="R51" s="849"/>
      <c r="S51" s="849"/>
      <c r="T51" s="849"/>
      <c r="U51" s="849"/>
      <c r="V51" s="849"/>
      <c r="W51" s="849"/>
      <c r="X51" s="849"/>
      <c r="Y51" s="849"/>
      <c r="Z51" s="849"/>
      <c r="AA51" s="849"/>
      <c r="AB51" s="1093"/>
      <c r="AC51" s="1118"/>
      <c r="AD51" s="1118"/>
      <c r="AE51" s="1118"/>
      <c r="AF51" s="1118"/>
      <c r="AG51" s="1118"/>
      <c r="AH51" s="1118"/>
      <c r="AI51" s="1118"/>
      <c r="AJ51" s="1118"/>
      <c r="AK51" s="1118"/>
      <c r="AL51" s="1118"/>
      <c r="AM51" s="1118"/>
    </row>
    <row r="52" spans="1:39" s="965" customFormat="1" ht="12.75" customHeight="1" x14ac:dyDescent="0.2">
      <c r="A52" s="816" t="s">
        <v>90</v>
      </c>
      <c r="B52" s="975">
        <v>11959</v>
      </c>
      <c r="C52" s="953">
        <v>2649</v>
      </c>
      <c r="D52" s="954">
        <v>8074</v>
      </c>
      <c r="E52" s="955">
        <v>1236</v>
      </c>
      <c r="F52" s="975">
        <v>7128</v>
      </c>
      <c r="G52" s="953">
        <v>1335</v>
      </c>
      <c r="H52" s="954">
        <v>5002</v>
      </c>
      <c r="I52" s="955">
        <v>791</v>
      </c>
      <c r="J52" s="1099">
        <v>290</v>
      </c>
      <c r="K52" s="953">
        <v>17</v>
      </c>
      <c r="L52" s="953">
        <v>219</v>
      </c>
      <c r="M52" s="955">
        <v>54</v>
      </c>
      <c r="N52" s="1085"/>
      <c r="O52" s="846"/>
      <c r="P52" s="846"/>
      <c r="Q52" s="846"/>
      <c r="R52" s="849"/>
      <c r="S52" s="849"/>
      <c r="T52" s="849"/>
      <c r="U52" s="849"/>
      <c r="V52" s="849"/>
      <c r="W52" s="849"/>
      <c r="X52" s="849"/>
      <c r="Y52" s="849"/>
      <c r="Z52" s="849"/>
      <c r="AA52" s="849"/>
      <c r="AB52" s="1093"/>
      <c r="AC52" s="1118"/>
      <c r="AD52" s="1118"/>
      <c r="AE52" s="1118"/>
      <c r="AF52" s="1118"/>
      <c r="AG52" s="1118"/>
      <c r="AH52" s="1118"/>
      <c r="AI52" s="1118"/>
      <c r="AJ52" s="1118"/>
      <c r="AK52" s="1118"/>
      <c r="AL52" s="1118"/>
      <c r="AM52" s="1118"/>
    </row>
    <row r="53" spans="1:39" s="956" customFormat="1" ht="12.75" customHeight="1" x14ac:dyDescent="0.2">
      <c r="A53" s="816" t="s">
        <v>91</v>
      </c>
      <c r="B53" s="975">
        <v>17013</v>
      </c>
      <c r="C53" s="953">
        <v>2221</v>
      </c>
      <c r="D53" s="954">
        <v>12814</v>
      </c>
      <c r="E53" s="955">
        <v>1978</v>
      </c>
      <c r="F53" s="975">
        <v>12730</v>
      </c>
      <c r="G53" s="953">
        <v>1883</v>
      </c>
      <c r="H53" s="954">
        <v>9469</v>
      </c>
      <c r="I53" s="955">
        <v>1378</v>
      </c>
      <c r="J53" s="1099">
        <v>788</v>
      </c>
      <c r="K53" s="953">
        <v>26</v>
      </c>
      <c r="L53" s="953">
        <v>622</v>
      </c>
      <c r="M53" s="955">
        <v>140</v>
      </c>
      <c r="N53" s="1085"/>
      <c r="O53" s="846"/>
      <c r="P53" s="846"/>
      <c r="Q53" s="846"/>
      <c r="R53" s="849"/>
      <c r="S53" s="849"/>
      <c r="T53" s="849"/>
      <c r="U53" s="849"/>
      <c r="V53" s="849"/>
      <c r="W53" s="849"/>
      <c r="X53" s="849"/>
      <c r="Y53" s="849"/>
      <c r="Z53" s="849"/>
      <c r="AA53" s="849"/>
      <c r="AB53" s="1093"/>
      <c r="AC53" s="1118"/>
      <c r="AD53" s="1118"/>
      <c r="AE53" s="1118"/>
      <c r="AF53" s="1118"/>
      <c r="AG53" s="1118"/>
      <c r="AH53" s="1118"/>
      <c r="AI53" s="1118"/>
      <c r="AJ53" s="1118"/>
      <c r="AK53" s="1118"/>
      <c r="AL53" s="1118"/>
      <c r="AM53" s="1118"/>
    </row>
    <row r="54" spans="1:39" s="952" customFormat="1" ht="12.75" customHeight="1" x14ac:dyDescent="0.2">
      <c r="A54" s="966" t="s">
        <v>92</v>
      </c>
      <c r="B54" s="975">
        <v>20929</v>
      </c>
      <c r="C54" s="953">
        <v>3017</v>
      </c>
      <c r="D54" s="954">
        <v>15652</v>
      </c>
      <c r="E54" s="955">
        <v>2260</v>
      </c>
      <c r="F54" s="975">
        <v>12546</v>
      </c>
      <c r="G54" s="953">
        <v>2393</v>
      </c>
      <c r="H54" s="954">
        <v>9094</v>
      </c>
      <c r="I54" s="955">
        <v>1059</v>
      </c>
      <c r="J54" s="1099">
        <v>264</v>
      </c>
      <c r="K54" s="953">
        <v>10</v>
      </c>
      <c r="L54" s="953">
        <v>224</v>
      </c>
      <c r="M54" s="955">
        <v>30</v>
      </c>
      <c r="N54" s="1085"/>
      <c r="O54" s="846"/>
      <c r="P54" s="846"/>
      <c r="Q54" s="846"/>
      <c r="R54" s="849"/>
      <c r="S54" s="849"/>
      <c r="T54" s="849"/>
      <c r="U54" s="849"/>
      <c r="V54" s="849"/>
      <c r="W54" s="849"/>
      <c r="X54" s="849"/>
      <c r="Y54" s="849"/>
      <c r="Z54" s="849"/>
      <c r="AA54" s="849"/>
      <c r="AB54" s="1093"/>
      <c r="AC54" s="1118"/>
      <c r="AD54" s="1118"/>
      <c r="AE54" s="1118"/>
      <c r="AF54" s="1118"/>
      <c r="AG54" s="1118"/>
      <c r="AH54" s="1118"/>
      <c r="AI54" s="1118"/>
      <c r="AJ54" s="1118"/>
      <c r="AK54" s="1118"/>
      <c r="AL54" s="1118"/>
      <c r="AM54" s="1118"/>
    </row>
    <row r="55" spans="1:39" s="956" customFormat="1" ht="12.75" customHeight="1" x14ac:dyDescent="0.2">
      <c r="A55" s="816" t="s">
        <v>93</v>
      </c>
      <c r="B55" s="975">
        <v>83909</v>
      </c>
      <c r="C55" s="953">
        <v>15656</v>
      </c>
      <c r="D55" s="954">
        <v>58860</v>
      </c>
      <c r="E55" s="955">
        <v>9393</v>
      </c>
      <c r="F55" s="975">
        <v>42919</v>
      </c>
      <c r="G55" s="953">
        <v>6970</v>
      </c>
      <c r="H55" s="954">
        <v>31436</v>
      </c>
      <c r="I55" s="955">
        <v>4513</v>
      </c>
      <c r="J55" s="1099">
        <v>4853</v>
      </c>
      <c r="K55" s="953">
        <v>500</v>
      </c>
      <c r="L55" s="953">
        <v>3464</v>
      </c>
      <c r="M55" s="955">
        <v>889</v>
      </c>
      <c r="N55" s="1085"/>
      <c r="O55" s="846"/>
      <c r="P55" s="846"/>
      <c r="Q55" s="846"/>
      <c r="R55" s="849"/>
      <c r="S55" s="849"/>
      <c r="T55" s="849"/>
      <c r="U55" s="849"/>
      <c r="V55" s="849"/>
      <c r="W55" s="849"/>
      <c r="X55" s="849"/>
      <c r="Y55" s="849"/>
      <c r="Z55" s="849"/>
      <c r="AA55" s="849"/>
      <c r="AB55" s="1093"/>
      <c r="AC55" s="1118"/>
      <c r="AD55" s="1118"/>
      <c r="AE55" s="1118"/>
      <c r="AF55" s="1118"/>
      <c r="AG55" s="1118"/>
      <c r="AH55" s="1118"/>
      <c r="AI55" s="1118"/>
      <c r="AJ55" s="1118"/>
      <c r="AK55" s="1118"/>
      <c r="AL55" s="1118"/>
      <c r="AM55" s="1118"/>
    </row>
    <row r="56" spans="1:39" s="956" customFormat="1" ht="13.5" customHeight="1" x14ac:dyDescent="0.2">
      <c r="A56" s="710" t="s">
        <v>94</v>
      </c>
      <c r="B56" s="1094">
        <v>902832</v>
      </c>
      <c r="C56" s="1095">
        <v>172460</v>
      </c>
      <c r="D56" s="1096">
        <v>634106</v>
      </c>
      <c r="E56" s="1097">
        <v>96266</v>
      </c>
      <c r="F56" s="1094">
        <v>335496</v>
      </c>
      <c r="G56" s="1095">
        <v>56356</v>
      </c>
      <c r="H56" s="1096">
        <v>243825</v>
      </c>
      <c r="I56" s="1097">
        <v>35315</v>
      </c>
      <c r="J56" s="1098">
        <v>64717</v>
      </c>
      <c r="K56" s="1095">
        <v>5455</v>
      </c>
      <c r="L56" s="1095">
        <v>52461</v>
      </c>
      <c r="M56" s="1097">
        <v>6801</v>
      </c>
      <c r="N56" s="1085"/>
      <c r="O56" s="846"/>
      <c r="P56" s="846"/>
      <c r="Q56" s="846"/>
      <c r="R56" s="849"/>
      <c r="S56" s="849"/>
      <c r="T56" s="849"/>
      <c r="U56" s="849"/>
      <c r="V56" s="849"/>
      <c r="W56" s="849"/>
      <c r="X56" s="849"/>
      <c r="Y56" s="849"/>
      <c r="Z56" s="849"/>
      <c r="AA56" s="849"/>
      <c r="AB56" s="1093"/>
      <c r="AC56" s="1118"/>
      <c r="AD56" s="1118"/>
      <c r="AE56" s="1118"/>
      <c r="AF56" s="1118"/>
      <c r="AG56" s="1118"/>
      <c r="AH56" s="1118"/>
      <c r="AI56" s="1118"/>
      <c r="AJ56" s="1118"/>
      <c r="AK56" s="1118"/>
      <c r="AL56" s="1118"/>
      <c r="AM56" s="1118"/>
    </row>
    <row r="57" spans="1:39" s="956" customFormat="1" ht="13.5" customHeight="1" x14ac:dyDescent="0.2">
      <c r="A57" s="816" t="s">
        <v>95</v>
      </c>
      <c r="B57" s="975">
        <v>153302</v>
      </c>
      <c r="C57" s="953">
        <v>29177</v>
      </c>
      <c r="D57" s="954">
        <v>109476</v>
      </c>
      <c r="E57" s="955">
        <v>14649</v>
      </c>
      <c r="F57" s="975">
        <v>47129</v>
      </c>
      <c r="G57" s="953">
        <v>8023</v>
      </c>
      <c r="H57" s="954">
        <v>34022</v>
      </c>
      <c r="I57" s="955">
        <v>5084</v>
      </c>
      <c r="J57" s="1099">
        <v>9608</v>
      </c>
      <c r="K57" s="953">
        <v>634</v>
      </c>
      <c r="L57" s="953">
        <v>8156</v>
      </c>
      <c r="M57" s="955">
        <v>818</v>
      </c>
      <c r="N57" s="1085"/>
      <c r="O57" s="846"/>
      <c r="P57" s="846"/>
      <c r="Q57" s="846"/>
      <c r="R57" s="849"/>
      <c r="S57" s="849"/>
      <c r="T57" s="849"/>
      <c r="U57" s="849"/>
      <c r="V57" s="849"/>
      <c r="W57" s="849"/>
      <c r="X57" s="849"/>
      <c r="Y57" s="849"/>
      <c r="Z57" s="849"/>
      <c r="AA57" s="849"/>
      <c r="AB57" s="1093"/>
      <c r="AC57" s="1118"/>
      <c r="AD57" s="1118"/>
      <c r="AE57" s="1118"/>
      <c r="AF57" s="1118"/>
      <c r="AG57" s="1118"/>
      <c r="AH57" s="1118"/>
      <c r="AI57" s="1118"/>
      <c r="AJ57" s="1118"/>
      <c r="AK57" s="1118"/>
      <c r="AL57" s="1118"/>
      <c r="AM57" s="1118"/>
    </row>
    <row r="58" spans="1:39" s="956" customFormat="1" ht="13.5" customHeight="1" x14ac:dyDescent="0.2">
      <c r="A58" s="816" t="s">
        <v>302</v>
      </c>
      <c r="B58" s="975">
        <v>21656</v>
      </c>
      <c r="C58" s="953">
        <v>5658</v>
      </c>
      <c r="D58" s="954">
        <v>14267</v>
      </c>
      <c r="E58" s="955">
        <v>1731</v>
      </c>
      <c r="F58" s="975">
        <v>10264</v>
      </c>
      <c r="G58" s="953">
        <v>1957</v>
      </c>
      <c r="H58" s="954">
        <v>7419</v>
      </c>
      <c r="I58" s="955">
        <v>888</v>
      </c>
      <c r="J58" s="1099">
        <v>1150</v>
      </c>
      <c r="K58" s="953">
        <v>92</v>
      </c>
      <c r="L58" s="953">
        <v>921</v>
      </c>
      <c r="M58" s="955">
        <v>137</v>
      </c>
      <c r="N58" s="1085"/>
      <c r="O58" s="846"/>
      <c r="P58" s="846"/>
      <c r="Q58" s="846"/>
      <c r="R58" s="849"/>
      <c r="S58" s="849"/>
      <c r="T58" s="849"/>
      <c r="U58" s="849"/>
      <c r="V58" s="849"/>
      <c r="W58" s="849"/>
      <c r="X58" s="849"/>
      <c r="Y58" s="849"/>
      <c r="Z58" s="849"/>
      <c r="AA58" s="849"/>
      <c r="AB58" s="1093"/>
      <c r="AC58" s="1118"/>
      <c r="AD58" s="1118"/>
      <c r="AE58" s="1118"/>
      <c r="AF58" s="1118"/>
      <c r="AG58" s="1118"/>
      <c r="AH58" s="1118"/>
      <c r="AI58" s="1118"/>
      <c r="AJ58" s="1118"/>
      <c r="AK58" s="1118"/>
      <c r="AL58" s="1118"/>
      <c r="AM58" s="1118"/>
    </row>
    <row r="59" spans="1:39" s="956" customFormat="1" ht="13.5" customHeight="1" x14ac:dyDescent="0.2">
      <c r="A59" s="816" t="s">
        <v>97</v>
      </c>
      <c r="B59" s="975">
        <v>31350</v>
      </c>
      <c r="C59" s="953">
        <v>4201</v>
      </c>
      <c r="D59" s="954">
        <v>24784</v>
      </c>
      <c r="E59" s="955">
        <v>2365</v>
      </c>
      <c r="F59" s="975">
        <v>13946</v>
      </c>
      <c r="G59" s="953">
        <v>2295</v>
      </c>
      <c r="H59" s="954">
        <v>10473</v>
      </c>
      <c r="I59" s="955">
        <v>1178</v>
      </c>
      <c r="J59" s="1099">
        <v>8515</v>
      </c>
      <c r="K59" s="953">
        <v>274</v>
      </c>
      <c r="L59" s="953">
        <v>8066</v>
      </c>
      <c r="M59" s="955">
        <v>175</v>
      </c>
      <c r="N59" s="1085"/>
      <c r="O59" s="846"/>
      <c r="P59" s="846"/>
      <c r="Q59" s="846"/>
      <c r="R59" s="849"/>
      <c r="S59" s="849"/>
      <c r="T59" s="849"/>
      <c r="U59" s="849"/>
      <c r="V59" s="849"/>
      <c r="W59" s="849"/>
      <c r="X59" s="849"/>
      <c r="Y59" s="849"/>
      <c r="Z59" s="849"/>
      <c r="AA59" s="849"/>
      <c r="AB59" s="1093"/>
      <c r="AC59" s="1118"/>
      <c r="AD59" s="1118"/>
      <c r="AE59" s="1118"/>
      <c r="AF59" s="1118"/>
      <c r="AG59" s="1118"/>
      <c r="AH59" s="1118"/>
      <c r="AI59" s="1118"/>
      <c r="AJ59" s="1118"/>
      <c r="AK59" s="1118"/>
      <c r="AL59" s="1118"/>
      <c r="AM59" s="1118"/>
    </row>
    <row r="60" spans="1:39" s="965" customFormat="1" ht="13.5" customHeight="1" x14ac:dyDescent="0.2">
      <c r="A60" s="816" t="s">
        <v>98</v>
      </c>
      <c r="B60" s="975">
        <v>93012</v>
      </c>
      <c r="C60" s="953">
        <v>17613</v>
      </c>
      <c r="D60" s="954">
        <v>64114</v>
      </c>
      <c r="E60" s="955">
        <v>11285</v>
      </c>
      <c r="F60" s="975">
        <v>29974</v>
      </c>
      <c r="G60" s="953">
        <v>4701</v>
      </c>
      <c r="H60" s="954">
        <v>21661</v>
      </c>
      <c r="I60" s="955">
        <v>3612</v>
      </c>
      <c r="J60" s="1099">
        <v>5126</v>
      </c>
      <c r="K60" s="953">
        <v>510</v>
      </c>
      <c r="L60" s="953">
        <v>3658</v>
      </c>
      <c r="M60" s="955">
        <v>958</v>
      </c>
      <c r="N60" s="1085"/>
      <c r="O60" s="846"/>
      <c r="P60" s="846"/>
      <c r="Q60" s="846"/>
      <c r="R60" s="849"/>
      <c r="S60" s="849"/>
      <c r="T60" s="849"/>
      <c r="U60" s="849"/>
      <c r="V60" s="849"/>
      <c r="W60" s="849"/>
      <c r="X60" s="849"/>
      <c r="Y60" s="849"/>
      <c r="Z60" s="849"/>
      <c r="AA60" s="849"/>
      <c r="AB60" s="1093"/>
      <c r="AC60" s="1118"/>
      <c r="AD60" s="1118"/>
      <c r="AE60" s="1118"/>
      <c r="AF60" s="1118"/>
      <c r="AG60" s="1118"/>
      <c r="AH60" s="1118"/>
      <c r="AI60" s="1118"/>
      <c r="AJ60" s="1118"/>
      <c r="AK60" s="1118"/>
      <c r="AL60" s="1118"/>
      <c r="AM60" s="1118"/>
    </row>
    <row r="61" spans="1:39" s="956" customFormat="1" ht="13.5" customHeight="1" x14ac:dyDescent="0.2">
      <c r="A61" s="816" t="s">
        <v>99</v>
      </c>
      <c r="B61" s="975">
        <v>49087</v>
      </c>
      <c r="C61" s="953">
        <v>9232</v>
      </c>
      <c r="D61" s="954">
        <v>35495</v>
      </c>
      <c r="E61" s="955">
        <v>4360</v>
      </c>
      <c r="F61" s="975">
        <v>16950</v>
      </c>
      <c r="G61" s="953">
        <v>2683</v>
      </c>
      <c r="H61" s="954">
        <v>12710</v>
      </c>
      <c r="I61" s="955">
        <v>1557</v>
      </c>
      <c r="J61" s="1099">
        <v>1768</v>
      </c>
      <c r="K61" s="953">
        <v>191</v>
      </c>
      <c r="L61" s="953">
        <v>1409</v>
      </c>
      <c r="M61" s="955">
        <v>168</v>
      </c>
      <c r="N61" s="1085"/>
      <c r="O61" s="846"/>
      <c r="P61" s="846"/>
      <c r="Q61" s="846"/>
      <c r="R61" s="849"/>
      <c r="S61" s="849"/>
      <c r="T61" s="849"/>
      <c r="U61" s="849"/>
      <c r="V61" s="849"/>
      <c r="W61" s="849"/>
      <c r="X61" s="849"/>
      <c r="Y61" s="849"/>
      <c r="Z61" s="849"/>
      <c r="AA61" s="849"/>
      <c r="AB61" s="1093"/>
      <c r="AC61" s="1118"/>
      <c r="AD61" s="1118"/>
      <c r="AE61" s="1118"/>
      <c r="AF61" s="1118"/>
      <c r="AG61" s="1118"/>
      <c r="AH61" s="1118"/>
      <c r="AI61" s="1118"/>
      <c r="AJ61" s="1118"/>
      <c r="AK61" s="1118"/>
      <c r="AL61" s="1118"/>
      <c r="AM61" s="1118"/>
    </row>
    <row r="62" spans="1:39" s="956" customFormat="1" ht="13.5" customHeight="1" x14ac:dyDescent="0.2">
      <c r="A62" s="816" t="s">
        <v>100</v>
      </c>
      <c r="B62" s="975">
        <v>51126</v>
      </c>
      <c r="C62" s="953">
        <v>12409</v>
      </c>
      <c r="D62" s="954">
        <v>34042</v>
      </c>
      <c r="E62" s="955">
        <v>4675</v>
      </c>
      <c r="F62" s="975">
        <v>18722</v>
      </c>
      <c r="G62" s="953">
        <v>3465</v>
      </c>
      <c r="H62" s="954">
        <v>13653</v>
      </c>
      <c r="I62" s="955">
        <v>1604</v>
      </c>
      <c r="J62" s="1099">
        <v>2337</v>
      </c>
      <c r="K62" s="953">
        <v>172</v>
      </c>
      <c r="L62" s="953">
        <v>1995</v>
      </c>
      <c r="M62" s="955">
        <v>170</v>
      </c>
      <c r="N62" s="1085"/>
      <c r="O62" s="846"/>
      <c r="P62" s="846"/>
      <c r="Q62" s="846"/>
      <c r="R62" s="849"/>
      <c r="S62" s="849"/>
      <c r="T62" s="849"/>
      <c r="U62" s="849"/>
      <c r="V62" s="849"/>
      <c r="W62" s="849"/>
      <c r="X62" s="849"/>
      <c r="Y62" s="849"/>
      <c r="Z62" s="849"/>
      <c r="AA62" s="849"/>
      <c r="AB62" s="1093"/>
      <c r="AC62" s="1118"/>
      <c r="AD62" s="1118"/>
      <c r="AE62" s="1118"/>
      <c r="AF62" s="1118"/>
      <c r="AG62" s="1118"/>
      <c r="AH62" s="1118"/>
      <c r="AI62" s="1118"/>
      <c r="AJ62" s="1118"/>
      <c r="AK62" s="1118"/>
      <c r="AL62" s="1118"/>
      <c r="AM62" s="1118"/>
    </row>
    <row r="63" spans="1:39" s="956" customFormat="1" ht="13.5" customHeight="1" x14ac:dyDescent="0.2">
      <c r="A63" s="816" t="s">
        <v>101</v>
      </c>
      <c r="B63" s="975">
        <v>90791</v>
      </c>
      <c r="C63" s="953">
        <v>19065</v>
      </c>
      <c r="D63" s="954">
        <v>62452</v>
      </c>
      <c r="E63" s="955">
        <v>9274</v>
      </c>
      <c r="F63" s="975">
        <v>24397</v>
      </c>
      <c r="G63" s="953">
        <v>4076</v>
      </c>
      <c r="H63" s="954">
        <v>17574</v>
      </c>
      <c r="I63" s="955">
        <v>2747</v>
      </c>
      <c r="J63" s="1099">
        <v>3969</v>
      </c>
      <c r="K63" s="953">
        <v>396</v>
      </c>
      <c r="L63" s="953">
        <v>3094</v>
      </c>
      <c r="M63" s="955">
        <v>479</v>
      </c>
      <c r="N63" s="1085"/>
      <c r="O63" s="846"/>
      <c r="P63" s="846"/>
      <c r="Q63" s="846"/>
      <c r="R63" s="849"/>
      <c r="S63" s="849"/>
      <c r="T63" s="849"/>
      <c r="U63" s="849"/>
      <c r="V63" s="849"/>
      <c r="W63" s="849"/>
      <c r="X63" s="849"/>
      <c r="Y63" s="849"/>
      <c r="Z63" s="849"/>
      <c r="AA63" s="849"/>
      <c r="AB63" s="1093"/>
      <c r="AC63" s="1118"/>
      <c r="AD63" s="1118"/>
      <c r="AE63" s="1118"/>
      <c r="AF63" s="1118"/>
      <c r="AG63" s="1118"/>
      <c r="AH63" s="1118"/>
      <c r="AI63" s="1118"/>
      <c r="AJ63" s="1118"/>
      <c r="AK63" s="1118"/>
      <c r="AL63" s="1118"/>
      <c r="AM63" s="1118"/>
    </row>
    <row r="64" spans="1:39" s="956" customFormat="1" ht="13.5" customHeight="1" x14ac:dyDescent="0.2">
      <c r="A64" s="816" t="s">
        <v>102</v>
      </c>
      <c r="B64" s="975">
        <v>54615</v>
      </c>
      <c r="C64" s="953">
        <v>9451</v>
      </c>
      <c r="D64" s="954">
        <v>39288</v>
      </c>
      <c r="E64" s="955">
        <v>5876</v>
      </c>
      <c r="F64" s="975">
        <v>18815</v>
      </c>
      <c r="G64" s="953">
        <v>2925</v>
      </c>
      <c r="H64" s="954">
        <v>13987</v>
      </c>
      <c r="I64" s="955">
        <v>1903</v>
      </c>
      <c r="J64" s="1099">
        <v>1097</v>
      </c>
      <c r="K64" s="953">
        <v>92</v>
      </c>
      <c r="L64" s="953">
        <v>885</v>
      </c>
      <c r="M64" s="955">
        <v>120</v>
      </c>
      <c r="N64" s="1085"/>
      <c r="O64" s="846"/>
      <c r="P64" s="846"/>
      <c r="Q64" s="846"/>
      <c r="R64" s="849"/>
      <c r="S64" s="849"/>
      <c r="T64" s="849"/>
      <c r="U64" s="849"/>
      <c r="V64" s="849"/>
      <c r="W64" s="849"/>
      <c r="X64" s="849"/>
      <c r="Y64" s="849"/>
      <c r="Z64" s="849"/>
      <c r="AA64" s="849"/>
      <c r="AB64" s="1093"/>
      <c r="AC64" s="1118"/>
      <c r="AD64" s="1118"/>
      <c r="AE64" s="1118"/>
      <c r="AF64" s="1118"/>
      <c r="AG64" s="1118"/>
      <c r="AH64" s="1118"/>
      <c r="AI64" s="1118"/>
      <c r="AJ64" s="1118"/>
      <c r="AK64" s="1118"/>
      <c r="AL64" s="1118"/>
      <c r="AM64" s="1118"/>
    </row>
    <row r="65" spans="1:39" s="956" customFormat="1" ht="13.5" customHeight="1" x14ac:dyDescent="0.2">
      <c r="A65" s="816" t="s">
        <v>103</v>
      </c>
      <c r="B65" s="975">
        <v>79851</v>
      </c>
      <c r="C65" s="953">
        <v>12596</v>
      </c>
      <c r="D65" s="954">
        <v>56605</v>
      </c>
      <c r="E65" s="955">
        <v>10650</v>
      </c>
      <c r="F65" s="975">
        <v>26927</v>
      </c>
      <c r="G65" s="953">
        <v>4146</v>
      </c>
      <c r="H65" s="954">
        <v>19561</v>
      </c>
      <c r="I65" s="955">
        <v>3220</v>
      </c>
      <c r="J65" s="1099">
        <v>8955</v>
      </c>
      <c r="K65" s="953">
        <v>709</v>
      </c>
      <c r="L65" s="953">
        <v>7540</v>
      </c>
      <c r="M65" s="955">
        <v>706</v>
      </c>
      <c r="N65" s="1085"/>
      <c r="O65" s="846"/>
      <c r="P65" s="846"/>
      <c r="Q65" s="846"/>
      <c r="R65" s="849"/>
      <c r="S65" s="849"/>
      <c r="T65" s="849"/>
      <c r="U65" s="849"/>
      <c r="V65" s="849"/>
      <c r="W65" s="849"/>
      <c r="X65" s="849"/>
      <c r="Y65" s="849"/>
      <c r="Z65" s="849"/>
      <c r="AA65" s="849"/>
      <c r="AB65" s="1093"/>
      <c r="AC65" s="1118"/>
      <c r="AD65" s="1118"/>
      <c r="AE65" s="1118"/>
      <c r="AF65" s="1118"/>
      <c r="AG65" s="1118"/>
      <c r="AH65" s="1118"/>
      <c r="AI65" s="1118"/>
      <c r="AJ65" s="1118"/>
      <c r="AK65" s="1118"/>
      <c r="AL65" s="1118"/>
      <c r="AM65" s="1118"/>
    </row>
    <row r="66" spans="1:39" s="965" customFormat="1" ht="13.5" customHeight="1" x14ac:dyDescent="0.2">
      <c r="A66" s="816" t="s">
        <v>104</v>
      </c>
      <c r="B66" s="975">
        <v>56279</v>
      </c>
      <c r="C66" s="953">
        <v>11874</v>
      </c>
      <c r="D66" s="954">
        <v>38709</v>
      </c>
      <c r="E66" s="955">
        <v>5696</v>
      </c>
      <c r="F66" s="975">
        <v>29006</v>
      </c>
      <c r="G66" s="953">
        <v>5147</v>
      </c>
      <c r="H66" s="954">
        <v>20953</v>
      </c>
      <c r="I66" s="955">
        <v>2906</v>
      </c>
      <c r="J66" s="1099">
        <v>959</v>
      </c>
      <c r="K66" s="953">
        <v>180</v>
      </c>
      <c r="L66" s="953">
        <v>664</v>
      </c>
      <c r="M66" s="955">
        <v>115</v>
      </c>
      <c r="N66" s="1085"/>
      <c r="O66" s="846"/>
      <c r="P66" s="846"/>
      <c r="Q66" s="846"/>
      <c r="R66" s="849"/>
      <c r="S66" s="849"/>
      <c r="T66" s="849"/>
      <c r="U66" s="849"/>
      <c r="V66" s="849"/>
      <c r="W66" s="849"/>
      <c r="X66" s="849"/>
      <c r="Y66" s="849"/>
      <c r="Z66" s="849"/>
      <c r="AA66" s="849"/>
      <c r="AB66" s="1093"/>
      <c r="AC66" s="1118"/>
      <c r="AD66" s="1118"/>
      <c r="AE66" s="1118"/>
      <c r="AF66" s="1118"/>
      <c r="AG66" s="1118"/>
      <c r="AH66" s="1118"/>
      <c r="AI66" s="1118"/>
      <c r="AJ66" s="1118"/>
      <c r="AK66" s="1118"/>
      <c r="AL66" s="1118"/>
      <c r="AM66" s="1118"/>
    </row>
    <row r="67" spans="1:39" s="956" customFormat="1" ht="13.5" customHeight="1" x14ac:dyDescent="0.2">
      <c r="A67" s="816" t="s">
        <v>105</v>
      </c>
      <c r="B67" s="975">
        <v>38920</v>
      </c>
      <c r="C67" s="953">
        <v>7020</v>
      </c>
      <c r="D67" s="954">
        <v>27547</v>
      </c>
      <c r="E67" s="955">
        <v>4353</v>
      </c>
      <c r="F67" s="975">
        <v>17172</v>
      </c>
      <c r="G67" s="953">
        <v>3083</v>
      </c>
      <c r="H67" s="954">
        <v>12388</v>
      </c>
      <c r="I67" s="955">
        <v>1701</v>
      </c>
      <c r="J67" s="1099">
        <v>4813</v>
      </c>
      <c r="K67" s="953">
        <v>403</v>
      </c>
      <c r="L67" s="953">
        <v>3887</v>
      </c>
      <c r="M67" s="955">
        <v>523</v>
      </c>
      <c r="N67" s="1085"/>
      <c r="O67" s="846"/>
      <c r="P67" s="846"/>
      <c r="Q67" s="846"/>
      <c r="R67" s="849"/>
      <c r="S67" s="849"/>
      <c r="T67" s="849"/>
      <c r="U67" s="849"/>
      <c r="V67" s="849"/>
      <c r="W67" s="849"/>
      <c r="X67" s="849"/>
      <c r="Y67" s="849"/>
      <c r="Z67" s="849"/>
      <c r="AA67" s="849"/>
      <c r="AB67" s="1093"/>
      <c r="AC67" s="1118"/>
      <c r="AD67" s="1118"/>
      <c r="AE67" s="1118"/>
      <c r="AF67" s="1118"/>
      <c r="AG67" s="1118"/>
      <c r="AH67" s="1118"/>
      <c r="AI67" s="1118"/>
      <c r="AJ67" s="1118"/>
      <c r="AK67" s="1118"/>
      <c r="AL67" s="1118"/>
      <c r="AM67" s="1118"/>
    </row>
    <row r="68" spans="1:39" s="956" customFormat="1" ht="12.75" customHeight="1" x14ac:dyDescent="0.2">
      <c r="A68" s="816" t="s">
        <v>106</v>
      </c>
      <c r="B68" s="975">
        <v>76326</v>
      </c>
      <c r="C68" s="953">
        <v>15234</v>
      </c>
      <c r="D68" s="954">
        <v>51777</v>
      </c>
      <c r="E68" s="955">
        <v>9315</v>
      </c>
      <c r="F68" s="975">
        <v>31053</v>
      </c>
      <c r="G68" s="953">
        <v>5434</v>
      </c>
      <c r="H68" s="954">
        <v>22010</v>
      </c>
      <c r="I68" s="955">
        <v>3609</v>
      </c>
      <c r="J68" s="1099">
        <v>6936</v>
      </c>
      <c r="K68" s="953">
        <v>693</v>
      </c>
      <c r="L68" s="953">
        <v>5267</v>
      </c>
      <c r="M68" s="955">
        <v>976</v>
      </c>
      <c r="N68" s="1085"/>
      <c r="O68" s="846"/>
      <c r="P68" s="846"/>
      <c r="Q68" s="846"/>
      <c r="R68" s="849"/>
      <c r="S68" s="849"/>
      <c r="T68" s="849"/>
      <c r="U68" s="849"/>
      <c r="V68" s="849"/>
      <c r="W68" s="849"/>
      <c r="X68" s="849"/>
      <c r="Y68" s="849"/>
      <c r="Z68" s="849"/>
      <c r="AA68" s="849"/>
      <c r="AB68" s="1093"/>
      <c r="AC68" s="1118"/>
      <c r="AD68" s="1118"/>
      <c r="AE68" s="1118"/>
      <c r="AF68" s="1118"/>
      <c r="AG68" s="1118"/>
      <c r="AH68" s="1118"/>
      <c r="AI68" s="1118"/>
      <c r="AJ68" s="1118"/>
      <c r="AK68" s="1118"/>
      <c r="AL68" s="1118"/>
      <c r="AM68" s="1118"/>
    </row>
    <row r="69" spans="1:39" s="952" customFormat="1" ht="12" customHeight="1" x14ac:dyDescent="0.2">
      <c r="A69" s="816" t="s">
        <v>107</v>
      </c>
      <c r="B69" s="1100">
        <v>74164</v>
      </c>
      <c r="C69" s="1101">
        <v>13553</v>
      </c>
      <c r="D69" s="1102">
        <v>52305</v>
      </c>
      <c r="E69" s="1103">
        <v>8306</v>
      </c>
      <c r="F69" s="1100">
        <v>33201</v>
      </c>
      <c r="G69" s="1101">
        <v>5765</v>
      </c>
      <c r="H69" s="1102">
        <v>24116</v>
      </c>
      <c r="I69" s="1103">
        <v>3320</v>
      </c>
      <c r="J69" s="1104">
        <v>8548</v>
      </c>
      <c r="K69" s="1101">
        <v>1002</v>
      </c>
      <c r="L69" s="1101">
        <v>6233</v>
      </c>
      <c r="M69" s="1103">
        <v>1313</v>
      </c>
      <c r="N69" s="1085"/>
      <c r="O69" s="846"/>
      <c r="P69" s="846"/>
      <c r="Q69" s="846"/>
      <c r="R69" s="849"/>
      <c r="S69" s="849"/>
      <c r="T69" s="849"/>
      <c r="U69" s="849"/>
      <c r="V69" s="849"/>
      <c r="W69" s="849"/>
      <c r="X69" s="849"/>
      <c r="Y69" s="849"/>
      <c r="Z69" s="849"/>
      <c r="AA69" s="849"/>
      <c r="AB69" s="1093"/>
      <c r="AC69" s="1118"/>
      <c r="AD69" s="1118"/>
      <c r="AE69" s="1118"/>
      <c r="AF69" s="1118"/>
      <c r="AG69" s="1118"/>
      <c r="AH69" s="1118"/>
      <c r="AI69" s="1118"/>
      <c r="AJ69" s="1118"/>
      <c r="AK69" s="1118"/>
      <c r="AL69" s="1118"/>
      <c r="AM69" s="1118"/>
    </row>
    <row r="70" spans="1:39" s="956" customFormat="1" ht="12" customHeight="1" x14ac:dyDescent="0.2">
      <c r="A70" s="958" t="s">
        <v>108</v>
      </c>
      <c r="B70" s="970">
        <v>32353</v>
      </c>
      <c r="C70" s="959">
        <v>5377</v>
      </c>
      <c r="D70" s="960">
        <v>23245</v>
      </c>
      <c r="E70" s="961">
        <v>3731</v>
      </c>
      <c r="F70" s="970">
        <v>17940</v>
      </c>
      <c r="G70" s="959">
        <v>2656</v>
      </c>
      <c r="H70" s="960">
        <v>13298</v>
      </c>
      <c r="I70" s="961">
        <v>1986</v>
      </c>
      <c r="J70" s="1105">
        <v>936</v>
      </c>
      <c r="K70" s="959">
        <v>107</v>
      </c>
      <c r="L70" s="959">
        <v>686</v>
      </c>
      <c r="M70" s="961">
        <v>143</v>
      </c>
      <c r="N70" s="1085"/>
      <c r="O70" s="846"/>
      <c r="P70" s="846"/>
      <c r="Q70" s="846"/>
      <c r="R70" s="849"/>
      <c r="S70" s="849"/>
      <c r="T70" s="849"/>
      <c r="U70" s="849"/>
      <c r="V70" s="849"/>
      <c r="W70" s="849"/>
      <c r="X70" s="849"/>
      <c r="Y70" s="849"/>
      <c r="Z70" s="849"/>
      <c r="AA70" s="849"/>
      <c r="AB70" s="1093"/>
      <c r="AC70" s="1118"/>
      <c r="AD70" s="1118"/>
      <c r="AE70" s="1118"/>
      <c r="AF70" s="1118"/>
      <c r="AG70" s="1118"/>
      <c r="AH70" s="1118"/>
      <c r="AI70" s="1118"/>
      <c r="AJ70" s="1118"/>
      <c r="AK70" s="1118"/>
      <c r="AL70" s="1118"/>
      <c r="AM70" s="1118"/>
    </row>
    <row r="71" spans="1:39" s="956" customFormat="1" ht="12" customHeight="1" x14ac:dyDescent="0.2">
      <c r="A71" s="748" t="s">
        <v>109</v>
      </c>
      <c r="B71" s="1106">
        <v>425510</v>
      </c>
      <c r="C71" s="1107">
        <v>75933</v>
      </c>
      <c r="D71" s="1108">
        <v>296948</v>
      </c>
      <c r="E71" s="1109">
        <v>52629</v>
      </c>
      <c r="F71" s="1106">
        <v>188286</v>
      </c>
      <c r="G71" s="1107">
        <v>30222</v>
      </c>
      <c r="H71" s="1108">
        <v>132016</v>
      </c>
      <c r="I71" s="1109">
        <v>26048</v>
      </c>
      <c r="J71" s="1110">
        <v>28628</v>
      </c>
      <c r="K71" s="1107">
        <v>2864</v>
      </c>
      <c r="L71" s="1107">
        <v>22564</v>
      </c>
      <c r="M71" s="1109">
        <v>3200</v>
      </c>
      <c r="N71" s="1085"/>
      <c r="O71" s="846"/>
      <c r="P71" s="846"/>
      <c r="Q71" s="846"/>
      <c r="R71" s="849"/>
      <c r="S71" s="849"/>
      <c r="T71" s="849"/>
      <c r="U71" s="849"/>
      <c r="V71" s="849"/>
      <c r="W71" s="849"/>
      <c r="X71" s="849"/>
      <c r="Y71" s="849"/>
      <c r="Z71" s="849"/>
      <c r="AA71" s="849"/>
      <c r="AB71" s="1093"/>
      <c r="AC71" s="1118"/>
      <c r="AD71" s="1118"/>
      <c r="AE71" s="1118"/>
      <c r="AF71" s="1118"/>
      <c r="AG71" s="1118"/>
      <c r="AH71" s="1118"/>
      <c r="AI71" s="1118"/>
      <c r="AJ71" s="1118"/>
      <c r="AK71" s="1118"/>
      <c r="AL71" s="1118"/>
      <c r="AM71" s="1118"/>
    </row>
    <row r="72" spans="1:39" s="956" customFormat="1" ht="12" customHeight="1" x14ac:dyDescent="0.2">
      <c r="A72" s="816" t="s">
        <v>110</v>
      </c>
      <c r="B72" s="975">
        <v>36123</v>
      </c>
      <c r="C72" s="953">
        <v>7156</v>
      </c>
      <c r="D72" s="954">
        <v>25006</v>
      </c>
      <c r="E72" s="955">
        <v>3961</v>
      </c>
      <c r="F72" s="975">
        <v>18837</v>
      </c>
      <c r="G72" s="953">
        <v>3389</v>
      </c>
      <c r="H72" s="954">
        <v>13443</v>
      </c>
      <c r="I72" s="955">
        <v>2005</v>
      </c>
      <c r="J72" s="1099">
        <v>1545</v>
      </c>
      <c r="K72" s="953">
        <v>152</v>
      </c>
      <c r="L72" s="953">
        <v>1157</v>
      </c>
      <c r="M72" s="955">
        <v>236</v>
      </c>
      <c r="N72" s="1085"/>
      <c r="O72" s="846"/>
      <c r="P72" s="846"/>
      <c r="Q72" s="846"/>
      <c r="R72" s="849"/>
      <c r="S72" s="849"/>
      <c r="T72" s="849"/>
      <c r="U72" s="849"/>
      <c r="V72" s="849"/>
      <c r="W72" s="849"/>
      <c r="X72" s="849"/>
      <c r="Y72" s="849"/>
      <c r="Z72" s="849"/>
      <c r="AA72" s="849"/>
      <c r="AB72" s="1093"/>
      <c r="AC72" s="1118"/>
      <c r="AD72" s="1118"/>
      <c r="AE72" s="1118"/>
      <c r="AF72" s="1118"/>
      <c r="AG72" s="1118"/>
      <c r="AH72" s="1118"/>
      <c r="AI72" s="1118"/>
      <c r="AJ72" s="1118"/>
      <c r="AK72" s="1118"/>
      <c r="AL72" s="1118"/>
      <c r="AM72" s="1118"/>
    </row>
    <row r="73" spans="1:39" s="967" customFormat="1" ht="12.75" x14ac:dyDescent="0.2">
      <c r="A73" s="816" t="s">
        <v>111</v>
      </c>
      <c r="B73" s="1111">
        <v>121994</v>
      </c>
      <c r="C73" s="1112">
        <v>21856</v>
      </c>
      <c r="D73" s="1113">
        <v>87284</v>
      </c>
      <c r="E73" s="1114">
        <v>12854</v>
      </c>
      <c r="F73" s="1111">
        <v>44924</v>
      </c>
      <c r="G73" s="1112">
        <v>7264</v>
      </c>
      <c r="H73" s="1113">
        <v>32510</v>
      </c>
      <c r="I73" s="1114">
        <v>5150</v>
      </c>
      <c r="J73" s="1115">
        <v>5703</v>
      </c>
      <c r="K73" s="1112">
        <v>807</v>
      </c>
      <c r="L73" s="1112">
        <v>4323</v>
      </c>
      <c r="M73" s="1114">
        <v>573</v>
      </c>
      <c r="O73" s="846"/>
      <c r="P73" s="846"/>
      <c r="Q73" s="846"/>
      <c r="R73" s="849"/>
      <c r="S73" s="849"/>
      <c r="T73" s="849"/>
      <c r="U73" s="849"/>
      <c r="V73" s="849"/>
      <c r="W73" s="849"/>
      <c r="X73" s="849"/>
      <c r="Y73" s="849"/>
      <c r="Z73" s="849"/>
      <c r="AA73" s="849"/>
      <c r="AB73" s="1093"/>
      <c r="AC73" s="1118"/>
      <c r="AD73" s="1118"/>
      <c r="AE73" s="1118"/>
      <c r="AF73" s="1118"/>
      <c r="AG73" s="1118"/>
      <c r="AH73" s="1118"/>
      <c r="AI73" s="1118"/>
      <c r="AJ73" s="1118"/>
      <c r="AK73" s="1118"/>
      <c r="AL73" s="1118"/>
      <c r="AM73" s="1118"/>
    </row>
    <row r="74" spans="1:39" s="957" customFormat="1" ht="12" customHeight="1" x14ac:dyDescent="0.2">
      <c r="A74" s="816" t="s">
        <v>343</v>
      </c>
      <c r="B74" s="1100">
        <v>166540</v>
      </c>
      <c r="C74" s="1101">
        <v>28844</v>
      </c>
      <c r="D74" s="1102">
        <v>112799</v>
      </c>
      <c r="E74" s="1103">
        <v>24897</v>
      </c>
      <c r="F74" s="1100">
        <v>82832</v>
      </c>
      <c r="G74" s="1101">
        <v>12531</v>
      </c>
      <c r="H74" s="1102">
        <v>55802</v>
      </c>
      <c r="I74" s="1103">
        <v>14499</v>
      </c>
      <c r="J74" s="1104">
        <v>13986</v>
      </c>
      <c r="K74" s="1101">
        <v>1249</v>
      </c>
      <c r="L74" s="1101">
        <v>11356</v>
      </c>
      <c r="M74" s="1103">
        <v>1381</v>
      </c>
      <c r="N74" s="1085"/>
      <c r="O74" s="846"/>
      <c r="P74" s="846"/>
      <c r="Q74" s="846"/>
      <c r="R74" s="849"/>
      <c r="S74" s="849"/>
      <c r="T74" s="849"/>
      <c r="U74" s="849"/>
      <c r="V74" s="849"/>
      <c r="W74" s="849"/>
      <c r="X74" s="849"/>
      <c r="Y74" s="849"/>
      <c r="Z74" s="849"/>
      <c r="AA74" s="849"/>
      <c r="AB74" s="1093"/>
      <c r="AC74" s="1118"/>
      <c r="AD74" s="1118"/>
      <c r="AE74" s="1118"/>
      <c r="AF74" s="1118"/>
      <c r="AG74" s="1118"/>
      <c r="AH74" s="1118"/>
      <c r="AI74" s="1118"/>
      <c r="AJ74" s="1118"/>
      <c r="AK74" s="1118"/>
      <c r="AL74" s="1118"/>
      <c r="AM74" s="1118"/>
    </row>
    <row r="75" spans="1:39" s="957" customFormat="1" ht="24.75" customHeight="1" x14ac:dyDescent="0.2">
      <c r="A75" s="727" t="s">
        <v>344</v>
      </c>
      <c r="B75" s="975">
        <v>79006</v>
      </c>
      <c r="C75" s="953">
        <v>14102</v>
      </c>
      <c r="D75" s="954">
        <v>52453</v>
      </c>
      <c r="E75" s="955">
        <v>12451</v>
      </c>
      <c r="F75" s="975">
        <v>44653</v>
      </c>
      <c r="G75" s="953">
        <v>6961</v>
      </c>
      <c r="H75" s="954">
        <v>29381</v>
      </c>
      <c r="I75" s="955">
        <v>8311</v>
      </c>
      <c r="J75" s="1099">
        <v>6457</v>
      </c>
      <c r="K75" s="953">
        <v>854</v>
      </c>
      <c r="L75" s="953">
        <v>4745</v>
      </c>
      <c r="M75" s="955">
        <v>858</v>
      </c>
      <c r="N75" s="1085"/>
      <c r="O75" s="846"/>
      <c r="P75" s="846"/>
      <c r="Q75" s="846"/>
      <c r="R75" s="849"/>
      <c r="S75" s="849"/>
      <c r="T75" s="849"/>
      <c r="U75" s="849"/>
      <c r="V75" s="849"/>
      <c r="W75" s="849"/>
      <c r="X75" s="849"/>
      <c r="Y75" s="849"/>
      <c r="Z75" s="849"/>
      <c r="AA75" s="849"/>
      <c r="AB75" s="1093"/>
      <c r="AC75" s="1118"/>
      <c r="AD75" s="1118"/>
      <c r="AE75" s="1118"/>
      <c r="AF75" s="1118"/>
      <c r="AG75" s="1118"/>
      <c r="AH75" s="1118"/>
      <c r="AI75" s="1118"/>
      <c r="AJ75" s="1118"/>
      <c r="AK75" s="1118"/>
      <c r="AL75" s="1118"/>
      <c r="AM75" s="1118"/>
    </row>
    <row r="76" spans="1:39" s="956" customFormat="1" ht="12" customHeight="1" x14ac:dyDescent="0.2">
      <c r="A76" s="751" t="s">
        <v>114</v>
      </c>
      <c r="B76" s="975">
        <v>37787</v>
      </c>
      <c r="C76" s="953">
        <v>5365</v>
      </c>
      <c r="D76" s="954">
        <v>25782</v>
      </c>
      <c r="E76" s="955">
        <v>6640</v>
      </c>
      <c r="F76" s="975">
        <v>24206</v>
      </c>
      <c r="G76" s="953">
        <v>3261</v>
      </c>
      <c r="H76" s="954">
        <v>16349</v>
      </c>
      <c r="I76" s="955">
        <v>4596</v>
      </c>
      <c r="J76" s="1099">
        <v>3576</v>
      </c>
      <c r="K76" s="953">
        <v>247</v>
      </c>
      <c r="L76" s="953">
        <v>3069</v>
      </c>
      <c r="M76" s="955">
        <v>260</v>
      </c>
      <c r="N76" s="1085"/>
      <c r="O76" s="846"/>
      <c r="P76" s="846"/>
      <c r="Q76" s="846"/>
      <c r="R76" s="849"/>
      <c r="S76" s="849"/>
      <c r="T76" s="849"/>
      <c r="U76" s="849"/>
      <c r="V76" s="849"/>
      <c r="W76" s="849"/>
      <c r="X76" s="849"/>
      <c r="Y76" s="849"/>
      <c r="Z76" s="849"/>
      <c r="AA76" s="849"/>
      <c r="AB76" s="1093"/>
      <c r="AC76" s="1118"/>
      <c r="AD76" s="1118"/>
      <c r="AE76" s="1118"/>
      <c r="AF76" s="1118"/>
      <c r="AG76" s="1118"/>
      <c r="AH76" s="1118"/>
      <c r="AI76" s="1118"/>
      <c r="AJ76" s="1118"/>
      <c r="AK76" s="1118"/>
      <c r="AL76" s="1118"/>
      <c r="AM76" s="1118"/>
    </row>
    <row r="77" spans="1:39" s="952" customFormat="1" ht="24.75" customHeight="1" x14ac:dyDescent="0.2">
      <c r="A77" s="751" t="s">
        <v>641</v>
      </c>
      <c r="B77" s="1100">
        <v>49747</v>
      </c>
      <c r="C77" s="1101">
        <v>9377</v>
      </c>
      <c r="D77" s="1102">
        <v>34564</v>
      </c>
      <c r="E77" s="1103">
        <v>5806</v>
      </c>
      <c r="F77" s="1100">
        <v>13973</v>
      </c>
      <c r="G77" s="1101">
        <v>2309</v>
      </c>
      <c r="H77" s="1102">
        <v>10072</v>
      </c>
      <c r="I77" s="1103">
        <v>1592</v>
      </c>
      <c r="J77" s="1104">
        <v>3953</v>
      </c>
      <c r="K77" s="1101">
        <v>148</v>
      </c>
      <c r="L77" s="1101">
        <v>3542</v>
      </c>
      <c r="M77" s="1103">
        <v>263</v>
      </c>
      <c r="N77" s="1085"/>
      <c r="O77" s="846"/>
      <c r="P77" s="846"/>
      <c r="Q77" s="846"/>
      <c r="R77" s="849"/>
      <c r="S77" s="849"/>
      <c r="T77" s="849"/>
      <c r="U77" s="849"/>
      <c r="V77" s="849"/>
      <c r="W77" s="849"/>
      <c r="X77" s="849"/>
      <c r="Y77" s="849"/>
      <c r="Z77" s="849"/>
      <c r="AA77" s="849"/>
      <c r="AB77" s="1093"/>
      <c r="AC77" s="1118"/>
      <c r="AD77" s="1118"/>
      <c r="AE77" s="1118"/>
      <c r="AF77" s="1118"/>
      <c r="AG77" s="1118"/>
      <c r="AH77" s="1118"/>
      <c r="AI77" s="1118"/>
      <c r="AJ77" s="1118"/>
      <c r="AK77" s="1118"/>
      <c r="AL77" s="1118"/>
      <c r="AM77" s="1118"/>
    </row>
    <row r="78" spans="1:39" s="956" customFormat="1" ht="12.75" customHeight="1" x14ac:dyDescent="0.2">
      <c r="A78" s="816" t="s">
        <v>116</v>
      </c>
      <c r="B78" s="975">
        <v>100853</v>
      </c>
      <c r="C78" s="953">
        <v>18077</v>
      </c>
      <c r="D78" s="954">
        <v>71859</v>
      </c>
      <c r="E78" s="955">
        <v>10917</v>
      </c>
      <c r="F78" s="975">
        <v>41693</v>
      </c>
      <c r="G78" s="953">
        <v>7038</v>
      </c>
      <c r="H78" s="954">
        <v>30261</v>
      </c>
      <c r="I78" s="955">
        <v>4394</v>
      </c>
      <c r="J78" s="1099">
        <v>7394</v>
      </c>
      <c r="K78" s="953">
        <v>656</v>
      </c>
      <c r="L78" s="953">
        <v>5728</v>
      </c>
      <c r="M78" s="955">
        <v>1010</v>
      </c>
      <c r="N78" s="1085"/>
      <c r="O78" s="846"/>
      <c r="P78" s="846"/>
      <c r="Q78" s="846"/>
      <c r="R78" s="848"/>
      <c r="S78" s="848"/>
      <c r="T78" s="848"/>
      <c r="U78" s="848"/>
      <c r="V78" s="848"/>
      <c r="W78" s="848"/>
      <c r="X78" s="848"/>
      <c r="Y78" s="848"/>
      <c r="Z78" s="848"/>
      <c r="AA78" s="848"/>
      <c r="AB78" s="1093"/>
      <c r="AC78" s="1118"/>
      <c r="AD78" s="1118"/>
      <c r="AE78" s="1118"/>
      <c r="AF78" s="1118"/>
      <c r="AG78" s="1118"/>
      <c r="AH78" s="1118"/>
      <c r="AI78" s="1118"/>
      <c r="AJ78" s="1118"/>
      <c r="AK78" s="1118"/>
      <c r="AL78" s="1118"/>
      <c r="AM78" s="1118"/>
    </row>
    <row r="79" spans="1:39" s="956" customFormat="1" ht="12.75" customHeight="1" x14ac:dyDescent="0.2">
      <c r="A79" s="748" t="s">
        <v>117</v>
      </c>
      <c r="B79" s="1094">
        <v>616234</v>
      </c>
      <c r="C79" s="1095">
        <v>111145</v>
      </c>
      <c r="D79" s="1096">
        <v>440042</v>
      </c>
      <c r="E79" s="1097">
        <v>65047</v>
      </c>
      <c r="F79" s="1094">
        <v>239899</v>
      </c>
      <c r="G79" s="1095">
        <v>38230</v>
      </c>
      <c r="H79" s="1096">
        <v>176218</v>
      </c>
      <c r="I79" s="1097">
        <v>25451</v>
      </c>
      <c r="J79" s="1098">
        <v>58055</v>
      </c>
      <c r="K79" s="1095">
        <v>5357</v>
      </c>
      <c r="L79" s="1095">
        <v>46734</v>
      </c>
      <c r="M79" s="1097">
        <v>5964</v>
      </c>
      <c r="N79" s="1085"/>
      <c r="O79" s="846"/>
      <c r="P79" s="846"/>
      <c r="Q79" s="846"/>
      <c r="R79" s="849"/>
      <c r="S79" s="849"/>
      <c r="T79" s="849"/>
      <c r="U79" s="849"/>
      <c r="V79" s="849"/>
      <c r="W79" s="849"/>
      <c r="X79" s="849"/>
      <c r="Y79" s="849"/>
      <c r="Z79" s="849"/>
      <c r="AA79" s="849"/>
      <c r="AB79" s="1093"/>
      <c r="AC79" s="1118"/>
      <c r="AD79" s="1118"/>
      <c r="AE79" s="1118"/>
      <c r="AF79" s="1118"/>
      <c r="AG79" s="1118"/>
      <c r="AH79" s="1118"/>
      <c r="AI79" s="1118"/>
      <c r="AJ79" s="1118"/>
      <c r="AK79" s="1118"/>
      <c r="AL79" s="1118"/>
      <c r="AM79" s="1118"/>
    </row>
    <row r="80" spans="1:39" s="956" customFormat="1" ht="12.75" customHeight="1" x14ac:dyDescent="0.2">
      <c r="A80" s="816" t="s">
        <v>118</v>
      </c>
      <c r="B80" s="975">
        <v>13037</v>
      </c>
      <c r="C80" s="953">
        <v>2963</v>
      </c>
      <c r="D80" s="954">
        <v>8995</v>
      </c>
      <c r="E80" s="955">
        <v>1079</v>
      </c>
      <c r="F80" s="975">
        <v>4855</v>
      </c>
      <c r="G80" s="953">
        <v>924</v>
      </c>
      <c r="H80" s="954">
        <v>3532</v>
      </c>
      <c r="I80" s="955">
        <v>399</v>
      </c>
      <c r="J80" s="1099">
        <v>244</v>
      </c>
      <c r="K80" s="953">
        <v>22</v>
      </c>
      <c r="L80" s="953">
        <v>174</v>
      </c>
      <c r="M80" s="955">
        <v>48</v>
      </c>
      <c r="N80" s="1085"/>
      <c r="O80" s="846"/>
      <c r="P80" s="846"/>
      <c r="Q80" s="846"/>
      <c r="R80" s="849"/>
      <c r="S80" s="849"/>
      <c r="T80" s="849"/>
      <c r="U80" s="849"/>
      <c r="V80" s="849"/>
      <c r="W80" s="849"/>
      <c r="X80" s="849"/>
      <c r="Y80" s="849"/>
      <c r="Z80" s="849"/>
      <c r="AA80" s="849"/>
      <c r="AB80" s="1093"/>
      <c r="AC80" s="1118"/>
      <c r="AD80" s="1118"/>
      <c r="AE80" s="1118"/>
      <c r="AF80" s="1118"/>
      <c r="AG80" s="1118"/>
      <c r="AH80" s="1118"/>
      <c r="AI80" s="1118"/>
      <c r="AJ80" s="1118"/>
      <c r="AK80" s="1118"/>
      <c r="AL80" s="1118"/>
      <c r="AM80" s="1118"/>
    </row>
    <row r="81" spans="1:39" s="956" customFormat="1" ht="12.75" customHeight="1" x14ac:dyDescent="0.2">
      <c r="A81" s="816" t="s">
        <v>119</v>
      </c>
      <c r="B81" s="975">
        <v>13476</v>
      </c>
      <c r="C81" s="953">
        <v>1844</v>
      </c>
      <c r="D81" s="954">
        <v>10542</v>
      </c>
      <c r="E81" s="955">
        <v>1090</v>
      </c>
      <c r="F81" s="975">
        <v>6179</v>
      </c>
      <c r="G81" s="953">
        <v>929</v>
      </c>
      <c r="H81" s="954">
        <v>4676</v>
      </c>
      <c r="I81" s="955">
        <v>574</v>
      </c>
      <c r="J81" s="1099">
        <v>70</v>
      </c>
      <c r="K81" s="953">
        <v>14</v>
      </c>
      <c r="L81" s="953">
        <v>54</v>
      </c>
      <c r="M81" s="955">
        <v>2</v>
      </c>
      <c r="N81" s="1085"/>
      <c r="O81" s="846"/>
      <c r="P81" s="846"/>
      <c r="Q81" s="846"/>
      <c r="R81" s="849"/>
      <c r="S81" s="849"/>
      <c r="T81" s="849"/>
      <c r="U81" s="849"/>
      <c r="V81" s="849"/>
      <c r="W81" s="849"/>
      <c r="X81" s="849"/>
      <c r="Y81" s="849"/>
      <c r="Z81" s="849"/>
      <c r="AA81" s="849"/>
      <c r="AB81" s="1093"/>
      <c r="AC81" s="1118"/>
      <c r="AD81" s="1118"/>
      <c r="AE81" s="1118"/>
      <c r="AF81" s="1118"/>
      <c r="AG81" s="1118"/>
      <c r="AH81" s="1118"/>
      <c r="AI81" s="1118"/>
      <c r="AJ81" s="1118"/>
      <c r="AK81" s="1118"/>
      <c r="AL81" s="1118"/>
      <c r="AM81" s="1118"/>
    </row>
    <row r="82" spans="1:39" s="956" customFormat="1" ht="12.75" customHeight="1" x14ac:dyDescent="0.2">
      <c r="A82" s="816" t="s">
        <v>120</v>
      </c>
      <c r="B82" s="975">
        <v>24024</v>
      </c>
      <c r="C82" s="953">
        <v>5220</v>
      </c>
      <c r="D82" s="954">
        <v>16714</v>
      </c>
      <c r="E82" s="955">
        <v>2090</v>
      </c>
      <c r="F82" s="975">
        <v>11848</v>
      </c>
      <c r="G82" s="953">
        <v>2096</v>
      </c>
      <c r="H82" s="954">
        <v>8668</v>
      </c>
      <c r="I82" s="955">
        <v>1084</v>
      </c>
      <c r="J82" s="1099">
        <v>1280</v>
      </c>
      <c r="K82" s="953">
        <v>140</v>
      </c>
      <c r="L82" s="953">
        <v>985</v>
      </c>
      <c r="M82" s="955">
        <v>155</v>
      </c>
      <c r="N82" s="1085"/>
      <c r="O82" s="846"/>
      <c r="P82" s="846"/>
      <c r="Q82" s="846"/>
      <c r="R82" s="849"/>
      <c r="S82" s="849"/>
      <c r="T82" s="849"/>
      <c r="U82" s="849"/>
      <c r="V82" s="849"/>
      <c r="W82" s="849"/>
      <c r="X82" s="849"/>
      <c r="Y82" s="849"/>
      <c r="Z82" s="849"/>
      <c r="AA82" s="849"/>
      <c r="AB82" s="1093"/>
      <c r="AC82" s="1118"/>
      <c r="AD82" s="1118"/>
      <c r="AE82" s="1118"/>
      <c r="AF82" s="1118"/>
      <c r="AG82" s="1118"/>
      <c r="AH82" s="1118"/>
      <c r="AI82" s="1118"/>
      <c r="AJ82" s="1118"/>
      <c r="AK82" s="1118"/>
      <c r="AL82" s="1118"/>
      <c r="AM82" s="1118"/>
    </row>
    <row r="83" spans="1:39" s="956" customFormat="1" ht="12.75" customHeight="1" x14ac:dyDescent="0.2">
      <c r="A83" s="816" t="s">
        <v>121</v>
      </c>
      <c r="B83" s="975">
        <v>86819</v>
      </c>
      <c r="C83" s="953">
        <v>14989</v>
      </c>
      <c r="D83" s="954">
        <v>61697</v>
      </c>
      <c r="E83" s="955">
        <v>10133</v>
      </c>
      <c r="F83" s="975">
        <v>31800</v>
      </c>
      <c r="G83" s="953">
        <v>5429</v>
      </c>
      <c r="H83" s="954">
        <v>23019</v>
      </c>
      <c r="I83" s="955">
        <v>3352</v>
      </c>
      <c r="J83" s="1099">
        <v>9945</v>
      </c>
      <c r="K83" s="953">
        <v>809</v>
      </c>
      <c r="L83" s="953">
        <v>7823</v>
      </c>
      <c r="M83" s="955">
        <v>1313</v>
      </c>
      <c r="N83" s="1085"/>
      <c r="O83" s="846"/>
      <c r="P83" s="846"/>
      <c r="Q83" s="846"/>
      <c r="R83" s="849"/>
      <c r="S83" s="849"/>
      <c r="T83" s="849"/>
      <c r="U83" s="849"/>
      <c r="V83" s="849"/>
      <c r="W83" s="849"/>
      <c r="X83" s="849"/>
      <c r="Y83" s="849"/>
      <c r="Z83" s="849"/>
      <c r="AA83" s="849"/>
      <c r="AB83" s="1093"/>
      <c r="AC83" s="1118"/>
      <c r="AD83" s="1118"/>
      <c r="AE83" s="1118"/>
      <c r="AF83" s="1118"/>
      <c r="AG83" s="1118"/>
      <c r="AH83" s="1118"/>
      <c r="AI83" s="1118"/>
      <c r="AJ83" s="1118"/>
      <c r="AK83" s="1118"/>
      <c r="AL83" s="1118"/>
      <c r="AM83" s="1118"/>
    </row>
    <row r="84" spans="1:39" s="956" customFormat="1" ht="12.75" customHeight="1" x14ac:dyDescent="0.2">
      <c r="A84" s="816" t="s">
        <v>122</v>
      </c>
      <c r="B84" s="975">
        <v>131272</v>
      </c>
      <c r="C84" s="953">
        <v>23019</v>
      </c>
      <c r="D84" s="954">
        <v>94990</v>
      </c>
      <c r="E84" s="955">
        <v>13263</v>
      </c>
      <c r="F84" s="975">
        <v>43840</v>
      </c>
      <c r="G84" s="953">
        <v>6649</v>
      </c>
      <c r="H84" s="954">
        <v>32297</v>
      </c>
      <c r="I84" s="955">
        <v>4894</v>
      </c>
      <c r="J84" s="1099">
        <v>13272</v>
      </c>
      <c r="K84" s="953">
        <v>696</v>
      </c>
      <c r="L84" s="953">
        <v>11681</v>
      </c>
      <c r="M84" s="955">
        <v>895</v>
      </c>
      <c r="N84" s="1085"/>
      <c r="O84" s="846"/>
      <c r="P84" s="846"/>
      <c r="Q84" s="846"/>
      <c r="R84" s="849"/>
      <c r="S84" s="849"/>
      <c r="T84" s="849"/>
      <c r="U84" s="849"/>
      <c r="V84" s="849"/>
      <c r="W84" s="849"/>
      <c r="X84" s="849"/>
      <c r="Y84" s="849"/>
      <c r="Z84" s="849"/>
      <c r="AA84" s="849"/>
      <c r="AB84" s="1093"/>
      <c r="AC84" s="1118"/>
      <c r="AD84" s="1118"/>
      <c r="AE84" s="1118"/>
      <c r="AF84" s="1118"/>
      <c r="AG84" s="1118"/>
      <c r="AH84" s="1118"/>
      <c r="AI84" s="1118"/>
      <c r="AJ84" s="1118"/>
      <c r="AK84" s="1118"/>
      <c r="AL84" s="1118"/>
      <c r="AM84" s="1118"/>
    </row>
    <row r="85" spans="1:39" s="956" customFormat="1" ht="12.75" customHeight="1" x14ac:dyDescent="0.2">
      <c r="A85" s="816" t="s">
        <v>123</v>
      </c>
      <c r="B85" s="975">
        <v>74040</v>
      </c>
      <c r="C85" s="953">
        <v>13188</v>
      </c>
      <c r="D85" s="954">
        <v>52407</v>
      </c>
      <c r="E85" s="955">
        <v>8445</v>
      </c>
      <c r="F85" s="975">
        <v>27037</v>
      </c>
      <c r="G85" s="953">
        <v>3958</v>
      </c>
      <c r="H85" s="954">
        <v>19779</v>
      </c>
      <c r="I85" s="955">
        <v>3300</v>
      </c>
      <c r="J85" s="1099">
        <v>3806</v>
      </c>
      <c r="K85" s="953">
        <v>314</v>
      </c>
      <c r="L85" s="953">
        <v>3109</v>
      </c>
      <c r="M85" s="955">
        <v>383</v>
      </c>
      <c r="N85" s="1085"/>
      <c r="O85" s="846"/>
      <c r="P85" s="846"/>
      <c r="Q85" s="846"/>
      <c r="R85" s="849"/>
      <c r="S85" s="849"/>
      <c r="T85" s="849"/>
      <c r="U85" s="849"/>
      <c r="V85" s="849"/>
      <c r="W85" s="849"/>
      <c r="X85" s="849"/>
      <c r="Y85" s="849"/>
      <c r="Z85" s="849"/>
      <c r="AA85" s="849"/>
      <c r="AB85" s="1093"/>
      <c r="AC85" s="1118"/>
      <c r="AD85" s="1118"/>
      <c r="AE85" s="1118"/>
      <c r="AF85" s="1118"/>
      <c r="AG85" s="1118"/>
      <c r="AH85" s="1118"/>
      <c r="AI85" s="1118"/>
      <c r="AJ85" s="1118"/>
      <c r="AK85" s="1118"/>
      <c r="AL85" s="1118"/>
      <c r="AM85" s="1118"/>
    </row>
    <row r="86" spans="1:39" s="956" customFormat="1" ht="12.75" customHeight="1" x14ac:dyDescent="0.2">
      <c r="A86" s="816" t="s">
        <v>124</v>
      </c>
      <c r="B86" s="975">
        <v>82915</v>
      </c>
      <c r="C86" s="953">
        <v>15344</v>
      </c>
      <c r="D86" s="954">
        <v>58614</v>
      </c>
      <c r="E86" s="955">
        <v>8957</v>
      </c>
      <c r="F86" s="975">
        <v>35418</v>
      </c>
      <c r="G86" s="953">
        <v>5757</v>
      </c>
      <c r="H86" s="954">
        <v>25419</v>
      </c>
      <c r="I86" s="955">
        <v>4242</v>
      </c>
      <c r="J86" s="1099">
        <v>3219</v>
      </c>
      <c r="K86" s="953">
        <v>402</v>
      </c>
      <c r="L86" s="953">
        <v>2587</v>
      </c>
      <c r="M86" s="955">
        <v>230</v>
      </c>
      <c r="N86" s="1085"/>
      <c r="O86" s="846"/>
      <c r="P86" s="846"/>
      <c r="Q86" s="846"/>
      <c r="R86" s="849"/>
      <c r="S86" s="849"/>
      <c r="T86" s="849"/>
      <c r="U86" s="849"/>
      <c r="V86" s="849"/>
      <c r="W86" s="849"/>
      <c r="X86" s="849"/>
      <c r="Y86" s="849"/>
      <c r="Z86" s="849"/>
      <c r="AA86" s="849"/>
      <c r="AB86" s="1093"/>
      <c r="AC86" s="1118"/>
      <c r="AD86" s="1118"/>
      <c r="AE86" s="1118"/>
      <c r="AF86" s="1118"/>
      <c r="AG86" s="1118"/>
      <c r="AH86" s="1118"/>
      <c r="AI86" s="1118"/>
      <c r="AJ86" s="1118"/>
      <c r="AK86" s="1118"/>
      <c r="AL86" s="1118"/>
      <c r="AM86" s="1118"/>
    </row>
    <row r="87" spans="1:39" s="956" customFormat="1" ht="12.75" customHeight="1" x14ac:dyDescent="0.2">
      <c r="A87" s="816" t="s">
        <v>125</v>
      </c>
      <c r="B87" s="975">
        <v>82839</v>
      </c>
      <c r="C87" s="953">
        <v>14823</v>
      </c>
      <c r="D87" s="954">
        <v>59606</v>
      </c>
      <c r="E87" s="955">
        <v>8410</v>
      </c>
      <c r="F87" s="975">
        <v>31950</v>
      </c>
      <c r="G87" s="953">
        <v>5018</v>
      </c>
      <c r="H87" s="954">
        <v>24006</v>
      </c>
      <c r="I87" s="955">
        <v>2926</v>
      </c>
      <c r="J87" s="1099">
        <v>16043</v>
      </c>
      <c r="K87" s="953">
        <v>1679</v>
      </c>
      <c r="L87" s="953">
        <v>12695</v>
      </c>
      <c r="M87" s="955">
        <v>1669</v>
      </c>
      <c r="N87" s="1085"/>
      <c r="O87" s="846"/>
      <c r="P87" s="846"/>
      <c r="Q87" s="846"/>
      <c r="R87" s="849"/>
      <c r="S87" s="849"/>
      <c r="T87" s="849"/>
      <c r="U87" s="849"/>
      <c r="V87" s="849"/>
      <c r="W87" s="849"/>
      <c r="X87" s="849"/>
      <c r="Y87" s="849"/>
      <c r="Z87" s="849"/>
      <c r="AA87" s="849"/>
      <c r="AB87" s="1093"/>
      <c r="AC87" s="1118"/>
      <c r="AD87" s="1118"/>
      <c r="AE87" s="1118"/>
      <c r="AF87" s="1118"/>
      <c r="AG87" s="1118"/>
      <c r="AH87" s="1118"/>
      <c r="AI87" s="1118"/>
      <c r="AJ87" s="1118"/>
      <c r="AK87" s="1118"/>
      <c r="AL87" s="1118"/>
      <c r="AM87" s="1118"/>
    </row>
    <row r="88" spans="1:39" s="952" customFormat="1" ht="12.75" customHeight="1" x14ac:dyDescent="0.2">
      <c r="A88" s="816" t="s">
        <v>126</v>
      </c>
      <c r="B88" s="975">
        <v>66707</v>
      </c>
      <c r="C88" s="953">
        <v>12507</v>
      </c>
      <c r="D88" s="954">
        <v>46562</v>
      </c>
      <c r="E88" s="955">
        <v>7638</v>
      </c>
      <c r="F88" s="975">
        <v>29351</v>
      </c>
      <c r="G88" s="953">
        <v>5220</v>
      </c>
      <c r="H88" s="954">
        <v>20887</v>
      </c>
      <c r="I88" s="955">
        <v>3244</v>
      </c>
      <c r="J88" s="1099">
        <v>8347</v>
      </c>
      <c r="K88" s="953">
        <v>1131</v>
      </c>
      <c r="L88" s="953">
        <v>6156</v>
      </c>
      <c r="M88" s="955">
        <v>1060</v>
      </c>
      <c r="N88" s="1085"/>
      <c r="O88" s="846"/>
      <c r="P88" s="846"/>
      <c r="Q88" s="846"/>
      <c r="R88" s="849"/>
      <c r="S88" s="849"/>
      <c r="T88" s="849"/>
      <c r="U88" s="849"/>
      <c r="V88" s="849"/>
      <c r="W88" s="849"/>
      <c r="X88" s="849"/>
      <c r="Y88" s="849"/>
      <c r="Z88" s="849"/>
      <c r="AA88" s="849"/>
      <c r="AB88" s="1093"/>
      <c r="AC88" s="1118"/>
      <c r="AD88" s="1118"/>
      <c r="AE88" s="1118"/>
      <c r="AF88" s="1118"/>
      <c r="AG88" s="1118"/>
      <c r="AH88" s="1118"/>
      <c r="AI88" s="1118"/>
      <c r="AJ88" s="1118"/>
      <c r="AK88" s="1118"/>
      <c r="AL88" s="1118"/>
      <c r="AM88" s="1118"/>
    </row>
    <row r="89" spans="1:39" s="956" customFormat="1" ht="12.75" customHeight="1" x14ac:dyDescent="0.2">
      <c r="A89" s="816" t="s">
        <v>127</v>
      </c>
      <c r="B89" s="975">
        <v>41105</v>
      </c>
      <c r="C89" s="953">
        <v>7248</v>
      </c>
      <c r="D89" s="954">
        <v>29915</v>
      </c>
      <c r="E89" s="955">
        <v>3942</v>
      </c>
      <c r="F89" s="975">
        <v>17621</v>
      </c>
      <c r="G89" s="953">
        <v>2250</v>
      </c>
      <c r="H89" s="954">
        <v>13935</v>
      </c>
      <c r="I89" s="955">
        <v>1436</v>
      </c>
      <c r="J89" s="1099">
        <v>1829</v>
      </c>
      <c r="K89" s="953">
        <v>150</v>
      </c>
      <c r="L89" s="953">
        <v>1470</v>
      </c>
      <c r="M89" s="955">
        <v>209</v>
      </c>
      <c r="N89" s="1085"/>
      <c r="O89" s="846"/>
      <c r="P89" s="846"/>
      <c r="Q89" s="846"/>
      <c r="R89" s="848"/>
      <c r="S89" s="848"/>
      <c r="T89" s="848"/>
      <c r="U89" s="848"/>
      <c r="V89" s="848"/>
      <c r="W89" s="848"/>
      <c r="X89" s="848"/>
      <c r="Y89" s="848"/>
      <c r="Z89" s="848"/>
      <c r="AA89" s="848"/>
      <c r="AB89" s="1093"/>
      <c r="AC89" s="1118"/>
      <c r="AD89" s="1118"/>
      <c r="AE89" s="1118"/>
      <c r="AF89" s="1118"/>
      <c r="AG89" s="1118"/>
      <c r="AH89" s="1118"/>
      <c r="AI89" s="1118"/>
      <c r="AJ89" s="1118"/>
      <c r="AK89" s="1118"/>
      <c r="AL89" s="1118"/>
      <c r="AM89" s="1118"/>
    </row>
    <row r="90" spans="1:39" s="956" customFormat="1" ht="12.75" customHeight="1" x14ac:dyDescent="0.2">
      <c r="A90" s="710" t="s">
        <v>128</v>
      </c>
      <c r="B90" s="1094">
        <v>361609</v>
      </c>
      <c r="C90" s="1095">
        <v>60856</v>
      </c>
      <c r="D90" s="1096">
        <v>263369</v>
      </c>
      <c r="E90" s="1097">
        <v>37384</v>
      </c>
      <c r="F90" s="1094">
        <v>151038</v>
      </c>
      <c r="G90" s="1095">
        <v>23439</v>
      </c>
      <c r="H90" s="1096">
        <v>107720</v>
      </c>
      <c r="I90" s="1097">
        <v>19879</v>
      </c>
      <c r="J90" s="1098">
        <v>33251</v>
      </c>
      <c r="K90" s="1095">
        <v>2387</v>
      </c>
      <c r="L90" s="1095">
        <v>29173</v>
      </c>
      <c r="M90" s="1097">
        <v>1691</v>
      </c>
      <c r="N90" s="1085"/>
      <c r="O90" s="846"/>
      <c r="P90" s="846"/>
      <c r="Q90" s="846"/>
      <c r="R90" s="849"/>
      <c r="S90" s="849"/>
      <c r="T90" s="849"/>
      <c r="U90" s="849"/>
      <c r="V90" s="849"/>
      <c r="W90" s="849"/>
      <c r="X90" s="849"/>
      <c r="Y90" s="849"/>
      <c r="Z90" s="849"/>
      <c r="AA90" s="849"/>
      <c r="AB90" s="1093"/>
      <c r="AC90" s="1118"/>
      <c r="AD90" s="1118"/>
      <c r="AE90" s="1118"/>
      <c r="AF90" s="1118"/>
      <c r="AG90" s="1118"/>
      <c r="AH90" s="1118"/>
      <c r="AI90" s="1118"/>
      <c r="AJ90" s="1118"/>
      <c r="AK90" s="1118"/>
      <c r="AL90" s="1118"/>
      <c r="AM90" s="1118"/>
    </row>
    <row r="91" spans="1:39" s="956" customFormat="1" ht="12.75" customHeight="1" x14ac:dyDescent="0.2">
      <c r="A91" s="816" t="s">
        <v>129</v>
      </c>
      <c r="B91" s="975">
        <v>45751</v>
      </c>
      <c r="C91" s="953">
        <v>9995</v>
      </c>
      <c r="D91" s="954">
        <v>31669</v>
      </c>
      <c r="E91" s="955">
        <v>4087</v>
      </c>
      <c r="F91" s="975">
        <v>17025</v>
      </c>
      <c r="G91" s="953">
        <v>2753</v>
      </c>
      <c r="H91" s="954">
        <v>12525</v>
      </c>
      <c r="I91" s="955">
        <v>1747</v>
      </c>
      <c r="J91" s="1099">
        <v>829</v>
      </c>
      <c r="K91" s="953">
        <v>89</v>
      </c>
      <c r="L91" s="953">
        <v>656</v>
      </c>
      <c r="M91" s="955">
        <v>84</v>
      </c>
      <c r="N91" s="1085"/>
      <c r="O91" s="846"/>
      <c r="P91" s="846"/>
      <c r="Q91" s="846"/>
      <c r="R91" s="849"/>
      <c r="S91" s="849"/>
      <c r="T91" s="849"/>
      <c r="U91" s="849"/>
      <c r="V91" s="849"/>
      <c r="W91" s="846"/>
      <c r="Y91" s="1093"/>
      <c r="Z91" s="1093"/>
      <c r="AA91" s="1093"/>
      <c r="AB91" s="1093"/>
      <c r="AC91" s="1118"/>
      <c r="AD91" s="1118"/>
      <c r="AE91" s="1118"/>
      <c r="AF91" s="1118"/>
      <c r="AG91" s="1118"/>
      <c r="AH91" s="1118"/>
      <c r="AI91" s="1118"/>
      <c r="AJ91" s="1118"/>
      <c r="AK91" s="1118"/>
      <c r="AL91" s="1118"/>
      <c r="AM91" s="1118"/>
    </row>
    <row r="92" spans="1:39" s="956" customFormat="1" ht="12.75" customHeight="1" x14ac:dyDescent="0.2">
      <c r="A92" s="816" t="s">
        <v>130</v>
      </c>
      <c r="B92" s="975">
        <v>45278</v>
      </c>
      <c r="C92" s="953">
        <v>6284</v>
      </c>
      <c r="D92" s="954">
        <v>34609</v>
      </c>
      <c r="E92" s="955">
        <v>4385</v>
      </c>
      <c r="F92" s="975">
        <v>17710</v>
      </c>
      <c r="G92" s="953">
        <v>2262</v>
      </c>
      <c r="H92" s="954">
        <v>12596</v>
      </c>
      <c r="I92" s="955">
        <v>2852</v>
      </c>
      <c r="J92" s="1099">
        <v>874</v>
      </c>
      <c r="K92" s="953">
        <v>57</v>
      </c>
      <c r="L92" s="953">
        <v>747</v>
      </c>
      <c r="M92" s="955">
        <v>70</v>
      </c>
      <c r="N92" s="1085"/>
      <c r="O92" s="846"/>
      <c r="P92" s="846"/>
      <c r="Q92" s="846"/>
      <c r="R92" s="849"/>
      <c r="S92" s="849"/>
      <c r="T92" s="849"/>
      <c r="U92" s="849"/>
      <c r="V92" s="849"/>
      <c r="W92" s="849"/>
      <c r="Y92" s="1093"/>
      <c r="Z92" s="1093"/>
      <c r="AA92" s="1093"/>
      <c r="AB92" s="1093"/>
      <c r="AC92" s="1118"/>
      <c r="AD92" s="1118"/>
      <c r="AE92" s="1118"/>
      <c r="AF92" s="1118"/>
      <c r="AG92" s="1118"/>
      <c r="AH92" s="1118"/>
      <c r="AI92" s="1118"/>
      <c r="AJ92" s="1118"/>
      <c r="AK92" s="1118"/>
      <c r="AL92" s="1118"/>
      <c r="AM92" s="1118"/>
    </row>
    <row r="93" spans="1:39" s="956" customFormat="1" ht="12.75" customHeight="1" x14ac:dyDescent="0.2">
      <c r="A93" s="816" t="s">
        <v>131</v>
      </c>
      <c r="B93" s="975">
        <v>36683</v>
      </c>
      <c r="C93" s="953">
        <v>6812</v>
      </c>
      <c r="D93" s="954">
        <v>26087</v>
      </c>
      <c r="E93" s="955">
        <v>3784</v>
      </c>
      <c r="F93" s="975">
        <v>17846</v>
      </c>
      <c r="G93" s="953">
        <v>3240</v>
      </c>
      <c r="H93" s="954">
        <v>12673</v>
      </c>
      <c r="I93" s="955">
        <v>1933</v>
      </c>
      <c r="J93" s="1099">
        <v>510</v>
      </c>
      <c r="K93" s="953">
        <v>54</v>
      </c>
      <c r="L93" s="953">
        <v>396</v>
      </c>
      <c r="M93" s="955">
        <v>60</v>
      </c>
      <c r="N93" s="1085"/>
      <c r="O93" s="846"/>
      <c r="P93" s="846"/>
      <c r="Q93" s="846"/>
      <c r="R93" s="849"/>
      <c r="S93" s="849"/>
      <c r="T93" s="849"/>
      <c r="U93" s="849"/>
      <c r="V93" s="849"/>
      <c r="W93" s="849"/>
      <c r="Y93" s="1093"/>
      <c r="Z93" s="1093"/>
      <c r="AA93" s="1093"/>
      <c r="AB93" s="1093"/>
      <c r="AC93" s="1118"/>
      <c r="AD93" s="1118"/>
      <c r="AE93" s="1118"/>
      <c r="AF93" s="1118"/>
      <c r="AG93" s="1118"/>
      <c r="AH93" s="1118"/>
      <c r="AI93" s="1118"/>
      <c r="AJ93" s="1118"/>
      <c r="AK93" s="1118"/>
      <c r="AL93" s="1118"/>
      <c r="AM93" s="1118"/>
    </row>
    <row r="94" spans="1:39" s="956" customFormat="1" ht="12.75" customHeight="1" x14ac:dyDescent="0.2">
      <c r="A94" s="816" t="s">
        <v>132</v>
      </c>
      <c r="B94" s="975">
        <v>15539</v>
      </c>
      <c r="C94" s="953">
        <v>2288</v>
      </c>
      <c r="D94" s="954">
        <v>11197</v>
      </c>
      <c r="E94" s="955">
        <v>2054</v>
      </c>
      <c r="F94" s="975">
        <v>9372</v>
      </c>
      <c r="G94" s="953">
        <v>1478</v>
      </c>
      <c r="H94" s="954">
        <v>6266</v>
      </c>
      <c r="I94" s="955">
        <v>1628</v>
      </c>
      <c r="J94" s="1099">
        <v>3328</v>
      </c>
      <c r="K94" s="953">
        <v>218</v>
      </c>
      <c r="L94" s="953">
        <v>2977</v>
      </c>
      <c r="M94" s="955">
        <v>133</v>
      </c>
      <c r="N94" s="1085"/>
      <c r="O94" s="846"/>
      <c r="P94" s="846"/>
      <c r="Q94" s="846"/>
      <c r="R94" s="849"/>
      <c r="S94" s="849"/>
      <c r="T94" s="849"/>
      <c r="U94" s="849"/>
      <c r="V94" s="849"/>
      <c r="W94" s="849"/>
      <c r="Y94" s="1093"/>
      <c r="Z94" s="1093"/>
      <c r="AA94" s="1093"/>
      <c r="AB94" s="1093"/>
      <c r="AC94" s="1118"/>
      <c r="AD94" s="1118"/>
      <c r="AE94" s="1118"/>
      <c r="AF94" s="1118"/>
      <c r="AG94" s="1118"/>
      <c r="AH94" s="1118"/>
      <c r="AI94" s="1118"/>
      <c r="AJ94" s="1118"/>
      <c r="AK94" s="1118"/>
      <c r="AL94" s="1118"/>
      <c r="AM94" s="1118"/>
    </row>
    <row r="95" spans="1:39" s="956" customFormat="1" ht="12.75" customHeight="1" x14ac:dyDescent="0.2">
      <c r="A95" s="816" t="s">
        <v>133</v>
      </c>
      <c r="B95" s="975">
        <v>82567</v>
      </c>
      <c r="C95" s="953">
        <v>13611</v>
      </c>
      <c r="D95" s="954">
        <v>61016</v>
      </c>
      <c r="E95" s="955">
        <v>7940</v>
      </c>
      <c r="F95" s="975">
        <v>25565</v>
      </c>
      <c r="G95" s="953">
        <v>3938</v>
      </c>
      <c r="H95" s="954">
        <v>18643</v>
      </c>
      <c r="I95" s="955">
        <v>2984</v>
      </c>
      <c r="J95" s="1099">
        <v>9630</v>
      </c>
      <c r="K95" s="953">
        <v>635</v>
      </c>
      <c r="L95" s="953">
        <v>8544</v>
      </c>
      <c r="M95" s="955">
        <v>451</v>
      </c>
      <c r="N95" s="1085"/>
      <c r="O95" s="846"/>
      <c r="P95" s="846"/>
      <c r="Q95" s="846"/>
      <c r="R95" s="849"/>
      <c r="S95" s="849"/>
      <c r="T95" s="849"/>
      <c r="U95" s="849"/>
      <c r="V95" s="849"/>
      <c r="W95" s="849"/>
      <c r="Y95" s="1093"/>
      <c r="Z95" s="1093"/>
      <c r="AA95" s="1093"/>
      <c r="AB95" s="1093"/>
      <c r="AC95" s="1118"/>
      <c r="AD95" s="1118"/>
      <c r="AE95" s="1118"/>
      <c r="AF95" s="1118"/>
      <c r="AG95" s="1118"/>
      <c r="AH95" s="1118"/>
      <c r="AI95" s="1118"/>
      <c r="AJ95" s="1118"/>
      <c r="AK95" s="1118"/>
      <c r="AL95" s="1118"/>
      <c r="AM95" s="1118"/>
    </row>
    <row r="96" spans="1:39" s="956" customFormat="1" ht="12.75" customHeight="1" x14ac:dyDescent="0.2">
      <c r="A96" s="816" t="s">
        <v>134</v>
      </c>
      <c r="B96" s="975">
        <v>58143</v>
      </c>
      <c r="C96" s="953">
        <v>9108</v>
      </c>
      <c r="D96" s="954">
        <v>43230</v>
      </c>
      <c r="E96" s="955">
        <v>5805</v>
      </c>
      <c r="F96" s="975">
        <v>25103</v>
      </c>
      <c r="G96" s="953">
        <v>4062</v>
      </c>
      <c r="H96" s="954">
        <v>17781</v>
      </c>
      <c r="I96" s="955">
        <v>3260</v>
      </c>
      <c r="J96" s="1099">
        <v>10193</v>
      </c>
      <c r="K96" s="953">
        <v>545</v>
      </c>
      <c r="L96" s="953">
        <v>9202</v>
      </c>
      <c r="M96" s="955">
        <v>446</v>
      </c>
      <c r="N96" s="1085"/>
      <c r="O96" s="846"/>
      <c r="P96" s="846"/>
      <c r="Q96" s="846"/>
      <c r="R96" s="849"/>
      <c r="S96" s="849"/>
      <c r="T96" s="849"/>
      <c r="U96" s="849"/>
      <c r="V96" s="849"/>
      <c r="W96" s="846"/>
      <c r="Y96" s="1093"/>
      <c r="Z96" s="1093"/>
      <c r="AA96" s="1093"/>
      <c r="AB96" s="1093"/>
      <c r="AC96" s="1118"/>
      <c r="AD96" s="1118"/>
      <c r="AE96" s="1118"/>
      <c r="AF96" s="1118"/>
      <c r="AG96" s="1118"/>
      <c r="AH96" s="1118"/>
      <c r="AI96" s="1118"/>
      <c r="AJ96" s="1118"/>
      <c r="AK96" s="1118"/>
      <c r="AL96" s="1118"/>
      <c r="AM96" s="1118"/>
    </row>
    <row r="97" spans="1:39" s="956" customFormat="1" ht="12.75" customHeight="1" x14ac:dyDescent="0.2">
      <c r="A97" s="816" t="s">
        <v>135</v>
      </c>
      <c r="B97" s="975">
        <v>32788</v>
      </c>
      <c r="C97" s="953">
        <v>5676</v>
      </c>
      <c r="D97" s="954">
        <v>23529</v>
      </c>
      <c r="E97" s="955">
        <v>3583</v>
      </c>
      <c r="F97" s="975">
        <v>12932</v>
      </c>
      <c r="G97" s="953">
        <v>1966</v>
      </c>
      <c r="H97" s="954">
        <v>9327</v>
      </c>
      <c r="I97" s="955">
        <v>1639</v>
      </c>
      <c r="J97" s="1099">
        <v>2683</v>
      </c>
      <c r="K97" s="953">
        <v>193</v>
      </c>
      <c r="L97" s="953">
        <v>2357</v>
      </c>
      <c r="M97" s="955">
        <v>133</v>
      </c>
      <c r="N97" s="1085"/>
      <c r="O97" s="846"/>
      <c r="P97" s="846"/>
      <c r="Q97" s="846"/>
      <c r="R97" s="849"/>
      <c r="S97" s="849"/>
      <c r="T97" s="849"/>
      <c r="U97" s="849"/>
      <c r="V97" s="849"/>
      <c r="W97" s="849"/>
      <c r="Y97" s="1093"/>
      <c r="Z97" s="1093"/>
      <c r="AA97" s="1093"/>
      <c r="AB97" s="1093"/>
      <c r="AC97" s="1118"/>
      <c r="AD97" s="1118"/>
      <c r="AE97" s="1118"/>
      <c r="AF97" s="1118"/>
      <c r="AG97" s="1118"/>
      <c r="AH97" s="1118"/>
      <c r="AI97" s="1118"/>
      <c r="AJ97" s="1118"/>
      <c r="AK97" s="1118"/>
      <c r="AL97" s="1118"/>
      <c r="AM97" s="1118"/>
    </row>
    <row r="98" spans="1:39" s="956" customFormat="1" ht="12.75" customHeight="1" x14ac:dyDescent="0.2">
      <c r="A98" s="816" t="s">
        <v>136</v>
      </c>
      <c r="B98" s="975">
        <v>9746</v>
      </c>
      <c r="C98" s="953">
        <v>1408</v>
      </c>
      <c r="D98" s="954">
        <v>6726</v>
      </c>
      <c r="E98" s="955">
        <v>1612</v>
      </c>
      <c r="F98" s="975">
        <v>5974</v>
      </c>
      <c r="G98" s="953">
        <v>806</v>
      </c>
      <c r="H98" s="954">
        <v>3965</v>
      </c>
      <c r="I98" s="955">
        <v>1203</v>
      </c>
      <c r="J98" s="1099">
        <v>1039</v>
      </c>
      <c r="K98" s="953">
        <v>147</v>
      </c>
      <c r="L98" s="953">
        <v>830</v>
      </c>
      <c r="M98" s="955">
        <v>62</v>
      </c>
      <c r="N98" s="1085"/>
      <c r="O98" s="846"/>
      <c r="P98" s="846"/>
      <c r="Q98" s="846"/>
      <c r="R98" s="849"/>
      <c r="S98" s="849"/>
      <c r="T98" s="849"/>
      <c r="U98" s="849"/>
      <c r="V98" s="849"/>
      <c r="W98" s="849"/>
      <c r="Y98" s="1093"/>
      <c r="Z98" s="1093"/>
      <c r="AA98" s="1093"/>
      <c r="AB98" s="1093"/>
      <c r="AC98" s="1118"/>
      <c r="AD98" s="1118"/>
      <c r="AE98" s="1118"/>
      <c r="AF98" s="1118"/>
      <c r="AG98" s="1118"/>
      <c r="AH98" s="1118"/>
      <c r="AI98" s="1118"/>
      <c r="AJ98" s="1118"/>
      <c r="AK98" s="1118"/>
      <c r="AL98" s="1118"/>
      <c r="AM98" s="1118"/>
    </row>
    <row r="99" spans="1:39" s="956" customFormat="1" ht="12.75" customHeight="1" x14ac:dyDescent="0.2">
      <c r="A99" s="816" t="s">
        <v>137</v>
      </c>
      <c r="B99" s="975">
        <v>24651</v>
      </c>
      <c r="C99" s="953">
        <v>3980</v>
      </c>
      <c r="D99" s="954">
        <v>17759</v>
      </c>
      <c r="E99" s="955">
        <v>2912</v>
      </c>
      <c r="F99" s="975">
        <v>11293</v>
      </c>
      <c r="G99" s="953">
        <v>1666</v>
      </c>
      <c r="H99" s="954">
        <v>8037</v>
      </c>
      <c r="I99" s="955">
        <v>1590</v>
      </c>
      <c r="J99" s="1099">
        <v>3882</v>
      </c>
      <c r="K99" s="953">
        <v>404</v>
      </c>
      <c r="L99" s="953">
        <v>3260</v>
      </c>
      <c r="M99" s="955">
        <v>218</v>
      </c>
      <c r="N99" s="1085"/>
      <c r="O99" s="846"/>
      <c r="P99" s="846"/>
      <c r="Q99" s="846"/>
      <c r="R99" s="849"/>
      <c r="S99" s="849"/>
      <c r="T99" s="849"/>
      <c r="U99" s="849"/>
      <c r="V99" s="849"/>
      <c r="W99" s="849"/>
      <c r="Y99" s="1093"/>
      <c r="Z99" s="1093"/>
      <c r="AA99" s="1093"/>
      <c r="AB99" s="1093"/>
      <c r="AC99" s="1118"/>
      <c r="AD99" s="1118"/>
      <c r="AE99" s="1118"/>
      <c r="AF99" s="1118"/>
      <c r="AG99" s="1118"/>
      <c r="AH99" s="1118"/>
      <c r="AI99" s="1118"/>
      <c r="AJ99" s="1118"/>
      <c r="AK99" s="1118"/>
      <c r="AL99" s="1118"/>
      <c r="AM99" s="1118"/>
    </row>
    <row r="100" spans="1:39" s="1124" customFormat="1" ht="12.75" x14ac:dyDescent="0.2">
      <c r="A100" s="816" t="s">
        <v>138</v>
      </c>
      <c r="B100" s="975">
        <v>5299</v>
      </c>
      <c r="C100" s="953">
        <v>930</v>
      </c>
      <c r="D100" s="954">
        <v>3841</v>
      </c>
      <c r="E100" s="955">
        <v>528</v>
      </c>
      <c r="F100" s="975">
        <v>4136</v>
      </c>
      <c r="G100" s="953">
        <v>742</v>
      </c>
      <c r="H100" s="954">
        <v>2973</v>
      </c>
      <c r="I100" s="955">
        <v>421</v>
      </c>
      <c r="J100" s="1099">
        <v>208</v>
      </c>
      <c r="K100" s="953">
        <v>39</v>
      </c>
      <c r="L100" s="953">
        <v>148</v>
      </c>
      <c r="M100" s="955">
        <v>21</v>
      </c>
      <c r="O100" s="846"/>
      <c r="P100" s="846"/>
      <c r="Q100" s="846"/>
      <c r="R100" s="849"/>
      <c r="S100" s="849"/>
      <c r="T100" s="849"/>
      <c r="U100" s="849"/>
      <c r="V100" s="849"/>
      <c r="W100" s="849"/>
      <c r="X100" s="700"/>
      <c r="Y100" s="1093"/>
      <c r="Z100" s="1093"/>
      <c r="AA100" s="1093"/>
      <c r="AB100" s="1093"/>
      <c r="AC100" s="1118"/>
      <c r="AD100" s="1118"/>
      <c r="AE100" s="1118"/>
      <c r="AF100" s="1118"/>
      <c r="AG100" s="1118"/>
      <c r="AH100" s="1118"/>
      <c r="AI100" s="1118"/>
      <c r="AJ100" s="1118"/>
      <c r="AK100" s="1118"/>
      <c r="AL100" s="1118"/>
      <c r="AM100" s="1118"/>
    </row>
    <row r="101" spans="1:39" ht="12.75" x14ac:dyDescent="0.2">
      <c r="A101" s="958" t="s">
        <v>139</v>
      </c>
      <c r="B101" s="970">
        <v>5164</v>
      </c>
      <c r="C101" s="959">
        <v>764</v>
      </c>
      <c r="D101" s="960">
        <v>3706</v>
      </c>
      <c r="E101" s="961">
        <v>694</v>
      </c>
      <c r="F101" s="970">
        <v>4082</v>
      </c>
      <c r="G101" s="959">
        <v>526</v>
      </c>
      <c r="H101" s="960">
        <v>2934</v>
      </c>
      <c r="I101" s="961">
        <v>622</v>
      </c>
      <c r="J101" s="1105">
        <v>75</v>
      </c>
      <c r="K101" s="959">
        <v>6</v>
      </c>
      <c r="L101" s="959">
        <v>56</v>
      </c>
      <c r="M101" s="961">
        <v>13</v>
      </c>
      <c r="O101" s="846"/>
      <c r="P101" s="846"/>
      <c r="Q101" s="846"/>
      <c r="R101" s="848"/>
      <c r="S101" s="848"/>
      <c r="T101" s="848"/>
      <c r="U101" s="848"/>
      <c r="V101" s="848"/>
      <c r="W101" s="848"/>
      <c r="Y101" s="1093"/>
      <c r="Z101" s="1093"/>
      <c r="AA101" s="1093"/>
      <c r="AB101" s="1093"/>
      <c r="AC101" s="1118"/>
      <c r="AD101" s="1118"/>
      <c r="AE101" s="1118"/>
      <c r="AF101" s="1118"/>
      <c r="AG101" s="1118"/>
      <c r="AH101" s="1118"/>
      <c r="AI101" s="1118"/>
      <c r="AJ101" s="1118"/>
      <c r="AK101" s="1118"/>
      <c r="AL101" s="1118"/>
      <c r="AM101" s="1118"/>
    </row>
    <row r="102" spans="1:39" ht="12.75" x14ac:dyDescent="0.2">
      <c r="A102" s="766"/>
    </row>
    <row r="103" spans="1:39" ht="11.25" customHeight="1" x14ac:dyDescent="0.25">
      <c r="B103" s="789"/>
      <c r="C103" s="789"/>
      <c r="D103" s="789"/>
      <c r="E103" s="789"/>
      <c r="F103" s="789"/>
      <c r="G103" s="789"/>
      <c r="H103" s="789"/>
      <c r="I103" s="789"/>
      <c r="J103" s="789"/>
      <c r="K103" s="789"/>
      <c r="L103" s="789"/>
      <c r="M103" s="789"/>
    </row>
    <row r="104" spans="1:39" ht="11.25" customHeight="1" x14ac:dyDescent="0.25">
      <c r="B104" s="789"/>
      <c r="C104" s="789"/>
      <c r="D104" s="789"/>
      <c r="E104" s="789"/>
      <c r="F104" s="789"/>
      <c r="G104" s="789"/>
      <c r="H104" s="789"/>
      <c r="I104" s="789"/>
      <c r="J104" s="789"/>
      <c r="K104" s="789"/>
      <c r="L104" s="789"/>
      <c r="M104" s="789"/>
      <c r="O104" s="430"/>
      <c r="P104" s="430"/>
      <c r="Q104" s="430"/>
      <c r="R104" s="430"/>
      <c r="S104" s="430"/>
      <c r="T104" s="430"/>
      <c r="U104" s="430"/>
      <c r="V104" s="430"/>
      <c r="W104" s="430"/>
      <c r="X104" s="430"/>
      <c r="Y104" s="430"/>
      <c r="Z104" s="430"/>
      <c r="AA104" s="430"/>
      <c r="AB104" s="430"/>
    </row>
    <row r="105" spans="1:39" ht="11.25" customHeight="1" x14ac:dyDescent="0.25">
      <c r="B105" s="789"/>
      <c r="C105" s="789"/>
      <c r="D105" s="789"/>
      <c r="E105" s="789"/>
      <c r="F105" s="789"/>
      <c r="G105" s="789"/>
      <c r="H105" s="789"/>
      <c r="I105" s="789"/>
      <c r="J105" s="789"/>
      <c r="K105" s="789"/>
      <c r="L105" s="789"/>
      <c r="M105" s="789"/>
      <c r="O105" s="430"/>
      <c r="P105" s="430"/>
      <c r="Q105" s="430"/>
      <c r="R105" s="430"/>
      <c r="S105" s="430"/>
      <c r="T105" s="430"/>
      <c r="U105" s="430"/>
      <c r="V105" s="430"/>
      <c r="W105" s="430"/>
      <c r="X105" s="430"/>
      <c r="Y105" s="430"/>
      <c r="Z105" s="430"/>
      <c r="AA105" s="430"/>
      <c r="AB105" s="430"/>
    </row>
    <row r="106" spans="1:39" ht="11.25" customHeight="1" x14ac:dyDescent="0.25">
      <c r="B106" s="789"/>
      <c r="C106" s="789"/>
      <c r="D106" s="789"/>
      <c r="E106" s="789"/>
      <c r="F106" s="789"/>
      <c r="G106" s="789"/>
      <c r="H106" s="789"/>
      <c r="I106" s="789"/>
      <c r="J106" s="789"/>
      <c r="K106" s="789"/>
      <c r="L106" s="789"/>
      <c r="M106" s="789"/>
      <c r="O106" s="430"/>
      <c r="P106" s="430"/>
      <c r="Q106" s="430"/>
      <c r="R106" s="430"/>
      <c r="S106" s="430"/>
      <c r="T106" s="430"/>
      <c r="U106" s="430"/>
      <c r="V106" s="430"/>
      <c r="W106" s="430"/>
      <c r="X106" s="430"/>
      <c r="Y106" s="430"/>
      <c r="Z106" s="430"/>
      <c r="AA106" s="430"/>
      <c r="AB106" s="430"/>
    </row>
    <row r="107" spans="1:39" ht="11.25" customHeight="1" x14ac:dyDescent="0.25">
      <c r="B107" s="1125"/>
      <c r="C107" s="1125"/>
      <c r="D107" s="1125"/>
      <c r="E107" s="1125"/>
      <c r="F107" s="1125"/>
      <c r="G107" s="1125"/>
      <c r="H107" s="1125"/>
      <c r="I107" s="1125"/>
      <c r="J107" s="1125"/>
      <c r="K107" s="1125"/>
      <c r="L107" s="1125"/>
      <c r="M107" s="1125"/>
      <c r="O107" s="430"/>
      <c r="P107" s="430"/>
      <c r="Q107" s="430"/>
      <c r="R107" s="430"/>
      <c r="S107" s="430"/>
      <c r="T107" s="430"/>
      <c r="U107" s="430"/>
      <c r="V107" s="430"/>
      <c r="W107" s="430"/>
      <c r="X107" s="430"/>
      <c r="Y107" s="430"/>
      <c r="Z107" s="430"/>
      <c r="AA107" s="430"/>
      <c r="AB107" s="430"/>
    </row>
    <row r="108" spans="1:39" ht="11.25" customHeight="1" x14ac:dyDescent="0.25">
      <c r="B108" s="789"/>
      <c r="C108" s="789"/>
      <c r="D108" s="789"/>
      <c r="E108" s="789"/>
      <c r="F108" s="789"/>
      <c r="G108" s="789"/>
      <c r="H108" s="789"/>
      <c r="I108" s="789"/>
      <c r="J108" s="789"/>
      <c r="K108" s="789"/>
      <c r="L108" s="789"/>
      <c r="M108" s="789"/>
      <c r="O108" s="430"/>
      <c r="P108" s="430"/>
      <c r="Q108" s="430"/>
      <c r="R108" s="430"/>
      <c r="S108" s="430"/>
      <c r="T108" s="430"/>
      <c r="U108" s="430"/>
      <c r="V108" s="430"/>
      <c r="W108" s="430"/>
      <c r="X108" s="430"/>
      <c r="Y108" s="430"/>
      <c r="Z108" s="430"/>
      <c r="AA108" s="430"/>
      <c r="AB108" s="430"/>
    </row>
    <row r="109" spans="1:39" ht="11.25" customHeight="1" x14ac:dyDescent="0.25">
      <c r="B109" s="789"/>
      <c r="C109" s="789"/>
      <c r="D109" s="789"/>
      <c r="E109" s="789"/>
      <c r="F109" s="789"/>
      <c r="G109" s="789"/>
      <c r="H109" s="789"/>
      <c r="I109" s="789"/>
      <c r="J109" s="789"/>
      <c r="K109" s="789"/>
      <c r="L109" s="789"/>
      <c r="M109" s="789"/>
      <c r="O109" s="430"/>
      <c r="P109" s="430"/>
      <c r="Q109" s="430"/>
      <c r="R109" s="430"/>
      <c r="S109" s="430"/>
      <c r="T109" s="430"/>
      <c r="U109" s="430"/>
      <c r="V109" s="430"/>
      <c r="W109" s="430"/>
      <c r="X109" s="430"/>
      <c r="Y109" s="430"/>
      <c r="Z109" s="430"/>
      <c r="AA109" s="430"/>
      <c r="AB109" s="430"/>
    </row>
    <row r="110" spans="1:39" ht="11.25" customHeight="1" x14ac:dyDescent="0.25">
      <c r="B110" s="789"/>
      <c r="C110" s="789"/>
      <c r="D110" s="789"/>
      <c r="E110" s="789"/>
      <c r="F110" s="789"/>
      <c r="G110" s="789"/>
      <c r="H110" s="789"/>
      <c r="I110" s="789"/>
      <c r="J110" s="789"/>
      <c r="K110" s="789"/>
      <c r="L110" s="789"/>
      <c r="M110" s="789"/>
      <c r="O110" s="430"/>
      <c r="P110" s="430"/>
      <c r="Q110" s="430"/>
      <c r="R110" s="430"/>
      <c r="S110" s="430"/>
      <c r="T110" s="430"/>
      <c r="U110" s="430"/>
      <c r="V110" s="430"/>
      <c r="W110" s="430"/>
      <c r="X110" s="430"/>
      <c r="Y110" s="430"/>
      <c r="Z110" s="430"/>
      <c r="AA110" s="430"/>
      <c r="AB110" s="430"/>
    </row>
    <row r="111" spans="1:39" ht="11.25" customHeight="1" x14ac:dyDescent="0.25">
      <c r="B111" s="789"/>
      <c r="C111" s="789"/>
      <c r="D111" s="789"/>
      <c r="E111" s="789"/>
      <c r="F111" s="789"/>
      <c r="G111" s="789"/>
      <c r="H111" s="789"/>
      <c r="I111" s="789"/>
      <c r="J111" s="789"/>
      <c r="K111" s="789"/>
      <c r="L111" s="789"/>
      <c r="M111" s="789"/>
      <c r="O111" s="430"/>
      <c r="P111" s="430"/>
      <c r="Q111" s="430"/>
      <c r="R111" s="430"/>
      <c r="S111" s="430"/>
      <c r="T111" s="430"/>
      <c r="U111" s="430"/>
      <c r="V111" s="430"/>
      <c r="W111" s="430"/>
      <c r="X111" s="430"/>
      <c r="Y111" s="430"/>
      <c r="Z111" s="430"/>
      <c r="AA111" s="430"/>
      <c r="AB111" s="430"/>
    </row>
    <row r="112" spans="1:39" ht="12.75" x14ac:dyDescent="0.2">
      <c r="O112" s="430"/>
      <c r="P112" s="430"/>
      <c r="Q112" s="430"/>
      <c r="R112" s="430"/>
      <c r="S112" s="430"/>
      <c r="T112" s="430"/>
      <c r="U112" s="430"/>
      <c r="V112" s="430"/>
      <c r="W112" s="430"/>
      <c r="X112" s="430"/>
      <c r="Y112" s="430"/>
      <c r="Z112" s="430"/>
      <c r="AA112" s="430"/>
      <c r="AB112" s="430"/>
    </row>
    <row r="114" spans="2:13" x14ac:dyDescent="0.2">
      <c r="B114" s="968"/>
      <c r="C114" s="888"/>
      <c r="D114" s="888"/>
      <c r="E114" s="888"/>
      <c r="F114" s="968"/>
      <c r="G114" s="888"/>
      <c r="H114" s="888"/>
      <c r="I114" s="888"/>
      <c r="J114" s="968"/>
      <c r="K114" s="888"/>
      <c r="L114" s="888"/>
      <c r="M114" s="888"/>
    </row>
    <row r="115" spans="2:13" x14ac:dyDescent="0.2">
      <c r="B115" s="968"/>
      <c r="C115" s="888"/>
      <c r="D115" s="888"/>
      <c r="E115" s="888"/>
      <c r="F115" s="968"/>
      <c r="G115" s="888"/>
      <c r="H115" s="888"/>
      <c r="I115" s="888"/>
      <c r="J115" s="968"/>
      <c r="K115" s="888"/>
      <c r="L115" s="888"/>
      <c r="M115" s="888"/>
    </row>
    <row r="116" spans="2:13" x14ac:dyDescent="0.2">
      <c r="B116" s="968"/>
      <c r="C116" s="888"/>
      <c r="D116" s="888"/>
      <c r="E116" s="888"/>
      <c r="F116" s="968"/>
      <c r="G116" s="888"/>
      <c r="H116" s="888"/>
      <c r="I116" s="888"/>
      <c r="J116" s="968"/>
      <c r="K116" s="888"/>
      <c r="L116" s="888"/>
      <c r="M116" s="888"/>
    </row>
    <row r="117" spans="2:13" x14ac:dyDescent="0.2">
      <c r="B117" s="968"/>
      <c r="C117" s="888"/>
      <c r="D117" s="888"/>
      <c r="E117" s="888"/>
      <c r="F117" s="968"/>
      <c r="G117" s="888"/>
      <c r="H117" s="888"/>
      <c r="I117" s="888"/>
      <c r="J117" s="968"/>
      <c r="K117" s="888"/>
      <c r="L117" s="888"/>
      <c r="M117" s="888"/>
    </row>
    <row r="118" spans="2:13" x14ac:dyDescent="0.2">
      <c r="B118" s="968"/>
      <c r="C118" s="888"/>
      <c r="D118" s="888"/>
      <c r="E118" s="888"/>
      <c r="F118" s="968"/>
      <c r="G118" s="888"/>
      <c r="H118" s="888"/>
      <c r="I118" s="888"/>
      <c r="J118" s="968"/>
      <c r="K118" s="888"/>
      <c r="L118" s="888"/>
      <c r="M118" s="888"/>
    </row>
    <row r="119" spans="2:13" x14ac:dyDescent="0.2">
      <c r="B119" s="968"/>
      <c r="C119" s="888"/>
      <c r="D119" s="888"/>
      <c r="E119" s="888"/>
      <c r="F119" s="968"/>
      <c r="G119" s="888"/>
      <c r="H119" s="888"/>
      <c r="I119" s="888"/>
      <c r="J119" s="968"/>
      <c r="K119" s="888"/>
      <c r="L119" s="888"/>
      <c r="M119" s="888"/>
    </row>
    <row r="120" spans="2:13" x14ac:dyDescent="0.2">
      <c r="B120" s="968"/>
      <c r="C120" s="888"/>
      <c r="D120" s="888"/>
      <c r="E120" s="888"/>
      <c r="F120" s="968"/>
      <c r="G120" s="888"/>
      <c r="H120" s="888"/>
      <c r="I120" s="888"/>
      <c r="J120" s="968"/>
      <c r="K120" s="888"/>
      <c r="L120" s="888"/>
      <c r="M120" s="888"/>
    </row>
    <row r="121" spans="2:13" x14ac:dyDescent="0.2">
      <c r="B121" s="968"/>
      <c r="C121" s="888"/>
      <c r="D121" s="888"/>
      <c r="E121" s="888"/>
      <c r="F121" s="968"/>
      <c r="G121" s="888"/>
      <c r="H121" s="888"/>
      <c r="I121" s="888"/>
      <c r="J121" s="968"/>
      <c r="K121" s="888"/>
      <c r="L121" s="888"/>
      <c r="M121" s="888"/>
    </row>
    <row r="122" spans="2:13" x14ac:dyDescent="0.2">
      <c r="B122" s="968"/>
      <c r="C122" s="888"/>
      <c r="D122" s="888"/>
      <c r="E122" s="888"/>
      <c r="F122" s="968"/>
      <c r="G122" s="888"/>
      <c r="H122" s="888"/>
      <c r="I122" s="888"/>
      <c r="J122" s="968"/>
      <c r="K122" s="888"/>
      <c r="L122" s="888"/>
      <c r="M122" s="888"/>
    </row>
    <row r="123" spans="2:13" x14ac:dyDescent="0.2">
      <c r="B123" s="968"/>
      <c r="C123" s="888"/>
      <c r="D123" s="888"/>
      <c r="E123" s="888"/>
      <c r="F123" s="968"/>
      <c r="G123" s="888"/>
      <c r="H123" s="888"/>
      <c r="I123" s="888"/>
      <c r="J123" s="968"/>
      <c r="K123" s="888"/>
      <c r="L123" s="888"/>
      <c r="M123" s="888"/>
    </row>
    <row r="124" spans="2:13" x14ac:dyDescent="0.2">
      <c r="B124" s="968"/>
      <c r="C124" s="888"/>
      <c r="D124" s="888"/>
      <c r="E124" s="888"/>
      <c r="F124" s="968"/>
      <c r="G124" s="888"/>
      <c r="H124" s="888"/>
      <c r="I124" s="888"/>
      <c r="J124" s="968"/>
      <c r="K124" s="888"/>
      <c r="L124" s="888"/>
      <c r="M124" s="888"/>
    </row>
    <row r="125" spans="2:13" x14ac:dyDescent="0.2">
      <c r="B125" s="968"/>
      <c r="C125" s="888"/>
      <c r="D125" s="888"/>
      <c r="E125" s="888"/>
      <c r="F125" s="968"/>
      <c r="G125" s="888"/>
      <c r="H125" s="888"/>
      <c r="I125" s="888"/>
      <c r="J125" s="968"/>
      <c r="K125" s="888"/>
      <c r="L125" s="888"/>
      <c r="M125" s="888"/>
    </row>
    <row r="126" spans="2:13" x14ac:dyDescent="0.2">
      <c r="B126" s="968"/>
      <c r="C126" s="888"/>
      <c r="D126" s="888"/>
      <c r="E126" s="888"/>
      <c r="F126" s="968"/>
      <c r="G126" s="888"/>
      <c r="H126" s="888"/>
      <c r="I126" s="888"/>
      <c r="J126" s="968"/>
      <c r="K126" s="888"/>
      <c r="L126" s="888"/>
      <c r="M126" s="888"/>
    </row>
    <row r="127" spans="2:13" x14ac:dyDescent="0.2">
      <c r="B127" s="968"/>
      <c r="C127" s="888"/>
      <c r="D127" s="888"/>
      <c r="E127" s="888"/>
      <c r="F127" s="968"/>
      <c r="G127" s="888"/>
      <c r="H127" s="888"/>
      <c r="I127" s="888"/>
      <c r="J127" s="968"/>
      <c r="K127" s="888"/>
      <c r="L127" s="888"/>
      <c r="M127" s="888"/>
    </row>
    <row r="128" spans="2:13" x14ac:dyDescent="0.2">
      <c r="B128" s="968"/>
      <c r="C128" s="888"/>
      <c r="D128" s="888"/>
      <c r="E128" s="888"/>
      <c r="F128" s="968"/>
      <c r="G128" s="888"/>
      <c r="H128" s="888"/>
      <c r="I128" s="888"/>
      <c r="J128" s="968"/>
      <c r="K128" s="888"/>
      <c r="L128" s="888"/>
      <c r="M128" s="888"/>
    </row>
    <row r="129" spans="2:13" x14ac:dyDescent="0.2">
      <c r="B129" s="968"/>
      <c r="C129" s="888"/>
      <c r="D129" s="888"/>
      <c r="E129" s="888"/>
      <c r="F129" s="968"/>
      <c r="G129" s="888"/>
      <c r="H129" s="888"/>
      <c r="I129" s="888"/>
      <c r="J129" s="968"/>
      <c r="K129" s="888"/>
      <c r="L129" s="888"/>
      <c r="M129" s="888"/>
    </row>
    <row r="130" spans="2:13" x14ac:dyDescent="0.2">
      <c r="B130" s="968"/>
      <c r="C130" s="888"/>
      <c r="D130" s="888"/>
      <c r="E130" s="888"/>
      <c r="F130" s="968"/>
      <c r="G130" s="888"/>
      <c r="H130" s="888"/>
      <c r="I130" s="888"/>
      <c r="J130" s="968"/>
      <c r="K130" s="888"/>
      <c r="L130" s="888"/>
      <c r="M130" s="888"/>
    </row>
    <row r="131" spans="2:13" x14ac:dyDescent="0.2">
      <c r="B131" s="968"/>
      <c r="C131" s="888"/>
      <c r="D131" s="888"/>
      <c r="E131" s="888"/>
      <c r="F131" s="968"/>
      <c r="G131" s="888"/>
      <c r="H131" s="888"/>
      <c r="I131" s="888"/>
      <c r="J131" s="968"/>
      <c r="K131" s="888"/>
      <c r="L131" s="888"/>
      <c r="M131" s="888"/>
    </row>
    <row r="132" spans="2:13" x14ac:dyDescent="0.2">
      <c r="B132" s="968"/>
      <c r="C132" s="888"/>
      <c r="D132" s="888"/>
      <c r="E132" s="888"/>
      <c r="F132" s="968"/>
      <c r="G132" s="888"/>
      <c r="H132" s="888"/>
      <c r="I132" s="888"/>
      <c r="J132" s="968"/>
      <c r="K132" s="888"/>
      <c r="L132" s="888"/>
      <c r="M132" s="888"/>
    </row>
    <row r="133" spans="2:13" x14ac:dyDescent="0.2">
      <c r="B133" s="968"/>
      <c r="C133" s="888"/>
      <c r="D133" s="888"/>
      <c r="E133" s="888"/>
      <c r="F133" s="968"/>
      <c r="G133" s="888"/>
      <c r="H133" s="888"/>
      <c r="I133" s="888"/>
      <c r="J133" s="968"/>
      <c r="K133" s="888"/>
      <c r="L133" s="888"/>
      <c r="M133" s="888"/>
    </row>
    <row r="134" spans="2:13" x14ac:dyDescent="0.2">
      <c r="B134" s="968"/>
      <c r="C134" s="888"/>
      <c r="D134" s="888"/>
      <c r="E134" s="888"/>
      <c r="F134" s="968"/>
      <c r="G134" s="888"/>
      <c r="H134" s="888"/>
      <c r="I134" s="888"/>
      <c r="J134" s="968"/>
      <c r="K134" s="888"/>
      <c r="L134" s="888"/>
      <c r="M134" s="888"/>
    </row>
    <row r="135" spans="2:13" x14ac:dyDescent="0.2">
      <c r="B135" s="968"/>
      <c r="C135" s="888"/>
      <c r="D135" s="888"/>
      <c r="E135" s="888"/>
      <c r="F135" s="968"/>
      <c r="G135" s="888"/>
      <c r="H135" s="888"/>
      <c r="I135" s="888"/>
      <c r="J135" s="968"/>
      <c r="K135" s="888"/>
      <c r="L135" s="888"/>
      <c r="M135" s="888"/>
    </row>
    <row r="136" spans="2:13" x14ac:dyDescent="0.2">
      <c r="B136" s="968"/>
      <c r="C136" s="888"/>
      <c r="D136" s="888"/>
      <c r="E136" s="888"/>
      <c r="F136" s="968"/>
      <c r="G136" s="888"/>
      <c r="H136" s="888"/>
      <c r="I136" s="888"/>
      <c r="J136" s="968"/>
      <c r="K136" s="888"/>
      <c r="L136" s="888"/>
      <c r="M136" s="888"/>
    </row>
    <row r="137" spans="2:13" x14ac:dyDescent="0.2">
      <c r="B137" s="968"/>
      <c r="C137" s="888"/>
      <c r="D137" s="888"/>
      <c r="E137" s="888"/>
      <c r="F137" s="968"/>
      <c r="G137" s="888"/>
      <c r="H137" s="888"/>
      <c r="I137" s="888"/>
      <c r="J137" s="968"/>
      <c r="K137" s="888"/>
      <c r="L137" s="888"/>
      <c r="M137" s="888"/>
    </row>
    <row r="138" spans="2:13" x14ac:dyDescent="0.2">
      <c r="B138" s="968"/>
      <c r="C138" s="888"/>
      <c r="D138" s="888"/>
      <c r="E138" s="888"/>
      <c r="F138" s="968"/>
      <c r="G138" s="888"/>
      <c r="H138" s="888"/>
      <c r="I138" s="888"/>
      <c r="J138" s="968"/>
      <c r="K138" s="888"/>
      <c r="L138" s="888"/>
      <c r="M138" s="888"/>
    </row>
    <row r="139" spans="2:13" x14ac:dyDescent="0.2">
      <c r="B139" s="968"/>
      <c r="C139" s="888"/>
      <c r="D139" s="888"/>
      <c r="E139" s="888"/>
      <c r="F139" s="968"/>
      <c r="G139" s="888"/>
      <c r="H139" s="888"/>
      <c r="I139" s="888"/>
      <c r="J139" s="968"/>
      <c r="K139" s="888"/>
      <c r="L139" s="888"/>
      <c r="M139" s="888"/>
    </row>
    <row r="140" spans="2:13" x14ac:dyDescent="0.2">
      <c r="B140" s="968"/>
      <c r="C140" s="888"/>
      <c r="D140" s="888"/>
      <c r="E140" s="888"/>
      <c r="F140" s="968"/>
      <c r="G140" s="888"/>
      <c r="H140" s="888"/>
      <c r="I140" s="888"/>
      <c r="J140" s="968"/>
      <c r="K140" s="888"/>
      <c r="L140" s="888"/>
      <c r="M140" s="888"/>
    </row>
    <row r="141" spans="2:13" x14ac:dyDescent="0.2">
      <c r="B141" s="968"/>
      <c r="C141" s="888"/>
      <c r="D141" s="888"/>
      <c r="E141" s="888"/>
      <c r="F141" s="968"/>
      <c r="G141" s="888"/>
      <c r="H141" s="888"/>
      <c r="I141" s="888"/>
      <c r="J141" s="968"/>
      <c r="K141" s="888"/>
      <c r="L141" s="888"/>
      <c r="M141" s="888"/>
    </row>
    <row r="142" spans="2:13" x14ac:dyDescent="0.2">
      <c r="B142" s="968"/>
      <c r="C142" s="888"/>
      <c r="D142" s="888"/>
      <c r="E142" s="888"/>
      <c r="F142" s="968"/>
      <c r="G142" s="888"/>
      <c r="H142" s="888"/>
      <c r="I142" s="888"/>
      <c r="J142" s="968"/>
      <c r="K142" s="888"/>
      <c r="L142" s="888"/>
      <c r="M142" s="888"/>
    </row>
    <row r="143" spans="2:13" x14ac:dyDescent="0.2">
      <c r="B143" s="968"/>
      <c r="C143" s="888"/>
      <c r="D143" s="888"/>
      <c r="E143" s="888"/>
      <c r="F143" s="968"/>
      <c r="G143" s="888"/>
      <c r="H143" s="888"/>
      <c r="I143" s="888"/>
      <c r="J143" s="968"/>
      <c r="K143" s="888"/>
      <c r="L143" s="888"/>
      <c r="M143" s="888"/>
    </row>
    <row r="144" spans="2:13" x14ac:dyDescent="0.2">
      <c r="B144" s="968"/>
      <c r="C144" s="888"/>
      <c r="D144" s="888"/>
      <c r="E144" s="888"/>
      <c r="F144" s="968"/>
      <c r="G144" s="888"/>
      <c r="H144" s="888"/>
      <c r="I144" s="888"/>
      <c r="J144" s="968"/>
      <c r="K144" s="888"/>
      <c r="L144" s="888"/>
      <c r="M144" s="888"/>
    </row>
    <row r="145" spans="2:13" x14ac:dyDescent="0.2">
      <c r="B145" s="968"/>
      <c r="C145" s="888"/>
      <c r="D145" s="888"/>
      <c r="E145" s="888"/>
      <c r="F145" s="968"/>
      <c r="G145" s="888"/>
      <c r="H145" s="888"/>
      <c r="I145" s="888"/>
      <c r="J145" s="968"/>
      <c r="K145" s="888"/>
      <c r="L145" s="888"/>
      <c r="M145" s="888"/>
    </row>
    <row r="146" spans="2:13" x14ac:dyDescent="0.2">
      <c r="B146" s="968"/>
      <c r="C146" s="888"/>
      <c r="D146" s="888"/>
      <c r="E146" s="888"/>
      <c r="F146" s="968"/>
      <c r="G146" s="888"/>
      <c r="H146" s="888"/>
      <c r="I146" s="888"/>
      <c r="J146" s="968"/>
      <c r="K146" s="888"/>
      <c r="L146" s="888"/>
      <c r="M146" s="888"/>
    </row>
    <row r="147" spans="2:13" x14ac:dyDescent="0.2">
      <c r="B147" s="968"/>
      <c r="C147" s="888"/>
      <c r="D147" s="888"/>
      <c r="E147" s="888"/>
      <c r="F147" s="968"/>
      <c r="G147" s="888"/>
      <c r="H147" s="888"/>
      <c r="I147" s="888"/>
      <c r="J147" s="968"/>
      <c r="K147" s="888"/>
      <c r="L147" s="888"/>
      <c r="M147" s="888"/>
    </row>
    <row r="148" spans="2:13" x14ac:dyDescent="0.2">
      <c r="B148" s="968"/>
      <c r="C148" s="888"/>
      <c r="D148" s="888"/>
      <c r="E148" s="888"/>
      <c r="F148" s="968"/>
      <c r="G148" s="888"/>
      <c r="H148" s="888"/>
      <c r="I148" s="888"/>
      <c r="J148" s="968"/>
      <c r="K148" s="888"/>
      <c r="L148" s="888"/>
      <c r="M148" s="888"/>
    </row>
    <row r="149" spans="2:13" x14ac:dyDescent="0.2">
      <c r="B149" s="968"/>
      <c r="C149" s="888"/>
      <c r="D149" s="888"/>
      <c r="E149" s="888"/>
      <c r="F149" s="968"/>
      <c r="G149" s="888"/>
      <c r="H149" s="888"/>
      <c r="I149" s="888"/>
      <c r="J149" s="968"/>
      <c r="K149" s="888"/>
      <c r="L149" s="888"/>
      <c r="M149" s="888"/>
    </row>
    <row r="150" spans="2:13" x14ac:dyDescent="0.2">
      <c r="B150" s="968"/>
      <c r="C150" s="888"/>
      <c r="D150" s="888"/>
      <c r="E150" s="888"/>
      <c r="F150" s="968"/>
      <c r="G150" s="888"/>
      <c r="H150" s="888"/>
      <c r="I150" s="888"/>
      <c r="J150" s="968"/>
      <c r="K150" s="888"/>
      <c r="L150" s="888"/>
      <c r="M150" s="888"/>
    </row>
    <row r="151" spans="2:13" x14ac:dyDescent="0.2">
      <c r="B151" s="968"/>
      <c r="C151" s="888"/>
      <c r="D151" s="888"/>
      <c r="E151" s="888"/>
      <c r="F151" s="968"/>
      <c r="G151" s="888"/>
      <c r="H151" s="888"/>
      <c r="I151" s="888"/>
      <c r="J151" s="968"/>
      <c r="K151" s="888"/>
      <c r="L151" s="888"/>
      <c r="M151" s="888"/>
    </row>
    <row r="152" spans="2:13" x14ac:dyDescent="0.2">
      <c r="B152" s="968"/>
      <c r="C152" s="888"/>
      <c r="D152" s="888"/>
      <c r="E152" s="888"/>
      <c r="F152" s="968"/>
      <c r="G152" s="888"/>
      <c r="H152" s="888"/>
      <c r="I152" s="888"/>
      <c r="J152" s="968"/>
      <c r="K152" s="888"/>
      <c r="L152" s="888"/>
      <c r="M152" s="888"/>
    </row>
    <row r="153" spans="2:13" x14ac:dyDescent="0.2">
      <c r="B153" s="968"/>
      <c r="C153" s="888"/>
      <c r="D153" s="888"/>
      <c r="E153" s="888"/>
      <c r="F153" s="968"/>
      <c r="G153" s="888"/>
      <c r="H153" s="888"/>
      <c r="I153" s="888"/>
      <c r="J153" s="968"/>
      <c r="K153" s="888"/>
      <c r="L153" s="888"/>
      <c r="M153" s="888"/>
    </row>
    <row r="154" spans="2:13" x14ac:dyDescent="0.2">
      <c r="B154" s="968"/>
      <c r="C154" s="888"/>
      <c r="D154" s="888"/>
      <c r="E154" s="888"/>
      <c r="F154" s="968"/>
      <c r="G154" s="888"/>
      <c r="H154" s="888"/>
      <c r="I154" s="888"/>
      <c r="J154" s="968"/>
      <c r="K154" s="888"/>
      <c r="L154" s="888"/>
      <c r="M154" s="888"/>
    </row>
    <row r="155" spans="2:13" x14ac:dyDescent="0.2">
      <c r="B155" s="968"/>
      <c r="C155" s="888"/>
      <c r="D155" s="888"/>
      <c r="E155" s="888"/>
      <c r="F155" s="968"/>
      <c r="G155" s="888"/>
      <c r="H155" s="888"/>
      <c r="I155" s="888"/>
      <c r="J155" s="968"/>
      <c r="K155" s="888"/>
      <c r="L155" s="888"/>
      <c r="M155" s="888"/>
    </row>
    <row r="156" spans="2:13" x14ac:dyDescent="0.2">
      <c r="B156" s="968"/>
      <c r="C156" s="888"/>
      <c r="D156" s="888"/>
      <c r="E156" s="888"/>
      <c r="F156" s="968"/>
      <c r="G156" s="888"/>
      <c r="H156" s="888"/>
      <c r="I156" s="888"/>
      <c r="J156" s="968"/>
      <c r="K156" s="888"/>
      <c r="L156" s="888"/>
      <c r="M156" s="888"/>
    </row>
    <row r="157" spans="2:13" x14ac:dyDescent="0.2">
      <c r="B157" s="968"/>
      <c r="C157" s="888"/>
      <c r="D157" s="888"/>
      <c r="E157" s="888"/>
      <c r="F157" s="968"/>
      <c r="G157" s="888"/>
      <c r="H157" s="888"/>
      <c r="I157" s="888"/>
      <c r="J157" s="968"/>
      <c r="K157" s="888"/>
      <c r="L157" s="888"/>
      <c r="M157" s="888"/>
    </row>
    <row r="158" spans="2:13" x14ac:dyDescent="0.2">
      <c r="B158" s="968"/>
      <c r="C158" s="888"/>
      <c r="D158" s="888"/>
      <c r="E158" s="888"/>
      <c r="F158" s="968"/>
      <c r="G158" s="888"/>
      <c r="H158" s="888"/>
      <c r="I158" s="888"/>
      <c r="J158" s="968"/>
      <c r="K158" s="888"/>
      <c r="L158" s="888"/>
      <c r="M158" s="888"/>
    </row>
    <row r="159" spans="2:13" x14ac:dyDescent="0.2">
      <c r="B159" s="968"/>
      <c r="C159" s="888"/>
      <c r="D159" s="888"/>
      <c r="E159" s="888"/>
      <c r="F159" s="968"/>
      <c r="G159" s="888"/>
      <c r="H159" s="888"/>
      <c r="I159" s="888"/>
      <c r="J159" s="968"/>
      <c r="K159" s="888"/>
      <c r="L159" s="888"/>
      <c r="M159" s="888"/>
    </row>
    <row r="160" spans="2:13" x14ac:dyDescent="0.2">
      <c r="B160" s="968"/>
      <c r="C160" s="888"/>
      <c r="D160" s="888"/>
      <c r="E160" s="888"/>
      <c r="F160" s="968"/>
      <c r="G160" s="888"/>
      <c r="H160" s="888"/>
      <c r="I160" s="888"/>
      <c r="J160" s="968"/>
      <c r="K160" s="888"/>
      <c r="L160" s="888"/>
      <c r="M160" s="888"/>
    </row>
    <row r="161" spans="2:13" x14ac:dyDescent="0.2">
      <c r="B161" s="968"/>
      <c r="C161" s="888"/>
      <c r="D161" s="888"/>
      <c r="E161" s="888"/>
      <c r="F161" s="968"/>
      <c r="G161" s="888"/>
      <c r="H161" s="888"/>
      <c r="I161" s="888"/>
      <c r="J161" s="968"/>
      <c r="K161" s="888"/>
      <c r="L161" s="888"/>
      <c r="M161" s="888"/>
    </row>
    <row r="162" spans="2:13" x14ac:dyDescent="0.2">
      <c r="B162" s="968"/>
      <c r="C162" s="888"/>
      <c r="D162" s="888"/>
      <c r="E162" s="888"/>
      <c r="F162" s="968"/>
      <c r="G162" s="888"/>
      <c r="H162" s="888"/>
      <c r="I162" s="888"/>
      <c r="J162" s="968"/>
      <c r="K162" s="888"/>
      <c r="L162" s="888"/>
      <c r="M162" s="888"/>
    </row>
    <row r="163" spans="2:13" x14ac:dyDescent="0.2">
      <c r="B163" s="968"/>
      <c r="C163" s="888"/>
      <c r="D163" s="888"/>
      <c r="E163" s="888"/>
      <c r="F163" s="968"/>
      <c r="G163" s="888"/>
      <c r="H163" s="888"/>
      <c r="I163" s="888"/>
      <c r="J163" s="968"/>
      <c r="K163" s="888"/>
      <c r="L163" s="888"/>
      <c r="M163" s="888"/>
    </row>
    <row r="164" spans="2:13" x14ac:dyDescent="0.2">
      <c r="B164" s="968"/>
      <c r="C164" s="888"/>
      <c r="D164" s="888"/>
      <c r="E164" s="888"/>
      <c r="F164" s="968"/>
      <c r="G164" s="888"/>
      <c r="H164" s="888"/>
      <c r="I164" s="888"/>
      <c r="J164" s="968"/>
      <c r="K164" s="888"/>
      <c r="L164" s="888"/>
      <c r="M164" s="888"/>
    </row>
    <row r="165" spans="2:13" x14ac:dyDescent="0.2">
      <c r="B165" s="968"/>
      <c r="C165" s="888"/>
      <c r="D165" s="888"/>
      <c r="E165" s="888"/>
      <c r="F165" s="968"/>
      <c r="G165" s="888"/>
      <c r="H165" s="888"/>
      <c r="I165" s="888"/>
      <c r="J165" s="968"/>
      <c r="K165" s="888"/>
      <c r="L165" s="888"/>
      <c r="M165" s="888"/>
    </row>
    <row r="166" spans="2:13" x14ac:dyDescent="0.2">
      <c r="B166" s="968"/>
      <c r="C166" s="888"/>
      <c r="D166" s="888"/>
      <c r="E166" s="888"/>
      <c r="F166" s="968"/>
      <c r="G166" s="888"/>
      <c r="H166" s="888"/>
      <c r="I166" s="888"/>
      <c r="J166" s="968"/>
      <c r="K166" s="888"/>
      <c r="L166" s="888"/>
      <c r="M166" s="888"/>
    </row>
    <row r="167" spans="2:13" x14ac:dyDescent="0.2">
      <c r="B167" s="968"/>
      <c r="C167" s="888"/>
      <c r="D167" s="888"/>
      <c r="E167" s="888"/>
      <c r="F167" s="968"/>
      <c r="G167" s="888"/>
      <c r="H167" s="888"/>
      <c r="I167" s="888"/>
      <c r="J167" s="968"/>
      <c r="K167" s="888"/>
      <c r="L167" s="888"/>
      <c r="M167" s="888"/>
    </row>
    <row r="168" spans="2:13" x14ac:dyDescent="0.2">
      <c r="B168" s="968"/>
      <c r="C168" s="888"/>
      <c r="D168" s="888"/>
      <c r="E168" s="888"/>
      <c r="F168" s="968"/>
      <c r="G168" s="888"/>
      <c r="H168" s="888"/>
      <c r="I168" s="888"/>
      <c r="J168" s="968"/>
      <c r="K168" s="888"/>
      <c r="L168" s="888"/>
      <c r="M168" s="888"/>
    </row>
    <row r="169" spans="2:13" x14ac:dyDescent="0.2">
      <c r="B169" s="968"/>
      <c r="C169" s="888"/>
      <c r="D169" s="888"/>
      <c r="E169" s="888"/>
      <c r="F169" s="968"/>
      <c r="G169" s="888"/>
      <c r="H169" s="888"/>
      <c r="I169" s="888"/>
      <c r="J169" s="968"/>
      <c r="K169" s="888"/>
      <c r="L169" s="888"/>
      <c r="M169" s="888"/>
    </row>
    <row r="170" spans="2:13" x14ac:dyDescent="0.2">
      <c r="B170" s="968"/>
      <c r="C170" s="888"/>
      <c r="D170" s="888"/>
      <c r="E170" s="888"/>
      <c r="F170" s="968"/>
      <c r="G170" s="888"/>
      <c r="H170" s="888"/>
      <c r="I170" s="888"/>
      <c r="J170" s="968"/>
      <c r="K170" s="888"/>
      <c r="L170" s="888"/>
      <c r="M170" s="888"/>
    </row>
    <row r="171" spans="2:13" x14ac:dyDescent="0.2">
      <c r="B171" s="968"/>
      <c r="C171" s="888"/>
      <c r="D171" s="888"/>
      <c r="E171" s="888"/>
      <c r="F171" s="968"/>
      <c r="G171" s="888"/>
      <c r="H171" s="888"/>
      <c r="I171" s="888"/>
      <c r="J171" s="968"/>
      <c r="K171" s="888"/>
      <c r="L171" s="888"/>
      <c r="M171" s="888"/>
    </row>
    <row r="172" spans="2:13" x14ac:dyDescent="0.2">
      <c r="B172" s="968"/>
      <c r="C172" s="888"/>
      <c r="D172" s="888"/>
      <c r="E172" s="888"/>
      <c r="F172" s="968"/>
      <c r="G172" s="888"/>
      <c r="H172" s="888"/>
      <c r="I172" s="888"/>
      <c r="J172" s="968"/>
      <c r="K172" s="888"/>
      <c r="L172" s="888"/>
      <c r="M172" s="888"/>
    </row>
    <row r="173" spans="2:13" x14ac:dyDescent="0.2">
      <c r="B173" s="968"/>
      <c r="C173" s="888"/>
      <c r="D173" s="888"/>
      <c r="E173" s="888"/>
      <c r="F173" s="968"/>
      <c r="G173" s="888"/>
      <c r="H173" s="888"/>
      <c r="I173" s="888"/>
      <c r="J173" s="968"/>
      <c r="K173" s="888"/>
      <c r="L173" s="888"/>
      <c r="M173" s="888"/>
    </row>
    <row r="174" spans="2:13" x14ac:dyDescent="0.2">
      <c r="B174" s="968"/>
      <c r="C174" s="888"/>
      <c r="D174" s="888"/>
      <c r="E174" s="888"/>
      <c r="F174" s="968"/>
      <c r="G174" s="888"/>
      <c r="H174" s="888"/>
      <c r="I174" s="888"/>
      <c r="J174" s="968"/>
      <c r="K174" s="888"/>
      <c r="L174" s="888"/>
      <c r="M174" s="888"/>
    </row>
    <row r="175" spans="2:13" x14ac:dyDescent="0.2">
      <c r="B175" s="968"/>
      <c r="C175" s="888"/>
      <c r="D175" s="888"/>
      <c r="E175" s="888"/>
      <c r="F175" s="968"/>
      <c r="G175" s="888"/>
      <c r="H175" s="888"/>
      <c r="I175" s="888"/>
      <c r="J175" s="968"/>
      <c r="K175" s="888"/>
      <c r="L175" s="888"/>
      <c r="M175" s="888"/>
    </row>
    <row r="176" spans="2:13" x14ac:dyDescent="0.2">
      <c r="B176" s="968"/>
      <c r="C176" s="888"/>
      <c r="D176" s="888"/>
      <c r="E176" s="888"/>
      <c r="F176" s="968"/>
      <c r="G176" s="888"/>
      <c r="H176" s="888"/>
      <c r="I176" s="888"/>
      <c r="J176" s="968"/>
      <c r="K176" s="888"/>
      <c r="L176" s="888"/>
      <c r="M176" s="888"/>
    </row>
    <row r="177" spans="2:13" x14ac:dyDescent="0.2">
      <c r="B177" s="968"/>
      <c r="C177" s="888"/>
      <c r="D177" s="888"/>
      <c r="E177" s="888"/>
      <c r="F177" s="968"/>
      <c r="G177" s="888"/>
      <c r="H177" s="888"/>
      <c r="I177" s="888"/>
      <c r="J177" s="968"/>
      <c r="K177" s="888"/>
      <c r="L177" s="888"/>
      <c r="M177" s="888"/>
    </row>
    <row r="178" spans="2:13" x14ac:dyDescent="0.2">
      <c r="B178" s="968"/>
      <c r="C178" s="888"/>
      <c r="D178" s="888"/>
      <c r="E178" s="888"/>
      <c r="F178" s="968"/>
      <c r="G178" s="888"/>
      <c r="H178" s="888"/>
      <c r="I178" s="888"/>
      <c r="J178" s="968"/>
      <c r="K178" s="888"/>
      <c r="L178" s="888"/>
      <c r="M178" s="888"/>
    </row>
    <row r="179" spans="2:13" x14ac:dyDescent="0.2">
      <c r="B179" s="968"/>
      <c r="C179" s="888"/>
      <c r="D179" s="888"/>
      <c r="E179" s="888"/>
      <c r="F179" s="968"/>
      <c r="G179" s="888"/>
      <c r="H179" s="888"/>
      <c r="I179" s="888"/>
      <c r="J179" s="968"/>
      <c r="K179" s="888"/>
      <c r="L179" s="888"/>
      <c r="M179" s="888"/>
    </row>
    <row r="180" spans="2:13" x14ac:dyDescent="0.2">
      <c r="B180" s="968"/>
      <c r="C180" s="888"/>
      <c r="D180" s="888"/>
      <c r="E180" s="888"/>
      <c r="F180" s="968"/>
      <c r="G180" s="888"/>
      <c r="H180" s="888"/>
      <c r="I180" s="888"/>
      <c r="J180" s="968"/>
      <c r="K180" s="888"/>
      <c r="L180" s="888"/>
      <c r="M180" s="888"/>
    </row>
    <row r="181" spans="2:13" x14ac:dyDescent="0.2">
      <c r="B181" s="968"/>
      <c r="C181" s="888"/>
      <c r="D181" s="888"/>
      <c r="E181" s="888"/>
      <c r="F181" s="968"/>
      <c r="G181" s="888"/>
      <c r="H181" s="888"/>
      <c r="I181" s="888"/>
      <c r="J181" s="968"/>
      <c r="K181" s="888"/>
      <c r="L181" s="888"/>
      <c r="M181" s="888"/>
    </row>
    <row r="182" spans="2:13" x14ac:dyDescent="0.2">
      <c r="B182" s="968"/>
      <c r="C182" s="888"/>
      <c r="D182" s="888"/>
      <c r="E182" s="888"/>
      <c r="F182" s="968"/>
      <c r="G182" s="888"/>
      <c r="H182" s="888"/>
      <c r="I182" s="888"/>
      <c r="J182" s="968"/>
      <c r="K182" s="888"/>
      <c r="L182" s="888"/>
      <c r="M182" s="888"/>
    </row>
    <row r="183" spans="2:13" x14ac:dyDescent="0.2">
      <c r="B183" s="968"/>
      <c r="C183" s="888"/>
      <c r="D183" s="888"/>
      <c r="E183" s="888"/>
      <c r="F183" s="968"/>
      <c r="G183" s="888"/>
      <c r="H183" s="888"/>
      <c r="I183" s="888"/>
      <c r="J183" s="968"/>
      <c r="K183" s="888"/>
      <c r="L183" s="888"/>
      <c r="M183" s="888"/>
    </row>
    <row r="184" spans="2:13" x14ac:dyDescent="0.2">
      <c r="B184" s="968"/>
      <c r="C184" s="888"/>
      <c r="D184" s="888"/>
      <c r="E184" s="888"/>
      <c r="F184" s="968"/>
      <c r="G184" s="888"/>
      <c r="H184" s="888"/>
      <c r="I184" s="888"/>
      <c r="J184" s="968"/>
      <c r="K184" s="888"/>
      <c r="L184" s="888"/>
      <c r="M184" s="888"/>
    </row>
    <row r="185" spans="2:13" x14ac:dyDescent="0.2">
      <c r="B185" s="968"/>
      <c r="C185" s="888"/>
      <c r="D185" s="888"/>
      <c r="E185" s="888"/>
      <c r="F185" s="968"/>
      <c r="G185" s="888"/>
      <c r="H185" s="888"/>
      <c r="I185" s="888"/>
      <c r="J185" s="968"/>
      <c r="K185" s="888"/>
      <c r="L185" s="888"/>
      <c r="M185" s="888"/>
    </row>
    <row r="186" spans="2:13" x14ac:dyDescent="0.2">
      <c r="B186" s="968"/>
      <c r="C186" s="888"/>
      <c r="D186" s="888"/>
      <c r="E186" s="888"/>
      <c r="F186" s="968"/>
      <c r="G186" s="888"/>
      <c r="H186" s="888"/>
      <c r="I186" s="888"/>
      <c r="J186" s="968"/>
      <c r="K186" s="888"/>
      <c r="L186" s="888"/>
      <c r="M186" s="888"/>
    </row>
    <row r="187" spans="2:13" x14ac:dyDescent="0.2">
      <c r="B187" s="968"/>
      <c r="C187" s="888"/>
      <c r="D187" s="888"/>
      <c r="E187" s="888"/>
      <c r="F187" s="968"/>
      <c r="G187" s="888"/>
      <c r="H187" s="888"/>
      <c r="I187" s="888"/>
      <c r="J187" s="968"/>
      <c r="K187" s="888"/>
      <c r="L187" s="888"/>
      <c r="M187" s="888"/>
    </row>
    <row r="188" spans="2:13" x14ac:dyDescent="0.2">
      <c r="B188" s="968"/>
      <c r="C188" s="888"/>
      <c r="D188" s="888"/>
      <c r="E188" s="888"/>
      <c r="F188" s="968"/>
      <c r="G188" s="888"/>
      <c r="H188" s="888"/>
      <c r="I188" s="888"/>
      <c r="J188" s="968"/>
      <c r="K188" s="888"/>
      <c r="L188" s="888"/>
      <c r="M188" s="888"/>
    </row>
    <row r="189" spans="2:13" x14ac:dyDescent="0.2">
      <c r="B189" s="968"/>
      <c r="C189" s="888"/>
      <c r="D189" s="888"/>
      <c r="E189" s="888"/>
      <c r="F189" s="968"/>
      <c r="G189" s="888"/>
      <c r="H189" s="888"/>
      <c r="I189" s="888"/>
      <c r="J189" s="968"/>
      <c r="K189" s="888"/>
      <c r="L189" s="888"/>
      <c r="M189" s="888"/>
    </row>
    <row r="190" spans="2:13" x14ac:dyDescent="0.2">
      <c r="B190" s="968"/>
      <c r="C190" s="888"/>
      <c r="D190" s="888"/>
      <c r="E190" s="888"/>
      <c r="F190" s="968"/>
      <c r="G190" s="888"/>
      <c r="H190" s="888"/>
      <c r="I190" s="888"/>
      <c r="J190" s="968"/>
      <c r="K190" s="888"/>
      <c r="L190" s="888"/>
      <c r="M190" s="888"/>
    </row>
    <row r="191" spans="2:13" x14ac:dyDescent="0.2">
      <c r="B191" s="968"/>
      <c r="C191" s="888"/>
      <c r="D191" s="888"/>
      <c r="E191" s="888"/>
      <c r="F191" s="968"/>
      <c r="G191" s="888"/>
      <c r="H191" s="888"/>
      <c r="I191" s="888"/>
      <c r="J191" s="968"/>
      <c r="K191" s="888"/>
      <c r="L191" s="888"/>
      <c r="M191" s="888"/>
    </row>
    <row r="192" spans="2:13" x14ac:dyDescent="0.2">
      <c r="B192" s="968"/>
      <c r="C192" s="888"/>
      <c r="D192" s="888"/>
      <c r="E192" s="888"/>
      <c r="F192" s="968"/>
      <c r="G192" s="888"/>
      <c r="H192" s="888"/>
      <c r="I192" s="888"/>
      <c r="J192" s="968"/>
      <c r="K192" s="888"/>
      <c r="L192" s="888"/>
      <c r="M192" s="888"/>
    </row>
    <row r="193" spans="2:13" x14ac:dyDescent="0.2">
      <c r="B193" s="968"/>
      <c r="C193" s="888"/>
      <c r="D193" s="888"/>
      <c r="E193" s="888"/>
      <c r="F193" s="968"/>
      <c r="G193" s="888"/>
      <c r="H193" s="888"/>
      <c r="I193" s="888"/>
      <c r="J193" s="968"/>
      <c r="K193" s="888"/>
      <c r="L193" s="888"/>
      <c r="M193" s="888"/>
    </row>
    <row r="194" spans="2:13" x14ac:dyDescent="0.2">
      <c r="B194" s="968"/>
      <c r="C194" s="888"/>
      <c r="D194" s="888"/>
      <c r="E194" s="888"/>
      <c r="F194" s="968"/>
      <c r="G194" s="888"/>
      <c r="H194" s="888"/>
      <c r="I194" s="888"/>
      <c r="J194" s="968"/>
      <c r="K194" s="888"/>
      <c r="L194" s="888"/>
      <c r="M194" s="888"/>
    </row>
    <row r="195" spans="2:13" x14ac:dyDescent="0.2">
      <c r="B195" s="968"/>
      <c r="C195" s="888"/>
      <c r="D195" s="888"/>
      <c r="E195" s="888"/>
      <c r="F195" s="968"/>
      <c r="G195" s="888"/>
      <c r="H195" s="888"/>
      <c r="I195" s="888"/>
      <c r="J195" s="968"/>
      <c r="K195" s="888"/>
      <c r="L195" s="888"/>
      <c r="M195" s="888"/>
    </row>
    <row r="196" spans="2:13" x14ac:dyDescent="0.2">
      <c r="B196" s="968"/>
      <c r="C196" s="888"/>
      <c r="D196" s="888"/>
      <c r="E196" s="888"/>
      <c r="F196" s="968"/>
      <c r="G196" s="888"/>
      <c r="H196" s="888"/>
      <c r="I196" s="888"/>
      <c r="J196" s="968"/>
      <c r="K196" s="888"/>
      <c r="L196" s="888"/>
      <c r="M196" s="888"/>
    </row>
    <row r="197" spans="2:13" x14ac:dyDescent="0.2">
      <c r="B197" s="968"/>
      <c r="C197" s="888"/>
      <c r="D197" s="888"/>
      <c r="E197" s="888"/>
      <c r="F197" s="968"/>
      <c r="G197" s="888"/>
      <c r="H197" s="888"/>
      <c r="I197" s="888"/>
      <c r="J197" s="968"/>
      <c r="K197" s="888"/>
      <c r="L197" s="888"/>
      <c r="M197" s="888"/>
    </row>
    <row r="198" spans="2:13" x14ac:dyDescent="0.2">
      <c r="B198" s="968"/>
      <c r="C198" s="888"/>
      <c r="D198" s="888"/>
      <c r="E198" s="888"/>
      <c r="F198" s="968"/>
      <c r="G198" s="888"/>
      <c r="H198" s="888"/>
      <c r="I198" s="888"/>
      <c r="J198" s="968"/>
      <c r="K198" s="888"/>
      <c r="L198" s="888"/>
      <c r="M198" s="888"/>
    </row>
    <row r="199" spans="2:13" x14ac:dyDescent="0.2">
      <c r="B199" s="968"/>
      <c r="C199" s="888"/>
      <c r="D199" s="888"/>
      <c r="E199" s="888"/>
      <c r="F199" s="968"/>
      <c r="G199" s="888"/>
      <c r="H199" s="888"/>
      <c r="I199" s="888"/>
      <c r="J199" s="968"/>
      <c r="K199" s="888"/>
      <c r="L199" s="888"/>
      <c r="M199" s="888"/>
    </row>
    <row r="200" spans="2:13" x14ac:dyDescent="0.2">
      <c r="B200" s="968"/>
      <c r="C200" s="888"/>
      <c r="D200" s="888"/>
      <c r="E200" s="888"/>
      <c r="F200" s="968"/>
      <c r="G200" s="888"/>
      <c r="H200" s="888"/>
      <c r="I200" s="888"/>
      <c r="J200" s="968"/>
      <c r="K200" s="888"/>
      <c r="L200" s="888"/>
      <c r="M200" s="888"/>
    </row>
    <row r="201" spans="2:13" x14ac:dyDescent="0.2">
      <c r="B201" s="968"/>
      <c r="C201" s="888"/>
      <c r="D201" s="888"/>
      <c r="E201" s="888"/>
      <c r="F201" s="968"/>
      <c r="G201" s="888"/>
      <c r="H201" s="888"/>
      <c r="I201" s="888"/>
      <c r="J201" s="968"/>
      <c r="K201" s="888"/>
      <c r="L201" s="888"/>
      <c r="M201" s="888"/>
    </row>
    <row r="202" spans="2:13" x14ac:dyDescent="0.2">
      <c r="B202" s="968"/>
      <c r="C202" s="888"/>
      <c r="D202" s="888"/>
      <c r="E202" s="888"/>
      <c r="F202" s="968"/>
      <c r="G202" s="888"/>
      <c r="H202" s="888"/>
      <c r="I202" s="888"/>
      <c r="J202" s="968"/>
      <c r="K202" s="888"/>
      <c r="L202" s="888"/>
      <c r="M202" s="888"/>
    </row>
    <row r="203" spans="2:13" x14ac:dyDescent="0.2">
      <c r="B203" s="968"/>
      <c r="C203" s="888"/>
      <c r="D203" s="888"/>
      <c r="E203" s="888"/>
      <c r="F203" s="968"/>
      <c r="G203" s="888"/>
      <c r="H203" s="888"/>
      <c r="I203" s="888"/>
      <c r="J203" s="968"/>
      <c r="K203" s="888"/>
      <c r="L203" s="888"/>
      <c r="M203" s="888"/>
    </row>
    <row r="204" spans="2:13" x14ac:dyDescent="0.2">
      <c r="B204" s="968"/>
      <c r="C204" s="888"/>
      <c r="D204" s="888"/>
      <c r="E204" s="888"/>
      <c r="F204" s="968"/>
      <c r="G204" s="888"/>
      <c r="H204" s="888"/>
      <c r="I204" s="888"/>
      <c r="J204" s="968"/>
      <c r="K204" s="888"/>
      <c r="L204" s="888"/>
      <c r="M204" s="888"/>
    </row>
    <row r="205" spans="2:13" x14ac:dyDescent="0.2">
      <c r="B205" s="968"/>
      <c r="C205" s="888"/>
      <c r="D205" s="888"/>
      <c r="E205" s="888"/>
      <c r="F205" s="968"/>
      <c r="G205" s="888"/>
      <c r="H205" s="888"/>
      <c r="I205" s="888"/>
      <c r="J205" s="968"/>
      <c r="K205" s="888"/>
      <c r="L205" s="888"/>
      <c r="M205" s="888"/>
    </row>
    <row r="206" spans="2:13" x14ac:dyDescent="0.2">
      <c r="B206" s="968"/>
      <c r="C206" s="888"/>
      <c r="D206" s="888"/>
      <c r="E206" s="888"/>
      <c r="F206" s="968"/>
      <c r="G206" s="888"/>
      <c r="H206" s="888"/>
      <c r="I206" s="888"/>
      <c r="J206" s="968"/>
      <c r="K206" s="888"/>
      <c r="L206" s="888"/>
      <c r="M206" s="888"/>
    </row>
    <row r="207" spans="2:13" x14ac:dyDescent="0.2">
      <c r="B207" s="968"/>
      <c r="C207" s="888"/>
      <c r="D207" s="888"/>
      <c r="E207" s="888"/>
      <c r="F207" s="968"/>
      <c r="G207" s="888"/>
      <c r="H207" s="888"/>
      <c r="I207" s="888"/>
      <c r="J207" s="968"/>
      <c r="K207" s="888"/>
      <c r="L207" s="888"/>
      <c r="M207" s="888"/>
    </row>
    <row r="208" spans="2:13" x14ac:dyDescent="0.2">
      <c r="B208" s="968"/>
      <c r="C208" s="888"/>
      <c r="D208" s="888"/>
      <c r="E208" s="888"/>
      <c r="F208" s="968"/>
      <c r="G208" s="888"/>
      <c r="H208" s="888"/>
      <c r="I208" s="888"/>
      <c r="J208" s="968"/>
      <c r="K208" s="888"/>
      <c r="L208" s="888"/>
      <c r="M208" s="888"/>
    </row>
    <row r="209" spans="2:13" x14ac:dyDescent="0.2">
      <c r="B209" s="968"/>
      <c r="C209" s="888"/>
      <c r="D209" s="888"/>
      <c r="E209" s="888"/>
      <c r="F209" s="968"/>
      <c r="G209" s="888"/>
      <c r="H209" s="888"/>
      <c r="I209" s="888"/>
      <c r="J209" s="968"/>
      <c r="K209" s="888"/>
      <c r="L209" s="888"/>
      <c r="M209" s="888"/>
    </row>
    <row r="210" spans="2:13" x14ac:dyDescent="0.2">
      <c r="B210" s="968"/>
      <c r="C210" s="888"/>
      <c r="D210" s="888"/>
      <c r="E210" s="888"/>
      <c r="F210" s="968"/>
      <c r="G210" s="888"/>
      <c r="H210" s="888"/>
      <c r="I210" s="888"/>
      <c r="J210" s="968"/>
      <c r="K210" s="888"/>
      <c r="L210" s="888"/>
      <c r="M210" s="888"/>
    </row>
    <row r="211" spans="2:13" x14ac:dyDescent="0.2">
      <c r="B211" s="968"/>
      <c r="C211" s="888"/>
      <c r="D211" s="888"/>
      <c r="E211" s="888"/>
      <c r="F211" s="968"/>
      <c r="G211" s="888"/>
      <c r="H211" s="888"/>
      <c r="I211" s="888"/>
      <c r="J211" s="968"/>
      <c r="K211" s="888"/>
      <c r="L211" s="888"/>
      <c r="M211" s="888"/>
    </row>
    <row r="212" spans="2:13" x14ac:dyDescent="0.2">
      <c r="B212" s="968"/>
      <c r="C212" s="888"/>
      <c r="D212" s="888"/>
      <c r="E212" s="888"/>
      <c r="F212" s="968"/>
      <c r="G212" s="888"/>
      <c r="H212" s="888"/>
      <c r="I212" s="888"/>
      <c r="J212" s="968"/>
      <c r="K212" s="888"/>
      <c r="L212" s="888"/>
      <c r="M212" s="888"/>
    </row>
    <row r="213" spans="2:13" x14ac:dyDescent="0.2">
      <c r="B213" s="968"/>
      <c r="C213" s="888"/>
      <c r="D213" s="888"/>
      <c r="E213" s="888"/>
      <c r="F213" s="968"/>
      <c r="G213" s="888"/>
      <c r="H213" s="888"/>
      <c r="I213" s="888"/>
      <c r="J213" s="968"/>
      <c r="K213" s="888"/>
      <c r="L213" s="888"/>
      <c r="M213" s="888"/>
    </row>
    <row r="214" spans="2:13" x14ac:dyDescent="0.2">
      <c r="B214" s="968"/>
      <c r="C214" s="888"/>
      <c r="D214" s="888"/>
      <c r="E214" s="888"/>
      <c r="F214" s="968"/>
      <c r="G214" s="888"/>
      <c r="H214" s="888"/>
      <c r="I214" s="888"/>
      <c r="J214" s="968"/>
    </row>
    <row r="215" spans="2:13" x14ac:dyDescent="0.2">
      <c r="B215" s="968"/>
      <c r="C215" s="888"/>
      <c r="D215" s="888"/>
      <c r="E215" s="888"/>
      <c r="F215" s="968"/>
      <c r="G215" s="888"/>
      <c r="H215" s="888"/>
      <c r="I215" s="888"/>
      <c r="J215" s="968"/>
    </row>
    <row r="216" spans="2:13" x14ac:dyDescent="0.2">
      <c r="B216" s="968"/>
      <c r="C216" s="888"/>
      <c r="D216" s="888"/>
      <c r="E216" s="888"/>
      <c r="F216" s="968"/>
      <c r="G216" s="888"/>
      <c r="H216" s="888"/>
      <c r="I216" s="888"/>
      <c r="J216" s="968"/>
    </row>
    <row r="217" spans="2:13" x14ac:dyDescent="0.2">
      <c r="B217" s="968"/>
      <c r="C217" s="888"/>
      <c r="D217" s="888"/>
      <c r="E217" s="888"/>
      <c r="F217" s="968"/>
      <c r="G217" s="888"/>
      <c r="H217" s="888"/>
      <c r="I217" s="888"/>
      <c r="J217" s="968"/>
    </row>
    <row r="218" spans="2:13" x14ac:dyDescent="0.2">
      <c r="B218" s="968"/>
      <c r="C218" s="888"/>
      <c r="D218" s="888"/>
      <c r="E218" s="888"/>
      <c r="F218" s="968"/>
      <c r="G218" s="888"/>
      <c r="H218" s="888"/>
      <c r="I218" s="888"/>
      <c r="J218" s="968"/>
    </row>
    <row r="219" spans="2:13" x14ac:dyDescent="0.2">
      <c r="B219" s="968"/>
      <c r="C219" s="888"/>
      <c r="D219" s="888"/>
      <c r="E219" s="888"/>
      <c r="F219" s="968"/>
      <c r="G219" s="888"/>
      <c r="H219" s="888"/>
      <c r="I219" s="888"/>
      <c r="J219" s="968"/>
    </row>
    <row r="220" spans="2:13" x14ac:dyDescent="0.2">
      <c r="B220" s="968"/>
      <c r="C220" s="888"/>
      <c r="D220" s="888"/>
      <c r="E220" s="888"/>
      <c r="F220" s="968"/>
      <c r="G220" s="888"/>
      <c r="H220" s="888"/>
      <c r="I220" s="888"/>
      <c r="J220" s="968"/>
    </row>
    <row r="221" spans="2:13" x14ac:dyDescent="0.2">
      <c r="B221" s="968"/>
      <c r="C221" s="888"/>
      <c r="D221" s="888"/>
      <c r="E221" s="888"/>
      <c r="F221" s="968"/>
      <c r="G221" s="888"/>
      <c r="H221" s="888"/>
      <c r="I221" s="888"/>
      <c r="J221" s="968"/>
    </row>
    <row r="222" spans="2:13" x14ac:dyDescent="0.2">
      <c r="B222" s="968"/>
      <c r="C222" s="888"/>
      <c r="D222" s="888"/>
      <c r="E222" s="888"/>
      <c r="F222" s="968"/>
      <c r="G222" s="888"/>
      <c r="H222" s="888"/>
      <c r="I222" s="888"/>
      <c r="J222" s="968"/>
    </row>
    <row r="223" spans="2:13" x14ac:dyDescent="0.2">
      <c r="B223" s="968"/>
      <c r="C223" s="888"/>
      <c r="D223" s="888"/>
      <c r="E223" s="888"/>
      <c r="F223" s="968"/>
      <c r="G223" s="888"/>
      <c r="H223" s="888"/>
      <c r="I223" s="888"/>
      <c r="J223" s="968"/>
    </row>
    <row r="224" spans="2:13" x14ac:dyDescent="0.2">
      <c r="B224" s="968"/>
      <c r="C224" s="888"/>
      <c r="D224" s="888"/>
      <c r="E224" s="888"/>
      <c r="F224" s="968"/>
      <c r="G224" s="888"/>
      <c r="H224" s="888"/>
      <c r="I224" s="888"/>
      <c r="J224" s="968"/>
    </row>
    <row r="225" spans="2:10" x14ac:dyDescent="0.2">
      <c r="B225" s="968"/>
      <c r="C225" s="888"/>
      <c r="D225" s="888"/>
      <c r="E225" s="888"/>
      <c r="F225" s="968"/>
      <c r="G225" s="888"/>
      <c r="H225" s="888"/>
      <c r="I225" s="888"/>
      <c r="J225" s="968"/>
    </row>
    <row r="226" spans="2:10" x14ac:dyDescent="0.2">
      <c r="B226" s="968"/>
      <c r="C226" s="888"/>
      <c r="D226" s="888"/>
      <c r="E226" s="888"/>
      <c r="F226" s="968"/>
      <c r="G226" s="888"/>
      <c r="H226" s="888"/>
      <c r="I226" s="888"/>
      <c r="J226" s="968"/>
    </row>
    <row r="227" spans="2:10" x14ac:dyDescent="0.2">
      <c r="B227" s="968"/>
      <c r="C227" s="888"/>
      <c r="D227" s="888"/>
      <c r="E227" s="888"/>
      <c r="F227" s="968"/>
      <c r="G227" s="888"/>
      <c r="H227" s="888"/>
      <c r="I227" s="888"/>
      <c r="J227" s="968"/>
    </row>
    <row r="228" spans="2:10" x14ac:dyDescent="0.2">
      <c r="B228" s="968"/>
      <c r="C228" s="888"/>
      <c r="D228" s="888"/>
      <c r="E228" s="888"/>
      <c r="F228" s="968"/>
      <c r="G228" s="888"/>
      <c r="H228" s="888"/>
      <c r="I228" s="888"/>
      <c r="J228" s="968"/>
    </row>
    <row r="229" spans="2:10" x14ac:dyDescent="0.2">
      <c r="B229" s="968"/>
      <c r="C229" s="888"/>
      <c r="D229" s="888"/>
      <c r="E229" s="888"/>
      <c r="F229" s="968"/>
      <c r="G229" s="888"/>
      <c r="H229" s="888"/>
      <c r="I229" s="888"/>
      <c r="J229" s="968"/>
    </row>
    <row r="230" spans="2:10" x14ac:dyDescent="0.2">
      <c r="B230" s="968"/>
      <c r="C230" s="888"/>
      <c r="D230" s="888"/>
      <c r="E230" s="888"/>
      <c r="F230" s="968"/>
      <c r="G230" s="888"/>
      <c r="H230" s="888"/>
      <c r="I230" s="888"/>
      <c r="J230" s="968"/>
    </row>
    <row r="231" spans="2:10" x14ac:dyDescent="0.2">
      <c r="B231" s="968"/>
      <c r="C231" s="888"/>
      <c r="D231" s="888"/>
      <c r="E231" s="888"/>
      <c r="F231" s="968"/>
      <c r="G231" s="888"/>
      <c r="H231" s="888"/>
      <c r="I231" s="888"/>
      <c r="J231" s="968"/>
    </row>
    <row r="232" spans="2:10" x14ac:dyDescent="0.2">
      <c r="B232" s="968"/>
      <c r="C232" s="888"/>
      <c r="D232" s="888"/>
      <c r="E232" s="888"/>
      <c r="F232" s="968"/>
      <c r="G232" s="888"/>
      <c r="H232" s="888"/>
      <c r="I232" s="888"/>
      <c r="J232" s="968"/>
    </row>
    <row r="233" spans="2:10" x14ac:dyDescent="0.2">
      <c r="B233" s="968"/>
      <c r="C233" s="888"/>
      <c r="D233" s="888"/>
      <c r="E233" s="888"/>
      <c r="F233" s="968"/>
      <c r="G233" s="888"/>
      <c r="H233" s="888"/>
      <c r="I233" s="888"/>
      <c r="J233" s="968"/>
    </row>
    <row r="234" spans="2:10" x14ac:dyDescent="0.2">
      <c r="B234" s="968"/>
      <c r="C234" s="888"/>
      <c r="D234" s="888"/>
      <c r="E234" s="888"/>
      <c r="F234" s="968"/>
      <c r="G234" s="888"/>
      <c r="H234" s="888"/>
      <c r="I234" s="888"/>
      <c r="J234" s="968"/>
    </row>
    <row r="235" spans="2:10" x14ac:dyDescent="0.2">
      <c r="B235" s="968"/>
      <c r="C235" s="888"/>
      <c r="D235" s="888"/>
      <c r="E235" s="888"/>
      <c r="F235" s="968"/>
      <c r="G235" s="888"/>
      <c r="H235" s="888"/>
      <c r="I235" s="888"/>
      <c r="J235" s="968"/>
    </row>
    <row r="236" spans="2:10" x14ac:dyDescent="0.2">
      <c r="B236" s="968"/>
      <c r="C236" s="888"/>
      <c r="D236" s="888"/>
      <c r="E236" s="888"/>
      <c r="F236" s="968"/>
      <c r="G236" s="888"/>
      <c r="H236" s="888"/>
      <c r="I236" s="888"/>
      <c r="J236" s="968"/>
    </row>
    <row r="237" spans="2:10" x14ac:dyDescent="0.2">
      <c r="B237" s="968"/>
      <c r="C237" s="888"/>
      <c r="D237" s="888"/>
      <c r="E237" s="888"/>
      <c r="F237" s="968"/>
      <c r="G237" s="888"/>
      <c r="H237" s="888"/>
      <c r="I237" s="888"/>
      <c r="J237" s="968"/>
    </row>
    <row r="238" spans="2:10" x14ac:dyDescent="0.2">
      <c r="B238" s="968"/>
      <c r="C238" s="888"/>
      <c r="D238" s="888"/>
      <c r="E238" s="888"/>
      <c r="F238" s="968"/>
      <c r="G238" s="888"/>
      <c r="H238" s="888"/>
      <c r="I238" s="888"/>
      <c r="J238" s="968"/>
    </row>
    <row r="239" spans="2:10" x14ac:dyDescent="0.2">
      <c r="B239" s="968"/>
      <c r="C239" s="888"/>
      <c r="D239" s="888"/>
      <c r="E239" s="888"/>
      <c r="F239" s="968"/>
      <c r="G239" s="888"/>
      <c r="H239" s="888"/>
      <c r="I239" s="888"/>
      <c r="J239" s="968"/>
    </row>
    <row r="240" spans="2:10" x14ac:dyDescent="0.2">
      <c r="B240" s="968"/>
      <c r="C240" s="888"/>
      <c r="D240" s="888"/>
      <c r="E240" s="888"/>
      <c r="F240" s="968"/>
      <c r="G240" s="888"/>
      <c r="H240" s="888"/>
      <c r="I240" s="888"/>
      <c r="J240" s="968"/>
    </row>
    <row r="241" spans="2:10" x14ac:dyDescent="0.2">
      <c r="B241" s="968"/>
      <c r="C241" s="888"/>
      <c r="D241" s="888"/>
      <c r="E241" s="888"/>
      <c r="F241" s="968"/>
      <c r="G241" s="888"/>
      <c r="H241" s="888"/>
      <c r="I241" s="888"/>
      <c r="J241" s="968"/>
    </row>
    <row r="242" spans="2:10" x14ac:dyDescent="0.2">
      <c r="B242" s="968"/>
      <c r="C242" s="888"/>
      <c r="D242" s="888"/>
      <c r="E242" s="888"/>
      <c r="F242" s="968"/>
      <c r="G242" s="888"/>
      <c r="H242" s="888"/>
      <c r="I242" s="888"/>
      <c r="J242" s="968"/>
    </row>
    <row r="243" spans="2:10" x14ac:dyDescent="0.2">
      <c r="B243" s="968"/>
      <c r="C243" s="888"/>
      <c r="D243" s="888"/>
      <c r="E243" s="888"/>
      <c r="F243" s="968"/>
      <c r="G243" s="888"/>
      <c r="H243" s="888"/>
      <c r="I243" s="888"/>
      <c r="J243" s="968"/>
    </row>
    <row r="244" spans="2:10" x14ac:dyDescent="0.2">
      <c r="B244" s="968"/>
      <c r="C244" s="888"/>
      <c r="D244" s="888"/>
      <c r="E244" s="888"/>
      <c r="F244" s="968"/>
      <c r="G244" s="888"/>
      <c r="H244" s="888"/>
      <c r="I244" s="888"/>
      <c r="J244" s="968"/>
    </row>
    <row r="245" spans="2:10" x14ac:dyDescent="0.2">
      <c r="B245" s="968"/>
      <c r="C245" s="888"/>
      <c r="D245" s="888"/>
      <c r="E245" s="888"/>
      <c r="F245" s="968"/>
      <c r="G245" s="888"/>
      <c r="H245" s="888"/>
      <c r="I245" s="888"/>
      <c r="J245" s="968"/>
    </row>
    <row r="246" spans="2:10" x14ac:dyDescent="0.2">
      <c r="B246" s="968"/>
      <c r="C246" s="888"/>
      <c r="D246" s="888"/>
      <c r="E246" s="888"/>
      <c r="F246" s="968"/>
      <c r="G246" s="888"/>
      <c r="H246" s="888"/>
      <c r="I246" s="888"/>
      <c r="J246" s="968"/>
    </row>
    <row r="247" spans="2:10" x14ac:dyDescent="0.2">
      <c r="B247" s="968"/>
      <c r="C247" s="888"/>
      <c r="D247" s="888"/>
      <c r="E247" s="888"/>
      <c r="F247" s="968"/>
      <c r="G247" s="888"/>
      <c r="H247" s="888"/>
      <c r="I247" s="888"/>
      <c r="J247" s="968"/>
    </row>
    <row r="248" spans="2:10" x14ac:dyDescent="0.2">
      <c r="B248" s="968"/>
      <c r="C248" s="888"/>
      <c r="D248" s="888"/>
      <c r="E248" s="888"/>
      <c r="F248" s="968"/>
      <c r="G248" s="888"/>
      <c r="H248" s="888"/>
      <c r="I248" s="888"/>
      <c r="J248" s="968"/>
    </row>
    <row r="249" spans="2:10" x14ac:dyDescent="0.2">
      <c r="B249" s="968"/>
      <c r="C249" s="888"/>
      <c r="D249" s="888"/>
      <c r="E249" s="888"/>
      <c r="F249" s="968"/>
      <c r="G249" s="888"/>
      <c r="H249" s="888"/>
      <c r="I249" s="888"/>
      <c r="J249" s="968"/>
    </row>
    <row r="250" spans="2:10" x14ac:dyDescent="0.2">
      <c r="B250" s="968"/>
      <c r="C250" s="888"/>
      <c r="D250" s="888"/>
      <c r="E250" s="888"/>
      <c r="F250" s="968"/>
      <c r="G250" s="888"/>
      <c r="H250" s="888"/>
      <c r="I250" s="888"/>
      <c r="J250" s="968"/>
    </row>
    <row r="251" spans="2:10" x14ac:dyDescent="0.2">
      <c r="B251" s="968"/>
      <c r="C251" s="888"/>
      <c r="D251" s="888"/>
      <c r="E251" s="888"/>
      <c r="F251" s="968"/>
      <c r="G251" s="888"/>
      <c r="H251" s="888"/>
      <c r="I251" s="888"/>
      <c r="J251" s="968"/>
    </row>
    <row r="252" spans="2:10" x14ac:dyDescent="0.2">
      <c r="B252" s="968"/>
      <c r="C252" s="888"/>
      <c r="D252" s="888"/>
      <c r="E252" s="888"/>
      <c r="F252" s="968"/>
      <c r="G252" s="888"/>
      <c r="H252" s="888"/>
      <c r="I252" s="888"/>
      <c r="J252" s="968"/>
    </row>
    <row r="253" spans="2:10" x14ac:dyDescent="0.2">
      <c r="B253" s="968"/>
      <c r="C253" s="888"/>
      <c r="D253" s="888"/>
      <c r="E253" s="888"/>
      <c r="F253" s="968"/>
      <c r="G253" s="888"/>
      <c r="H253" s="888"/>
      <c r="I253" s="888"/>
      <c r="J253" s="968"/>
    </row>
    <row r="254" spans="2:10" x14ac:dyDescent="0.2">
      <c r="B254" s="968"/>
      <c r="C254" s="888"/>
      <c r="D254" s="888"/>
      <c r="E254" s="888"/>
      <c r="F254" s="968"/>
      <c r="G254" s="888"/>
      <c r="H254" s="888"/>
      <c r="I254" s="888"/>
      <c r="J254" s="968"/>
    </row>
    <row r="255" spans="2:10" x14ac:dyDescent="0.2">
      <c r="B255" s="968"/>
      <c r="C255" s="888"/>
      <c r="D255" s="888"/>
      <c r="E255" s="888"/>
      <c r="F255" s="968"/>
      <c r="G255" s="888"/>
      <c r="H255" s="888"/>
      <c r="I255" s="888"/>
      <c r="J255" s="968"/>
    </row>
    <row r="256" spans="2:10" x14ac:dyDescent="0.2">
      <c r="B256" s="968"/>
      <c r="C256" s="888"/>
      <c r="D256" s="888"/>
      <c r="E256" s="888"/>
      <c r="F256" s="968"/>
      <c r="G256" s="888"/>
      <c r="H256" s="888"/>
      <c r="I256" s="888"/>
      <c r="J256" s="968"/>
    </row>
    <row r="257" spans="2:10" x14ac:dyDescent="0.2">
      <c r="B257" s="968"/>
      <c r="C257" s="888"/>
      <c r="D257" s="888"/>
      <c r="E257" s="888"/>
      <c r="F257" s="968"/>
      <c r="G257" s="888"/>
      <c r="H257" s="888"/>
      <c r="I257" s="888"/>
      <c r="J257" s="968"/>
    </row>
    <row r="258" spans="2:10" x14ac:dyDescent="0.2">
      <c r="B258" s="968"/>
      <c r="C258" s="888"/>
      <c r="D258" s="888"/>
      <c r="E258" s="888"/>
      <c r="F258" s="968"/>
      <c r="G258" s="888"/>
      <c r="H258" s="888"/>
      <c r="I258" s="888"/>
      <c r="J258" s="968"/>
    </row>
    <row r="259" spans="2:10" x14ac:dyDescent="0.2">
      <c r="B259" s="968"/>
      <c r="C259" s="888"/>
      <c r="D259" s="888"/>
      <c r="E259" s="888"/>
      <c r="F259" s="968"/>
      <c r="G259" s="888"/>
      <c r="H259" s="888"/>
      <c r="I259" s="888"/>
      <c r="J259" s="968"/>
    </row>
    <row r="260" spans="2:10" x14ac:dyDescent="0.2">
      <c r="B260" s="968"/>
      <c r="C260" s="888"/>
      <c r="D260" s="888"/>
      <c r="E260" s="888"/>
      <c r="F260" s="968"/>
      <c r="G260" s="888"/>
      <c r="H260" s="888"/>
      <c r="I260" s="888"/>
      <c r="J260" s="968"/>
    </row>
    <row r="261" spans="2:10" x14ac:dyDescent="0.2">
      <c r="B261" s="968"/>
      <c r="C261" s="888"/>
      <c r="D261" s="888"/>
      <c r="E261" s="888"/>
      <c r="F261" s="968"/>
      <c r="G261" s="888"/>
      <c r="H261" s="888"/>
      <c r="I261" s="888"/>
      <c r="J261" s="968"/>
    </row>
    <row r="262" spans="2:10" x14ac:dyDescent="0.2">
      <c r="B262" s="968"/>
      <c r="C262" s="888"/>
      <c r="D262" s="888"/>
      <c r="E262" s="888"/>
      <c r="F262" s="968"/>
      <c r="G262" s="888"/>
      <c r="H262" s="888"/>
      <c r="I262" s="888"/>
      <c r="J262" s="968"/>
    </row>
    <row r="263" spans="2:10" x14ac:dyDescent="0.2">
      <c r="B263" s="968"/>
      <c r="C263" s="888"/>
      <c r="D263" s="888"/>
      <c r="E263" s="888"/>
      <c r="F263" s="968"/>
      <c r="G263" s="888"/>
      <c r="H263" s="888"/>
      <c r="I263" s="888"/>
      <c r="J263" s="968"/>
    </row>
    <row r="264" spans="2:10" x14ac:dyDescent="0.2">
      <c r="B264" s="968"/>
      <c r="C264" s="888"/>
      <c r="D264" s="888"/>
      <c r="E264" s="888"/>
      <c r="F264" s="968"/>
      <c r="G264" s="888"/>
      <c r="H264" s="888"/>
      <c r="I264" s="888"/>
      <c r="J264" s="968"/>
    </row>
    <row r="265" spans="2:10" x14ac:dyDescent="0.2">
      <c r="B265" s="968"/>
      <c r="C265" s="888"/>
      <c r="D265" s="888"/>
      <c r="E265" s="888"/>
      <c r="F265" s="968"/>
      <c r="G265" s="888"/>
      <c r="H265" s="888"/>
      <c r="I265" s="888"/>
      <c r="J265" s="968"/>
    </row>
    <row r="266" spans="2:10" x14ac:dyDescent="0.2">
      <c r="B266" s="968"/>
      <c r="C266" s="888"/>
      <c r="D266" s="888"/>
      <c r="E266" s="888"/>
      <c r="F266" s="968"/>
      <c r="G266" s="888"/>
      <c r="H266" s="888"/>
      <c r="I266" s="888"/>
      <c r="J266" s="968"/>
    </row>
    <row r="267" spans="2:10" x14ac:dyDescent="0.2">
      <c r="B267" s="968"/>
      <c r="C267" s="888"/>
      <c r="D267" s="888"/>
      <c r="E267" s="888"/>
      <c r="F267" s="968"/>
      <c r="G267" s="888"/>
      <c r="H267" s="888"/>
      <c r="I267" s="888"/>
      <c r="J267" s="968"/>
    </row>
    <row r="268" spans="2:10" x14ac:dyDescent="0.2">
      <c r="B268" s="968"/>
      <c r="C268" s="888"/>
      <c r="D268" s="888"/>
      <c r="E268" s="888"/>
      <c r="F268" s="968"/>
      <c r="G268" s="888"/>
      <c r="H268" s="888"/>
      <c r="I268" s="888"/>
      <c r="J268" s="968"/>
    </row>
    <row r="269" spans="2:10" x14ac:dyDescent="0.2">
      <c r="B269" s="968"/>
      <c r="C269" s="888"/>
      <c r="D269" s="888"/>
      <c r="E269" s="888"/>
      <c r="F269" s="968"/>
      <c r="G269" s="888"/>
      <c r="H269" s="888"/>
      <c r="I269" s="888"/>
      <c r="J269" s="968"/>
    </row>
    <row r="270" spans="2:10" x14ac:dyDescent="0.2">
      <c r="B270" s="968"/>
      <c r="C270" s="888"/>
      <c r="D270" s="888"/>
      <c r="E270" s="888"/>
      <c r="F270" s="968"/>
      <c r="G270" s="888"/>
      <c r="H270" s="888"/>
      <c r="I270" s="888"/>
      <c r="J270" s="968"/>
    </row>
    <row r="271" spans="2:10" x14ac:dyDescent="0.2">
      <c r="B271" s="968"/>
      <c r="C271" s="888"/>
      <c r="D271" s="888"/>
      <c r="E271" s="888"/>
      <c r="F271" s="968"/>
      <c r="G271" s="888"/>
      <c r="H271" s="888"/>
      <c r="I271" s="888"/>
      <c r="J271" s="968"/>
    </row>
    <row r="272" spans="2:10" x14ac:dyDescent="0.2">
      <c r="B272" s="968"/>
      <c r="C272" s="888"/>
      <c r="D272" s="888"/>
      <c r="E272" s="888"/>
      <c r="F272" s="968"/>
      <c r="G272" s="888"/>
      <c r="H272" s="888"/>
      <c r="I272" s="888"/>
      <c r="J272" s="968"/>
    </row>
    <row r="273" spans="2:10" x14ac:dyDescent="0.2">
      <c r="B273" s="968"/>
      <c r="C273" s="888"/>
      <c r="D273" s="888"/>
      <c r="E273" s="888"/>
      <c r="F273" s="968"/>
      <c r="G273" s="888"/>
      <c r="H273" s="888"/>
      <c r="I273" s="888"/>
      <c r="J273" s="968"/>
    </row>
    <row r="274" spans="2:10" x14ac:dyDescent="0.2">
      <c r="B274" s="968"/>
      <c r="C274" s="888"/>
      <c r="D274" s="888"/>
      <c r="E274" s="888"/>
      <c r="F274" s="968"/>
      <c r="G274" s="888"/>
      <c r="H274" s="888"/>
      <c r="I274" s="888"/>
      <c r="J274" s="968"/>
    </row>
    <row r="275" spans="2:10" x14ac:dyDescent="0.2">
      <c r="B275" s="968"/>
      <c r="C275" s="888"/>
      <c r="D275" s="888"/>
      <c r="E275" s="888"/>
      <c r="F275" s="968"/>
      <c r="G275" s="888"/>
      <c r="H275" s="888"/>
      <c r="I275" s="888"/>
      <c r="J275" s="968"/>
    </row>
    <row r="276" spans="2:10" x14ac:dyDescent="0.2">
      <c r="B276" s="968"/>
      <c r="C276" s="888"/>
      <c r="D276" s="888"/>
      <c r="E276" s="888"/>
      <c r="F276" s="968"/>
      <c r="G276" s="888"/>
      <c r="H276" s="888"/>
      <c r="I276" s="888"/>
      <c r="J276" s="968"/>
    </row>
    <row r="277" spans="2:10" x14ac:dyDescent="0.2">
      <c r="B277" s="968"/>
      <c r="C277" s="888"/>
      <c r="D277" s="888"/>
      <c r="E277" s="888"/>
      <c r="F277" s="968"/>
      <c r="G277" s="888"/>
      <c r="H277" s="888"/>
      <c r="I277" s="888"/>
      <c r="J277" s="968"/>
    </row>
    <row r="278" spans="2:10" x14ac:dyDescent="0.2">
      <c r="B278" s="968"/>
      <c r="C278" s="888"/>
      <c r="D278" s="888"/>
      <c r="E278" s="888"/>
      <c r="F278" s="968"/>
      <c r="G278" s="888"/>
      <c r="H278" s="888"/>
      <c r="I278" s="888"/>
      <c r="J278" s="968"/>
    </row>
    <row r="279" spans="2:10" x14ac:dyDescent="0.2">
      <c r="B279" s="968"/>
      <c r="C279" s="888"/>
      <c r="D279" s="888"/>
      <c r="E279" s="888"/>
      <c r="F279" s="968"/>
      <c r="G279" s="888"/>
      <c r="H279" s="888"/>
      <c r="I279" s="888"/>
      <c r="J279" s="968"/>
    </row>
    <row r="280" spans="2:10" x14ac:dyDescent="0.2">
      <c r="B280" s="968"/>
      <c r="C280" s="888"/>
      <c r="D280" s="888"/>
      <c r="E280" s="888"/>
      <c r="F280" s="968"/>
      <c r="G280" s="888"/>
      <c r="H280" s="888"/>
      <c r="I280" s="888"/>
      <c r="J280" s="968"/>
    </row>
    <row r="281" spans="2:10" x14ac:dyDescent="0.2">
      <c r="B281" s="968"/>
      <c r="C281" s="888"/>
      <c r="D281" s="888"/>
      <c r="E281" s="888"/>
      <c r="F281" s="968"/>
      <c r="G281" s="888"/>
      <c r="H281" s="888"/>
      <c r="I281" s="888"/>
      <c r="J281" s="968"/>
    </row>
    <row r="282" spans="2:10" x14ac:dyDescent="0.2">
      <c r="B282" s="968"/>
      <c r="C282" s="888"/>
      <c r="D282" s="888"/>
      <c r="E282" s="888"/>
      <c r="F282" s="968"/>
      <c r="G282" s="888"/>
      <c r="H282" s="888"/>
      <c r="I282" s="888"/>
      <c r="J282" s="968"/>
    </row>
    <row r="283" spans="2:10" x14ac:dyDescent="0.2">
      <c r="B283" s="968"/>
      <c r="C283" s="888"/>
      <c r="D283" s="888"/>
      <c r="E283" s="888"/>
      <c r="F283" s="968"/>
      <c r="G283" s="888"/>
      <c r="H283" s="888"/>
      <c r="I283" s="888"/>
      <c r="J283" s="968"/>
    </row>
    <row r="284" spans="2:10" x14ac:dyDescent="0.2">
      <c r="B284" s="968"/>
      <c r="C284" s="888"/>
      <c r="D284" s="888"/>
      <c r="E284" s="888"/>
      <c r="F284" s="968"/>
      <c r="G284" s="888"/>
      <c r="H284" s="888"/>
      <c r="I284" s="888"/>
      <c r="J284" s="968"/>
    </row>
    <row r="285" spans="2:10" x14ac:dyDescent="0.2">
      <c r="B285" s="968"/>
      <c r="C285" s="888"/>
      <c r="D285" s="888"/>
      <c r="E285" s="888"/>
      <c r="F285" s="968"/>
      <c r="G285" s="888"/>
      <c r="H285" s="888"/>
      <c r="I285" s="888"/>
      <c r="J285" s="968"/>
    </row>
    <row r="286" spans="2:10" x14ac:dyDescent="0.2">
      <c r="B286" s="968"/>
      <c r="C286" s="888"/>
      <c r="D286" s="888"/>
      <c r="E286" s="888"/>
      <c r="F286" s="968"/>
      <c r="G286" s="888"/>
      <c r="H286" s="888"/>
      <c r="I286" s="888"/>
      <c r="J286" s="968"/>
    </row>
    <row r="287" spans="2:10" x14ac:dyDescent="0.2">
      <c r="B287" s="968"/>
      <c r="C287" s="888"/>
      <c r="D287" s="888"/>
      <c r="E287" s="888"/>
      <c r="F287" s="968"/>
      <c r="G287" s="888"/>
      <c r="H287" s="888"/>
      <c r="I287" s="888"/>
      <c r="J287" s="968"/>
    </row>
    <row r="288" spans="2:10" x14ac:dyDescent="0.2">
      <c r="B288" s="968"/>
      <c r="C288" s="888"/>
      <c r="D288" s="888"/>
      <c r="E288" s="888"/>
      <c r="F288" s="968"/>
      <c r="G288" s="888"/>
      <c r="H288" s="888"/>
      <c r="I288" s="888"/>
      <c r="J288" s="968"/>
    </row>
    <row r="289" spans="2:10" x14ac:dyDescent="0.2">
      <c r="B289" s="968"/>
      <c r="C289" s="888"/>
      <c r="D289" s="888"/>
      <c r="E289" s="888"/>
      <c r="F289" s="968"/>
      <c r="G289" s="888"/>
      <c r="H289" s="888"/>
      <c r="I289" s="888"/>
      <c r="J289" s="968"/>
    </row>
    <row r="290" spans="2:10" x14ac:dyDescent="0.2">
      <c r="B290" s="968"/>
      <c r="C290" s="888"/>
      <c r="D290" s="888"/>
      <c r="E290" s="888"/>
      <c r="F290" s="968"/>
      <c r="G290" s="888"/>
      <c r="H290" s="888"/>
      <c r="I290" s="888"/>
      <c r="J290" s="968"/>
    </row>
    <row r="291" spans="2:10" x14ac:dyDescent="0.2">
      <c r="B291" s="968"/>
      <c r="C291" s="888"/>
      <c r="D291" s="888"/>
      <c r="E291" s="888"/>
      <c r="F291" s="968"/>
      <c r="G291" s="888"/>
      <c r="H291" s="888"/>
      <c r="I291" s="888"/>
      <c r="J291" s="968"/>
    </row>
    <row r="292" spans="2:10" x14ac:dyDescent="0.2">
      <c r="B292" s="968"/>
      <c r="C292" s="888"/>
      <c r="D292" s="888"/>
      <c r="E292" s="888"/>
      <c r="F292" s="968"/>
      <c r="G292" s="888"/>
      <c r="H292" s="888"/>
      <c r="I292" s="888"/>
      <c r="J292" s="968"/>
    </row>
    <row r="293" spans="2:10" x14ac:dyDescent="0.2">
      <c r="B293" s="968"/>
      <c r="C293" s="888"/>
      <c r="D293" s="888"/>
      <c r="E293" s="888"/>
      <c r="F293" s="968"/>
      <c r="G293" s="888"/>
      <c r="H293" s="888"/>
      <c r="I293" s="888"/>
      <c r="J293" s="968"/>
    </row>
    <row r="294" spans="2:10" x14ac:dyDescent="0.2">
      <c r="B294" s="968"/>
      <c r="C294" s="888"/>
      <c r="D294" s="888"/>
      <c r="E294" s="888"/>
      <c r="F294" s="968"/>
      <c r="G294" s="888"/>
      <c r="H294" s="888"/>
      <c r="I294" s="888"/>
      <c r="J294" s="968"/>
    </row>
    <row r="295" spans="2:10" x14ac:dyDescent="0.2">
      <c r="B295" s="968"/>
      <c r="F295" s="968"/>
      <c r="J295" s="968"/>
    </row>
    <row r="296" spans="2:10" x14ac:dyDescent="0.2">
      <c r="B296" s="968"/>
      <c r="F296" s="968"/>
      <c r="J296" s="968"/>
    </row>
    <row r="297" spans="2:10" x14ac:dyDescent="0.2">
      <c r="B297" s="968"/>
      <c r="F297" s="968"/>
      <c r="J297" s="968"/>
    </row>
    <row r="298" spans="2:10" x14ac:dyDescent="0.2">
      <c r="B298" s="968"/>
      <c r="F298" s="968"/>
      <c r="J298" s="968"/>
    </row>
    <row r="299" spans="2:10" x14ac:dyDescent="0.2">
      <c r="B299" s="968"/>
      <c r="F299" s="968"/>
      <c r="J299" s="968"/>
    </row>
    <row r="300" spans="2:10" x14ac:dyDescent="0.2">
      <c r="B300" s="968"/>
      <c r="F300" s="968"/>
      <c r="J300" s="968"/>
    </row>
  </sheetData>
  <mergeCells count="10">
    <mergeCell ref="K4:M4"/>
    <mergeCell ref="A3:A5"/>
    <mergeCell ref="B3:E3"/>
    <mergeCell ref="F3:I3"/>
    <mergeCell ref="J3:M3"/>
    <mergeCell ref="B4:B5"/>
    <mergeCell ref="C4:E4"/>
    <mergeCell ref="F4:F5"/>
    <mergeCell ref="G4:I4"/>
    <mergeCell ref="J4:J5"/>
  </mergeCells>
  <hyperlinks>
    <hyperlink ref="A1" location="Содержание!A50" display="Содержание"/>
  </hyperlinks>
  <printOptions horizontalCentered="1" verticalCentered="1"/>
  <pageMargins left="0.70866141732283472" right="0.59055118110236227" top="0.59055118110236227" bottom="0.59055118110236227" header="0.39370078740157483" footer="0.51181102362204722"/>
  <pageSetup paperSize="9" firstPageNumber="107" orientation="landscape" useFirstPageNumber="1" r:id="rId1"/>
  <headerFooter alignWithMargins="0">
    <oddHeader>&amp;C&amp;9&amp;P</oddHeader>
  </headerFooter>
  <rowBreaks count="2" manualBreakCount="2">
    <brk id="38" max="12" man="1"/>
    <brk id="70" max="12"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0"/>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2" x14ac:dyDescent="0.2"/>
  <cols>
    <col min="1" max="1" width="36.7109375" style="700" customWidth="1"/>
    <col min="2" max="5" width="19.140625" style="700" customWidth="1"/>
    <col min="6" max="6" width="9.140625" style="700"/>
    <col min="7" max="7" width="11" style="700" bestFit="1" customWidth="1"/>
    <col min="8" max="16384" width="9.140625" style="700"/>
  </cols>
  <sheetData>
    <row r="1" spans="1:19" s="25" customFormat="1" ht="14.25" customHeight="1" x14ac:dyDescent="0.25">
      <c r="A1" s="1972" t="s">
        <v>966</v>
      </c>
      <c r="B1" s="1953"/>
      <c r="C1" s="1953"/>
      <c r="D1" s="1953"/>
      <c r="E1" s="1953"/>
    </row>
    <row r="2" spans="1:19" ht="13.5" customHeight="1" x14ac:dyDescent="0.2">
      <c r="A2" s="699"/>
      <c r="F2" s="1085"/>
      <c r="G2" s="1085"/>
      <c r="H2" s="1085"/>
      <c r="I2" s="1085"/>
      <c r="J2" s="1085"/>
      <c r="K2" s="1085"/>
      <c r="L2" s="1085"/>
      <c r="M2" s="1085"/>
      <c r="N2" s="1085"/>
      <c r="O2" s="1085"/>
    </row>
    <row r="3" spans="1:19" s="75" customFormat="1" ht="21" customHeight="1" x14ac:dyDescent="0.2">
      <c r="A3" s="2176" t="s">
        <v>628</v>
      </c>
      <c r="B3" s="2180" t="s">
        <v>642</v>
      </c>
      <c r="C3" s="2181"/>
      <c r="D3" s="2181"/>
      <c r="E3" s="2182"/>
      <c r="F3" s="1085"/>
      <c r="G3" s="1085"/>
      <c r="H3" s="1085"/>
      <c r="I3" s="1085"/>
      <c r="J3" s="1085"/>
      <c r="K3" s="1085"/>
      <c r="L3" s="1085"/>
      <c r="M3" s="1085"/>
      <c r="N3" s="1085"/>
      <c r="O3" s="1085"/>
    </row>
    <row r="4" spans="1:19" s="75" customFormat="1" ht="15" customHeight="1" x14ac:dyDescent="0.2">
      <c r="A4" s="2203"/>
      <c r="B4" s="2205" t="s">
        <v>221</v>
      </c>
      <c r="C4" s="2207" t="s">
        <v>632</v>
      </c>
      <c r="D4" s="2208"/>
      <c r="E4" s="2209"/>
      <c r="F4" s="1085"/>
      <c r="G4" s="1085"/>
      <c r="H4" s="1085"/>
      <c r="I4" s="1085"/>
      <c r="J4" s="1085"/>
      <c r="K4" s="1085"/>
      <c r="L4" s="1085"/>
      <c r="M4" s="1085"/>
      <c r="N4" s="1085"/>
      <c r="O4" s="1085"/>
    </row>
    <row r="5" spans="1:19" s="75" customFormat="1" ht="25.5" customHeight="1" x14ac:dyDescent="0.2">
      <c r="A5" s="2177"/>
      <c r="B5" s="2206"/>
      <c r="C5" s="1087" t="s">
        <v>643</v>
      </c>
      <c r="D5" s="1087" t="s">
        <v>572</v>
      </c>
      <c r="E5" s="1087" t="s">
        <v>644</v>
      </c>
      <c r="F5" s="1085"/>
      <c r="G5" s="1085"/>
      <c r="H5" s="1085"/>
      <c r="I5" s="1085"/>
      <c r="J5" s="1085"/>
      <c r="K5" s="1085"/>
      <c r="L5" s="1085"/>
      <c r="M5" s="1085"/>
      <c r="N5" s="1085"/>
      <c r="O5" s="1085"/>
    </row>
    <row r="6" spans="1:19" s="951" customFormat="1" ht="16.5" customHeight="1" x14ac:dyDescent="0.2">
      <c r="A6" s="947" t="s">
        <v>297</v>
      </c>
      <c r="B6" s="1088">
        <v>124854</v>
      </c>
      <c r="C6" s="1089">
        <v>21921</v>
      </c>
      <c r="D6" s="1090">
        <v>91446</v>
      </c>
      <c r="E6" s="1091">
        <v>11487</v>
      </c>
      <c r="F6" s="1085"/>
      <c r="H6" s="846"/>
      <c r="I6" s="846"/>
      <c r="J6" s="846"/>
      <c r="K6" s="846"/>
      <c r="L6" s="846"/>
      <c r="M6" s="846"/>
      <c r="N6" s="846"/>
      <c r="O6" s="846"/>
      <c r="P6" s="846"/>
      <c r="Q6" s="846"/>
      <c r="R6" s="846"/>
      <c r="S6" s="846"/>
    </row>
    <row r="7" spans="1:19" s="952" customFormat="1" ht="16.5" customHeight="1" x14ac:dyDescent="0.2">
      <c r="A7" s="710" t="s">
        <v>45</v>
      </c>
      <c r="B7" s="1094">
        <v>183953</v>
      </c>
      <c r="C7" s="1095">
        <v>35425</v>
      </c>
      <c r="D7" s="1096">
        <v>125638</v>
      </c>
      <c r="E7" s="1097">
        <v>22890</v>
      </c>
      <c r="F7" s="1085"/>
      <c r="G7" s="846"/>
      <c r="H7" s="846"/>
      <c r="I7" s="846"/>
      <c r="J7" s="846"/>
      <c r="K7" s="846"/>
      <c r="L7" s="846"/>
      <c r="M7" s="846"/>
      <c r="N7" s="846"/>
      <c r="O7" s="846"/>
      <c r="P7" s="846"/>
      <c r="Q7" s="846"/>
      <c r="R7" s="846"/>
      <c r="S7" s="846"/>
    </row>
    <row r="8" spans="1:19" s="956" customFormat="1" ht="12" customHeight="1" x14ac:dyDescent="0.2">
      <c r="A8" s="816" t="s">
        <v>645</v>
      </c>
      <c r="B8" s="975">
        <v>4123</v>
      </c>
      <c r="C8" s="953">
        <v>751</v>
      </c>
      <c r="D8" s="954">
        <v>2583</v>
      </c>
      <c r="E8" s="955">
        <v>789</v>
      </c>
      <c r="F8" s="1085"/>
      <c r="G8" s="846"/>
      <c r="H8" s="846"/>
      <c r="I8" s="846"/>
      <c r="J8" s="846"/>
      <c r="K8" s="846"/>
      <c r="L8" s="846"/>
      <c r="M8" s="846"/>
      <c r="N8" s="846"/>
      <c r="O8" s="846"/>
      <c r="P8" s="846"/>
      <c r="Q8" s="846"/>
      <c r="R8" s="846"/>
      <c r="S8" s="846"/>
    </row>
    <row r="9" spans="1:19" s="956" customFormat="1" ht="12" customHeight="1" x14ac:dyDescent="0.2">
      <c r="A9" s="816" t="s">
        <v>646</v>
      </c>
      <c r="B9" s="975">
        <v>-3651</v>
      </c>
      <c r="C9" s="953">
        <v>-917</v>
      </c>
      <c r="D9" s="954">
        <v>-2639</v>
      </c>
      <c r="E9" s="955">
        <v>-95</v>
      </c>
      <c r="F9" s="1085"/>
      <c r="G9" s="846"/>
      <c r="H9" s="849"/>
      <c r="I9" s="849"/>
      <c r="J9" s="849"/>
      <c r="K9" s="849"/>
      <c r="L9" s="849"/>
      <c r="M9" s="849"/>
      <c r="N9" s="849"/>
      <c r="O9" s="849"/>
      <c r="P9" s="849"/>
      <c r="Q9" s="849"/>
      <c r="R9" s="849"/>
      <c r="S9" s="849"/>
    </row>
    <row r="10" spans="1:19" s="956" customFormat="1" ht="12" customHeight="1" x14ac:dyDescent="0.2">
      <c r="A10" s="816" t="s">
        <v>48</v>
      </c>
      <c r="B10" s="975">
        <v>-3259</v>
      </c>
      <c r="C10" s="953">
        <v>-875</v>
      </c>
      <c r="D10" s="954">
        <v>-1979</v>
      </c>
      <c r="E10" s="955">
        <v>-405</v>
      </c>
      <c r="F10" s="1085"/>
      <c r="G10" s="846"/>
      <c r="H10" s="849"/>
      <c r="I10" s="849"/>
      <c r="J10" s="849"/>
      <c r="K10" s="849"/>
      <c r="L10" s="849"/>
      <c r="M10" s="849"/>
      <c r="N10" s="849"/>
      <c r="O10" s="849"/>
      <c r="P10" s="849"/>
      <c r="Q10" s="849"/>
      <c r="R10" s="849"/>
      <c r="S10" s="849"/>
    </row>
    <row r="11" spans="1:19" s="956" customFormat="1" ht="12" customHeight="1" x14ac:dyDescent="0.2">
      <c r="A11" s="816" t="s">
        <v>49</v>
      </c>
      <c r="B11" s="975">
        <v>6863</v>
      </c>
      <c r="C11" s="953">
        <v>1801</v>
      </c>
      <c r="D11" s="954">
        <v>3925</v>
      </c>
      <c r="E11" s="955">
        <v>1137</v>
      </c>
      <c r="F11" s="1085"/>
      <c r="G11" s="846"/>
      <c r="H11" s="849"/>
      <c r="I11" s="849"/>
      <c r="J11" s="849"/>
      <c r="K11" s="849"/>
      <c r="L11" s="849"/>
      <c r="M11" s="849"/>
      <c r="N11" s="849"/>
      <c r="O11" s="849"/>
      <c r="P11" s="849"/>
      <c r="Q11" s="849"/>
      <c r="R11" s="849"/>
      <c r="S11" s="849"/>
    </row>
    <row r="12" spans="1:19" s="956" customFormat="1" ht="12" customHeight="1" x14ac:dyDescent="0.2">
      <c r="A12" s="816" t="s">
        <v>50</v>
      </c>
      <c r="B12" s="975">
        <v>-3357</v>
      </c>
      <c r="C12" s="953">
        <v>-907</v>
      </c>
      <c r="D12" s="954">
        <v>-2163</v>
      </c>
      <c r="E12" s="955">
        <v>-287</v>
      </c>
      <c r="F12" s="1085"/>
      <c r="G12" s="846"/>
      <c r="H12" s="849"/>
      <c r="I12" s="849"/>
      <c r="J12" s="849"/>
      <c r="K12" s="849"/>
      <c r="L12" s="849"/>
      <c r="M12" s="849"/>
      <c r="N12" s="849"/>
      <c r="O12" s="849"/>
      <c r="P12" s="849"/>
      <c r="Q12" s="849"/>
      <c r="R12" s="849"/>
      <c r="S12" s="849"/>
    </row>
    <row r="13" spans="1:19" s="956" customFormat="1" ht="12" customHeight="1" x14ac:dyDescent="0.2">
      <c r="A13" s="816" t="s">
        <v>51</v>
      </c>
      <c r="B13" s="975">
        <v>1936</v>
      </c>
      <c r="C13" s="953">
        <v>167</v>
      </c>
      <c r="D13" s="954">
        <v>1296</v>
      </c>
      <c r="E13" s="955">
        <v>473</v>
      </c>
      <c r="F13" s="1085"/>
      <c r="G13" s="846"/>
      <c r="H13" s="849"/>
      <c r="I13" s="849"/>
      <c r="J13" s="849"/>
      <c r="K13" s="849"/>
      <c r="L13" s="849"/>
      <c r="M13" s="849"/>
      <c r="N13" s="849"/>
      <c r="O13" s="849"/>
      <c r="P13" s="849"/>
      <c r="Q13" s="849"/>
      <c r="R13" s="849"/>
      <c r="S13" s="849"/>
    </row>
    <row r="14" spans="1:19" s="956" customFormat="1" ht="12" customHeight="1" x14ac:dyDescent="0.2">
      <c r="A14" s="816" t="s">
        <v>647</v>
      </c>
      <c r="B14" s="975">
        <v>-2777</v>
      </c>
      <c r="C14" s="953">
        <v>-390</v>
      </c>
      <c r="D14" s="954">
        <v>-2157</v>
      </c>
      <c r="E14" s="955">
        <v>-230</v>
      </c>
      <c r="F14" s="1085"/>
      <c r="G14" s="846"/>
      <c r="H14" s="849"/>
      <c r="I14" s="849"/>
      <c r="J14" s="849"/>
      <c r="K14" s="849"/>
      <c r="L14" s="849"/>
      <c r="M14" s="849"/>
      <c r="N14" s="849"/>
      <c r="O14" s="849"/>
      <c r="P14" s="849"/>
      <c r="Q14" s="849"/>
      <c r="R14" s="849"/>
      <c r="S14" s="849"/>
    </row>
    <row r="15" spans="1:19" s="956" customFormat="1" ht="12" customHeight="1" x14ac:dyDescent="0.2">
      <c r="A15" s="816" t="s">
        <v>53</v>
      </c>
      <c r="B15" s="975">
        <v>-1296</v>
      </c>
      <c r="C15" s="953">
        <v>-330</v>
      </c>
      <c r="D15" s="954">
        <v>-1272</v>
      </c>
      <c r="E15" s="955">
        <v>306</v>
      </c>
      <c r="F15" s="1085"/>
      <c r="G15" s="846"/>
      <c r="H15" s="849"/>
      <c r="I15" s="849"/>
      <c r="J15" s="849"/>
      <c r="K15" s="849"/>
      <c r="L15" s="849"/>
      <c r="M15" s="849"/>
      <c r="N15" s="849"/>
      <c r="O15" s="849"/>
      <c r="P15" s="849"/>
      <c r="Q15" s="849"/>
      <c r="R15" s="849"/>
      <c r="S15" s="849"/>
    </row>
    <row r="16" spans="1:19" s="956" customFormat="1" ht="12" customHeight="1" x14ac:dyDescent="0.2">
      <c r="A16" s="816" t="s">
        <v>54</v>
      </c>
      <c r="B16" s="975">
        <v>-409</v>
      </c>
      <c r="C16" s="953">
        <v>167</v>
      </c>
      <c r="D16" s="954">
        <v>-879</v>
      </c>
      <c r="E16" s="955">
        <v>303</v>
      </c>
      <c r="F16" s="1085"/>
      <c r="G16" s="846"/>
      <c r="H16" s="849"/>
      <c r="I16" s="849"/>
      <c r="J16" s="849"/>
      <c r="K16" s="849"/>
      <c r="L16" s="849"/>
      <c r="M16" s="849"/>
      <c r="N16" s="849"/>
      <c r="O16" s="849"/>
      <c r="P16" s="849"/>
      <c r="Q16" s="849"/>
      <c r="R16" s="849"/>
      <c r="S16" s="849"/>
    </row>
    <row r="17" spans="1:19" s="956" customFormat="1" ht="12" customHeight="1" x14ac:dyDescent="0.2">
      <c r="A17" s="816" t="s">
        <v>55</v>
      </c>
      <c r="B17" s="975">
        <v>105479</v>
      </c>
      <c r="C17" s="953">
        <v>27554</v>
      </c>
      <c r="D17" s="954">
        <v>71396</v>
      </c>
      <c r="E17" s="955">
        <v>6529</v>
      </c>
      <c r="F17" s="1085"/>
      <c r="G17" s="846"/>
      <c r="H17" s="849"/>
      <c r="I17" s="849"/>
      <c r="J17" s="849"/>
      <c r="K17" s="849"/>
      <c r="L17" s="849"/>
      <c r="M17" s="849"/>
      <c r="N17" s="849"/>
      <c r="O17" s="849"/>
      <c r="P17" s="849"/>
      <c r="Q17" s="849"/>
      <c r="R17" s="849"/>
      <c r="S17" s="849"/>
    </row>
    <row r="18" spans="1:19" s="956" customFormat="1" ht="12" customHeight="1" x14ac:dyDescent="0.2">
      <c r="A18" s="816" t="s">
        <v>56</v>
      </c>
      <c r="B18" s="975">
        <v>-2715</v>
      </c>
      <c r="C18" s="953">
        <v>-446</v>
      </c>
      <c r="D18" s="954">
        <v>-2090</v>
      </c>
      <c r="E18" s="955">
        <v>-179</v>
      </c>
      <c r="F18" s="1085"/>
      <c r="G18" s="846"/>
      <c r="H18" s="849"/>
      <c r="I18" s="849"/>
      <c r="J18" s="849"/>
      <c r="K18" s="849"/>
      <c r="L18" s="849"/>
      <c r="M18" s="849"/>
      <c r="N18" s="849"/>
      <c r="O18" s="849"/>
      <c r="P18" s="849"/>
      <c r="Q18" s="849"/>
      <c r="R18" s="849"/>
      <c r="S18" s="849"/>
    </row>
    <row r="19" spans="1:19" s="956" customFormat="1" ht="12" customHeight="1" x14ac:dyDescent="0.2">
      <c r="A19" s="816" t="s">
        <v>57</v>
      </c>
      <c r="B19" s="975">
        <v>-425</v>
      </c>
      <c r="C19" s="953">
        <v>-169</v>
      </c>
      <c r="D19" s="954">
        <v>-383</v>
      </c>
      <c r="E19" s="955">
        <v>127</v>
      </c>
      <c r="F19" s="1085"/>
      <c r="G19" s="846"/>
      <c r="H19" s="849"/>
      <c r="I19" s="849"/>
      <c r="J19" s="849"/>
      <c r="K19" s="849"/>
      <c r="L19" s="849"/>
      <c r="M19" s="849"/>
      <c r="N19" s="849"/>
      <c r="O19" s="849"/>
      <c r="P19" s="849"/>
      <c r="Q19" s="849"/>
      <c r="R19" s="849"/>
      <c r="S19" s="849"/>
    </row>
    <row r="20" spans="1:19" s="956" customFormat="1" ht="12" customHeight="1" x14ac:dyDescent="0.2">
      <c r="A20" s="816" t="s">
        <v>58</v>
      </c>
      <c r="B20" s="975">
        <v>-147</v>
      </c>
      <c r="C20" s="953">
        <v>-728</v>
      </c>
      <c r="D20" s="954">
        <v>812</v>
      </c>
      <c r="E20" s="955">
        <v>-231</v>
      </c>
      <c r="F20" s="1085"/>
      <c r="G20" s="846"/>
      <c r="H20" s="849"/>
      <c r="I20" s="849"/>
      <c r="J20" s="849"/>
      <c r="K20" s="849"/>
      <c r="L20" s="849"/>
      <c r="M20" s="849"/>
      <c r="N20" s="849"/>
      <c r="O20" s="849"/>
      <c r="P20" s="849"/>
      <c r="Q20" s="849"/>
      <c r="R20" s="849"/>
      <c r="S20" s="849"/>
    </row>
    <row r="21" spans="1:19" s="956" customFormat="1" ht="12" customHeight="1" x14ac:dyDescent="0.2">
      <c r="A21" s="816" t="s">
        <v>648</v>
      </c>
      <c r="B21" s="975">
        <v>-9917</v>
      </c>
      <c r="C21" s="953">
        <v>-881</v>
      </c>
      <c r="D21" s="954">
        <v>-8489</v>
      </c>
      <c r="E21" s="955">
        <v>-547</v>
      </c>
      <c r="F21" s="1085"/>
      <c r="G21" s="846"/>
      <c r="H21" s="849"/>
      <c r="I21" s="849"/>
      <c r="J21" s="849"/>
      <c r="K21" s="849"/>
      <c r="L21" s="849"/>
      <c r="M21" s="849"/>
      <c r="N21" s="849"/>
      <c r="O21" s="849"/>
      <c r="P21" s="849"/>
      <c r="Q21" s="849"/>
      <c r="R21" s="849"/>
      <c r="S21" s="849"/>
    </row>
    <row r="22" spans="1:19" s="956" customFormat="1" ht="12" customHeight="1" x14ac:dyDescent="0.2">
      <c r="A22" s="816" t="s">
        <v>60</v>
      </c>
      <c r="B22" s="975">
        <v>-4348</v>
      </c>
      <c r="C22" s="953">
        <v>-1104</v>
      </c>
      <c r="D22" s="954">
        <v>-2691</v>
      </c>
      <c r="E22" s="955">
        <v>-553</v>
      </c>
      <c r="F22" s="1085"/>
      <c r="G22" s="846"/>
      <c r="H22" s="849"/>
      <c r="I22" s="849"/>
      <c r="J22" s="849"/>
      <c r="K22" s="849"/>
      <c r="L22" s="849"/>
      <c r="M22" s="849"/>
      <c r="N22" s="849"/>
      <c r="O22" s="849"/>
      <c r="P22" s="849"/>
      <c r="Q22" s="849"/>
      <c r="R22" s="849"/>
      <c r="S22" s="849"/>
    </row>
    <row r="23" spans="1:19" s="956" customFormat="1" ht="12" customHeight="1" x14ac:dyDescent="0.2">
      <c r="A23" s="816" t="s">
        <v>61</v>
      </c>
      <c r="B23" s="975">
        <v>-1306</v>
      </c>
      <c r="C23" s="953">
        <v>-908</v>
      </c>
      <c r="D23" s="954">
        <v>-125</v>
      </c>
      <c r="E23" s="955">
        <v>-273</v>
      </c>
      <c r="F23" s="1085"/>
      <c r="G23" s="846"/>
      <c r="H23" s="849"/>
      <c r="I23" s="849"/>
      <c r="J23" s="849"/>
      <c r="K23" s="849"/>
      <c r="L23" s="849"/>
      <c r="M23" s="849"/>
      <c r="N23" s="849"/>
      <c r="O23" s="849"/>
      <c r="P23" s="849"/>
      <c r="Q23" s="849"/>
      <c r="R23" s="849"/>
      <c r="S23" s="849"/>
    </row>
    <row r="24" spans="1:19" s="956" customFormat="1" ht="12" customHeight="1" x14ac:dyDescent="0.2">
      <c r="A24" s="816" t="s">
        <v>649</v>
      </c>
      <c r="B24" s="975">
        <v>396</v>
      </c>
      <c r="C24" s="953">
        <v>192</v>
      </c>
      <c r="D24" s="954">
        <v>14</v>
      </c>
      <c r="E24" s="955">
        <v>190</v>
      </c>
      <c r="F24" s="1085"/>
      <c r="G24" s="846"/>
      <c r="H24" s="849"/>
      <c r="I24" s="849"/>
      <c r="J24" s="849"/>
      <c r="K24" s="849"/>
      <c r="L24" s="849"/>
      <c r="M24" s="849"/>
      <c r="N24" s="849"/>
      <c r="O24" s="849"/>
      <c r="P24" s="849"/>
      <c r="Q24" s="849"/>
      <c r="R24" s="849"/>
      <c r="S24" s="849"/>
    </row>
    <row r="25" spans="1:19" s="956" customFormat="1" ht="12" customHeight="1" x14ac:dyDescent="0.2">
      <c r="A25" s="816" t="s">
        <v>298</v>
      </c>
      <c r="B25" s="975">
        <v>98763</v>
      </c>
      <c r="C25" s="953">
        <v>12448</v>
      </c>
      <c r="D25" s="954">
        <v>70479</v>
      </c>
      <c r="E25" s="955">
        <v>15836</v>
      </c>
      <c r="F25" s="1085"/>
      <c r="G25" s="846"/>
      <c r="H25" s="849"/>
      <c r="I25" s="849"/>
      <c r="J25" s="849"/>
      <c r="K25" s="849"/>
      <c r="L25" s="849"/>
      <c r="M25" s="849"/>
      <c r="N25" s="849"/>
      <c r="O25" s="849"/>
      <c r="P25" s="849"/>
      <c r="Q25" s="849"/>
      <c r="R25" s="849"/>
      <c r="S25" s="849"/>
    </row>
    <row r="26" spans="1:19" s="952" customFormat="1" ht="12.75" customHeight="1" x14ac:dyDescent="0.2">
      <c r="A26" s="710" t="s">
        <v>64</v>
      </c>
      <c r="B26" s="1094">
        <v>50657</v>
      </c>
      <c r="C26" s="1095">
        <v>7722</v>
      </c>
      <c r="D26" s="1096">
        <v>38665</v>
      </c>
      <c r="E26" s="1097">
        <v>4270</v>
      </c>
      <c r="F26" s="1085"/>
      <c r="G26" s="846"/>
      <c r="H26" s="849"/>
      <c r="I26" s="849"/>
      <c r="J26" s="849"/>
      <c r="K26" s="849"/>
      <c r="L26" s="849"/>
      <c r="M26" s="849"/>
      <c r="N26" s="849"/>
      <c r="O26" s="849"/>
      <c r="P26" s="849"/>
      <c r="Q26" s="849"/>
      <c r="R26" s="849"/>
      <c r="S26" s="849"/>
    </row>
    <row r="27" spans="1:19" s="956" customFormat="1" ht="12" customHeight="1" x14ac:dyDescent="0.2">
      <c r="A27" s="816" t="s">
        <v>65</v>
      </c>
      <c r="B27" s="975">
        <v>-1320</v>
      </c>
      <c r="C27" s="953">
        <v>43</v>
      </c>
      <c r="D27" s="954">
        <v>-1282</v>
      </c>
      <c r="E27" s="955">
        <v>-81</v>
      </c>
      <c r="F27" s="1085"/>
      <c r="G27" s="846"/>
      <c r="H27" s="849"/>
      <c r="I27" s="849"/>
      <c r="J27" s="849"/>
      <c r="K27" s="849"/>
      <c r="L27" s="849"/>
      <c r="M27" s="849"/>
      <c r="N27" s="849"/>
      <c r="O27" s="849"/>
      <c r="P27" s="849"/>
      <c r="Q27" s="849"/>
      <c r="R27" s="849"/>
      <c r="S27" s="849"/>
    </row>
    <row r="28" spans="1:19" s="956" customFormat="1" ht="12" customHeight="1" x14ac:dyDescent="0.2">
      <c r="A28" s="816" t="s">
        <v>66</v>
      </c>
      <c r="B28" s="975">
        <v>-9276</v>
      </c>
      <c r="C28" s="953">
        <v>-1309</v>
      </c>
      <c r="D28" s="954">
        <v>-6144</v>
      </c>
      <c r="E28" s="955">
        <v>-1823</v>
      </c>
      <c r="F28" s="1085"/>
      <c r="G28" s="846"/>
      <c r="H28" s="849"/>
      <c r="I28" s="849"/>
      <c r="J28" s="849"/>
      <c r="K28" s="849"/>
      <c r="L28" s="849"/>
      <c r="M28" s="849"/>
      <c r="N28" s="849"/>
      <c r="O28" s="849"/>
      <c r="P28" s="849"/>
      <c r="Q28" s="849"/>
      <c r="R28" s="849"/>
      <c r="S28" s="849"/>
    </row>
    <row r="29" spans="1:19" s="956" customFormat="1" ht="12" customHeight="1" x14ac:dyDescent="0.2">
      <c r="A29" s="816" t="s">
        <v>650</v>
      </c>
      <c r="B29" s="975">
        <v>-7093</v>
      </c>
      <c r="C29" s="953">
        <v>-1204</v>
      </c>
      <c r="D29" s="954">
        <v>-4608</v>
      </c>
      <c r="E29" s="955">
        <v>-1281</v>
      </c>
      <c r="F29" s="1085"/>
      <c r="G29" s="846"/>
      <c r="H29" s="849"/>
      <c r="I29" s="849"/>
      <c r="J29" s="849"/>
      <c r="K29" s="849"/>
      <c r="L29" s="849"/>
      <c r="M29" s="849"/>
      <c r="N29" s="849"/>
      <c r="O29" s="849"/>
      <c r="P29" s="849"/>
      <c r="Q29" s="849"/>
      <c r="R29" s="849"/>
      <c r="S29" s="849"/>
    </row>
    <row r="30" spans="1:19" s="957" customFormat="1" ht="12" customHeight="1" x14ac:dyDescent="0.2">
      <c r="A30" s="727" t="s">
        <v>68</v>
      </c>
      <c r="B30" s="1100">
        <v>-392</v>
      </c>
      <c r="C30" s="1101">
        <v>-66</v>
      </c>
      <c r="D30" s="1102">
        <v>-256</v>
      </c>
      <c r="E30" s="1103">
        <v>-70</v>
      </c>
      <c r="F30" s="1085"/>
      <c r="G30" s="846"/>
      <c r="H30" s="849"/>
      <c r="I30" s="849"/>
      <c r="J30" s="849"/>
      <c r="K30" s="849"/>
      <c r="L30" s="849"/>
      <c r="M30" s="849"/>
      <c r="N30" s="849"/>
      <c r="O30" s="849"/>
      <c r="P30" s="849"/>
      <c r="Q30" s="849"/>
      <c r="R30" s="849"/>
      <c r="S30" s="849"/>
    </row>
    <row r="31" spans="1:19" s="957" customFormat="1" ht="24" customHeight="1" x14ac:dyDescent="0.2">
      <c r="A31" s="727" t="s">
        <v>651</v>
      </c>
      <c r="B31" s="975">
        <v>-6701</v>
      </c>
      <c r="C31" s="953">
        <v>-1138</v>
      </c>
      <c r="D31" s="954">
        <v>-4352</v>
      </c>
      <c r="E31" s="955">
        <v>-1211</v>
      </c>
      <c r="F31" s="1085"/>
      <c r="G31" s="846"/>
      <c r="H31" s="849"/>
      <c r="I31" s="849"/>
      <c r="J31" s="849"/>
      <c r="K31" s="849"/>
      <c r="L31" s="849"/>
      <c r="M31" s="849"/>
      <c r="N31" s="849"/>
      <c r="O31" s="849"/>
      <c r="P31" s="849"/>
      <c r="Q31" s="849"/>
      <c r="R31" s="849"/>
      <c r="S31" s="849"/>
    </row>
    <row r="32" spans="1:19" s="956" customFormat="1" ht="12" customHeight="1" x14ac:dyDescent="0.2">
      <c r="A32" s="816" t="s">
        <v>70</v>
      </c>
      <c r="B32" s="975">
        <v>-4445</v>
      </c>
      <c r="C32" s="953">
        <v>-500</v>
      </c>
      <c r="D32" s="954">
        <v>-3653</v>
      </c>
      <c r="E32" s="955">
        <v>-292</v>
      </c>
      <c r="F32" s="1085"/>
      <c r="G32" s="846"/>
      <c r="H32" s="849"/>
      <c r="I32" s="849"/>
      <c r="J32" s="849"/>
      <c r="K32" s="849"/>
      <c r="L32" s="849"/>
      <c r="M32" s="849"/>
      <c r="N32" s="849"/>
      <c r="O32" s="849"/>
      <c r="P32" s="849"/>
      <c r="Q32" s="849"/>
      <c r="R32" s="849"/>
      <c r="S32" s="849"/>
    </row>
    <row r="33" spans="1:19" s="956" customFormat="1" ht="12" customHeight="1" x14ac:dyDescent="0.2">
      <c r="A33" s="816" t="s">
        <v>71</v>
      </c>
      <c r="B33" s="975">
        <v>9467</v>
      </c>
      <c r="C33" s="953">
        <v>1883</v>
      </c>
      <c r="D33" s="954">
        <v>5844</v>
      </c>
      <c r="E33" s="955">
        <v>1740</v>
      </c>
      <c r="F33" s="1085"/>
      <c r="G33" s="846"/>
      <c r="H33" s="849"/>
      <c r="I33" s="849"/>
      <c r="J33" s="849"/>
      <c r="K33" s="849"/>
      <c r="L33" s="849"/>
      <c r="M33" s="849"/>
      <c r="N33" s="849"/>
      <c r="O33" s="849"/>
      <c r="P33" s="849"/>
      <c r="Q33" s="849"/>
      <c r="R33" s="849"/>
      <c r="S33" s="849"/>
    </row>
    <row r="34" spans="1:19" s="956" customFormat="1" ht="12" customHeight="1" x14ac:dyDescent="0.2">
      <c r="A34" s="816" t="s">
        <v>652</v>
      </c>
      <c r="B34" s="975">
        <v>43741</v>
      </c>
      <c r="C34" s="953">
        <v>11244</v>
      </c>
      <c r="D34" s="954">
        <v>28854</v>
      </c>
      <c r="E34" s="955">
        <v>3643</v>
      </c>
      <c r="F34" s="1085"/>
      <c r="G34" s="846"/>
      <c r="H34" s="849"/>
      <c r="I34" s="849"/>
      <c r="J34" s="849"/>
      <c r="K34" s="849"/>
      <c r="L34" s="849"/>
      <c r="M34" s="849"/>
      <c r="N34" s="849"/>
      <c r="O34" s="849"/>
      <c r="P34" s="849"/>
      <c r="Q34" s="849"/>
      <c r="R34" s="849"/>
      <c r="S34" s="849"/>
    </row>
    <row r="35" spans="1:19" s="956" customFormat="1" ht="12" customHeight="1" x14ac:dyDescent="0.2">
      <c r="A35" s="816" t="s">
        <v>653</v>
      </c>
      <c r="B35" s="975">
        <v>-4402</v>
      </c>
      <c r="C35" s="953">
        <v>231</v>
      </c>
      <c r="D35" s="954">
        <v>-2399</v>
      </c>
      <c r="E35" s="955">
        <v>-2234</v>
      </c>
      <c r="F35" s="1085"/>
      <c r="G35" s="846"/>
      <c r="H35" s="849"/>
      <c r="I35" s="849"/>
      <c r="J35" s="849"/>
      <c r="K35" s="849"/>
      <c r="L35" s="849"/>
      <c r="M35" s="849"/>
      <c r="N35" s="849"/>
      <c r="O35" s="849"/>
      <c r="P35" s="849"/>
      <c r="Q35" s="849"/>
      <c r="R35" s="849"/>
      <c r="S35" s="849"/>
    </row>
    <row r="36" spans="1:19" s="956" customFormat="1" ht="12" customHeight="1" x14ac:dyDescent="0.2">
      <c r="A36" s="816" t="s">
        <v>74</v>
      </c>
      <c r="B36" s="975">
        <v>-1932</v>
      </c>
      <c r="C36" s="953">
        <v>-368</v>
      </c>
      <c r="D36" s="954">
        <v>-1631</v>
      </c>
      <c r="E36" s="955">
        <v>67</v>
      </c>
      <c r="F36" s="1085"/>
      <c r="G36" s="846"/>
      <c r="H36" s="849"/>
      <c r="I36" s="849"/>
      <c r="J36" s="849"/>
      <c r="K36" s="849"/>
      <c r="L36" s="849"/>
      <c r="M36" s="849"/>
      <c r="N36" s="849"/>
      <c r="O36" s="849"/>
      <c r="P36" s="849"/>
      <c r="Q36" s="849"/>
      <c r="R36" s="849"/>
      <c r="S36" s="849"/>
    </row>
    <row r="37" spans="1:19" s="956" customFormat="1" ht="12" customHeight="1" x14ac:dyDescent="0.2">
      <c r="A37" s="816" t="s">
        <v>654</v>
      </c>
      <c r="B37" s="975">
        <v>-1859</v>
      </c>
      <c r="C37" s="953">
        <v>-256</v>
      </c>
      <c r="D37" s="954">
        <v>-1682</v>
      </c>
      <c r="E37" s="955">
        <v>79</v>
      </c>
      <c r="F37" s="1085"/>
      <c r="G37" s="846"/>
      <c r="H37" s="849"/>
      <c r="I37" s="849"/>
      <c r="J37" s="849"/>
      <c r="K37" s="849"/>
      <c r="L37" s="849"/>
      <c r="M37" s="849"/>
      <c r="N37" s="849"/>
      <c r="O37" s="849"/>
      <c r="P37" s="849"/>
      <c r="Q37" s="849"/>
      <c r="R37" s="849"/>
      <c r="S37" s="849"/>
    </row>
    <row r="38" spans="1:19" s="956" customFormat="1" ht="12" customHeight="1" x14ac:dyDescent="0.2">
      <c r="A38" s="958" t="s">
        <v>300</v>
      </c>
      <c r="B38" s="970">
        <v>27776</v>
      </c>
      <c r="C38" s="959">
        <v>-2042</v>
      </c>
      <c r="D38" s="960">
        <v>25366</v>
      </c>
      <c r="E38" s="961">
        <v>4452</v>
      </c>
      <c r="F38" s="1085"/>
      <c r="G38" s="846"/>
      <c r="H38" s="849"/>
      <c r="I38" s="849"/>
      <c r="J38" s="849"/>
      <c r="K38" s="849"/>
      <c r="L38" s="849"/>
      <c r="M38" s="849"/>
      <c r="N38" s="849"/>
      <c r="O38" s="849"/>
      <c r="P38" s="849"/>
      <c r="Q38" s="849"/>
      <c r="R38" s="849"/>
      <c r="S38" s="849"/>
    </row>
    <row r="39" spans="1:19" s="952" customFormat="1" ht="12.75" customHeight="1" x14ac:dyDescent="0.2">
      <c r="A39" s="742" t="s">
        <v>77</v>
      </c>
      <c r="B39" s="1119">
        <v>49745</v>
      </c>
      <c r="C39" s="1120">
        <v>7869</v>
      </c>
      <c r="D39" s="1121">
        <v>31312</v>
      </c>
      <c r="E39" s="1122">
        <v>10564</v>
      </c>
      <c r="F39" s="1085"/>
      <c r="G39" s="846"/>
      <c r="H39" s="849"/>
      <c r="I39" s="849"/>
      <c r="J39" s="849"/>
      <c r="K39" s="849"/>
      <c r="L39" s="849"/>
      <c r="M39" s="849"/>
      <c r="N39" s="849"/>
      <c r="O39" s="849"/>
      <c r="P39" s="849"/>
      <c r="Q39" s="849"/>
      <c r="R39" s="849"/>
      <c r="S39" s="849"/>
    </row>
    <row r="40" spans="1:19" s="956" customFormat="1" ht="13.5" customHeight="1" x14ac:dyDescent="0.2">
      <c r="A40" s="816" t="s">
        <v>78</v>
      </c>
      <c r="B40" s="975">
        <v>2472</v>
      </c>
      <c r="C40" s="953">
        <v>1558</v>
      </c>
      <c r="D40" s="954">
        <v>839</v>
      </c>
      <c r="E40" s="955">
        <v>75</v>
      </c>
      <c r="F40" s="1085"/>
      <c r="G40" s="846"/>
      <c r="H40" s="849"/>
      <c r="I40" s="849"/>
      <c r="J40" s="849"/>
      <c r="K40" s="849"/>
      <c r="L40" s="849"/>
      <c r="M40" s="849"/>
      <c r="N40" s="849"/>
      <c r="O40" s="849"/>
      <c r="P40" s="849"/>
      <c r="Q40" s="849"/>
      <c r="R40" s="849"/>
      <c r="S40" s="849"/>
    </row>
    <row r="41" spans="1:19" s="956" customFormat="1" ht="13.5" customHeight="1" x14ac:dyDescent="0.2">
      <c r="A41" s="816" t="s">
        <v>79</v>
      </c>
      <c r="B41" s="975">
        <v>-3164</v>
      </c>
      <c r="C41" s="953">
        <v>-578</v>
      </c>
      <c r="D41" s="954">
        <v>-2194</v>
      </c>
      <c r="E41" s="955">
        <v>-392</v>
      </c>
      <c r="F41" s="1085"/>
      <c r="G41" s="846"/>
      <c r="H41" s="849"/>
      <c r="I41" s="849"/>
      <c r="J41" s="849"/>
      <c r="K41" s="849"/>
      <c r="L41" s="849"/>
      <c r="M41" s="849"/>
      <c r="N41" s="849"/>
      <c r="O41" s="849"/>
      <c r="P41" s="849"/>
      <c r="Q41" s="849"/>
      <c r="R41" s="849"/>
      <c r="S41" s="849"/>
    </row>
    <row r="42" spans="1:19" s="956" customFormat="1" ht="13.5" customHeight="1" x14ac:dyDescent="0.2">
      <c r="A42" s="816" t="s">
        <v>80</v>
      </c>
      <c r="B42" s="975">
        <v>4781</v>
      </c>
      <c r="C42" s="953">
        <v>355</v>
      </c>
      <c r="D42" s="954">
        <v>3054</v>
      </c>
      <c r="E42" s="955">
        <v>1372</v>
      </c>
      <c r="F42" s="1085"/>
      <c r="G42" s="846"/>
      <c r="H42" s="849"/>
      <c r="I42" s="849"/>
      <c r="J42" s="849"/>
      <c r="K42" s="849"/>
      <c r="L42" s="849"/>
      <c r="M42" s="849"/>
      <c r="N42" s="849"/>
      <c r="O42" s="849"/>
      <c r="P42" s="849"/>
      <c r="Q42" s="849"/>
      <c r="R42" s="849"/>
      <c r="S42" s="849"/>
    </row>
    <row r="43" spans="1:19" s="956" customFormat="1" ht="13.5" customHeight="1" x14ac:dyDescent="0.2">
      <c r="A43" s="816" t="s">
        <v>81</v>
      </c>
      <c r="B43" s="975">
        <v>47570</v>
      </c>
      <c r="C43" s="953">
        <v>7774</v>
      </c>
      <c r="D43" s="954">
        <v>29966</v>
      </c>
      <c r="E43" s="955">
        <v>9830</v>
      </c>
      <c r="F43" s="1085"/>
      <c r="G43" s="846"/>
      <c r="H43" s="849"/>
      <c r="I43" s="849"/>
      <c r="J43" s="849"/>
      <c r="K43" s="849"/>
      <c r="L43" s="849"/>
      <c r="M43" s="849"/>
      <c r="N43" s="849"/>
      <c r="O43" s="849"/>
      <c r="P43" s="849"/>
      <c r="Q43" s="849"/>
      <c r="R43" s="849"/>
      <c r="S43" s="849"/>
    </row>
    <row r="44" spans="1:19" s="956" customFormat="1" ht="13.5" customHeight="1" x14ac:dyDescent="0.2">
      <c r="A44" s="816" t="s">
        <v>82</v>
      </c>
      <c r="B44" s="975">
        <v>-3496</v>
      </c>
      <c r="C44" s="953">
        <v>-926</v>
      </c>
      <c r="D44" s="954">
        <v>-2065</v>
      </c>
      <c r="E44" s="955">
        <v>-505</v>
      </c>
      <c r="F44" s="1085"/>
      <c r="G44" s="846"/>
      <c r="H44" s="849"/>
      <c r="I44" s="849"/>
      <c r="J44" s="849"/>
      <c r="K44" s="849"/>
      <c r="L44" s="849"/>
      <c r="M44" s="849"/>
      <c r="N44" s="849"/>
      <c r="O44" s="849"/>
      <c r="P44" s="849"/>
      <c r="Q44" s="849"/>
      <c r="R44" s="849"/>
      <c r="S44" s="849"/>
    </row>
    <row r="45" spans="1:19" s="956" customFormat="1" ht="13.5" customHeight="1" x14ac:dyDescent="0.2">
      <c r="A45" s="816" t="s">
        <v>83</v>
      </c>
      <c r="B45" s="975">
        <v>-3767</v>
      </c>
      <c r="C45" s="953">
        <v>-941</v>
      </c>
      <c r="D45" s="954">
        <v>-2409</v>
      </c>
      <c r="E45" s="955">
        <v>-417</v>
      </c>
      <c r="F45" s="1085"/>
      <c r="G45" s="846"/>
      <c r="H45" s="849"/>
      <c r="I45" s="849"/>
      <c r="J45" s="849"/>
      <c r="K45" s="849"/>
      <c r="L45" s="849"/>
      <c r="M45" s="849"/>
      <c r="N45" s="849"/>
      <c r="O45" s="849"/>
      <c r="P45" s="849"/>
      <c r="Q45" s="849"/>
      <c r="R45" s="849"/>
      <c r="S45" s="849"/>
    </row>
    <row r="46" spans="1:19" s="956" customFormat="1" ht="13.5" customHeight="1" x14ac:dyDescent="0.2">
      <c r="A46" s="816" t="s">
        <v>84</v>
      </c>
      <c r="B46" s="975">
        <v>-2390</v>
      </c>
      <c r="C46" s="953">
        <v>-896</v>
      </c>
      <c r="D46" s="954">
        <v>-931</v>
      </c>
      <c r="E46" s="955">
        <v>-563</v>
      </c>
      <c r="F46" s="1085"/>
      <c r="G46" s="846"/>
      <c r="H46" s="849"/>
      <c r="I46" s="849"/>
      <c r="J46" s="849"/>
      <c r="K46" s="849"/>
      <c r="L46" s="849"/>
      <c r="M46" s="849"/>
      <c r="N46" s="849"/>
      <c r="O46" s="849"/>
      <c r="P46" s="849"/>
      <c r="Q46" s="849"/>
      <c r="R46" s="849"/>
      <c r="S46" s="849"/>
    </row>
    <row r="47" spans="1:19" s="956" customFormat="1" ht="13.5" customHeight="1" x14ac:dyDescent="0.2">
      <c r="A47" s="816" t="s">
        <v>226</v>
      </c>
      <c r="B47" s="975">
        <v>7739</v>
      </c>
      <c r="C47" s="953">
        <v>1523</v>
      </c>
      <c r="D47" s="954">
        <v>5052</v>
      </c>
      <c r="E47" s="955">
        <v>1164</v>
      </c>
      <c r="F47" s="1085"/>
      <c r="G47" s="846"/>
      <c r="H47" s="849"/>
      <c r="I47" s="849"/>
      <c r="J47" s="849"/>
      <c r="K47" s="849"/>
      <c r="L47" s="849"/>
      <c r="M47" s="849"/>
      <c r="N47" s="849"/>
      <c r="O47" s="849"/>
      <c r="P47" s="849"/>
      <c r="Q47" s="849"/>
      <c r="R47" s="849"/>
      <c r="S47" s="849"/>
    </row>
    <row r="48" spans="1:19" s="952" customFormat="1" ht="12.75" customHeight="1" x14ac:dyDescent="0.2">
      <c r="A48" s="710" t="s">
        <v>86</v>
      </c>
      <c r="B48" s="1094">
        <v>-25186</v>
      </c>
      <c r="C48" s="1095">
        <v>-5912</v>
      </c>
      <c r="D48" s="1096">
        <v>-17441</v>
      </c>
      <c r="E48" s="1097">
        <v>-1833</v>
      </c>
      <c r="F48" s="1085"/>
      <c r="G48" s="846"/>
      <c r="H48" s="849"/>
      <c r="I48" s="849"/>
      <c r="J48" s="849"/>
      <c r="K48" s="849"/>
      <c r="L48" s="849"/>
      <c r="M48" s="849"/>
      <c r="N48" s="849"/>
      <c r="O48" s="849"/>
      <c r="P48" s="849"/>
      <c r="Q48" s="849"/>
      <c r="R48" s="849"/>
      <c r="S48" s="849"/>
    </row>
    <row r="49" spans="1:19" s="956" customFormat="1" ht="13.5" customHeight="1" x14ac:dyDescent="0.2">
      <c r="A49" s="816" t="s">
        <v>87</v>
      </c>
      <c r="B49" s="975">
        <v>-11008</v>
      </c>
      <c r="C49" s="953">
        <v>-3375</v>
      </c>
      <c r="D49" s="954">
        <v>-7254</v>
      </c>
      <c r="E49" s="955">
        <v>-379</v>
      </c>
      <c r="F49" s="1085"/>
      <c r="G49" s="846"/>
      <c r="H49" s="849"/>
      <c r="I49" s="849"/>
      <c r="J49" s="849"/>
      <c r="K49" s="849"/>
      <c r="L49" s="849"/>
      <c r="M49" s="849"/>
      <c r="N49" s="849"/>
      <c r="O49" s="849"/>
      <c r="P49" s="849"/>
      <c r="Q49" s="849"/>
      <c r="R49" s="849"/>
      <c r="S49" s="849"/>
    </row>
    <row r="50" spans="1:19" s="956" customFormat="1" ht="13.5" customHeight="1" x14ac:dyDescent="0.2">
      <c r="A50" s="816" t="s">
        <v>88</v>
      </c>
      <c r="B50" s="975">
        <v>2850</v>
      </c>
      <c r="C50" s="953">
        <v>232</v>
      </c>
      <c r="D50" s="954">
        <v>2021</v>
      </c>
      <c r="E50" s="955">
        <v>597</v>
      </c>
      <c r="F50" s="1085"/>
      <c r="G50" s="846"/>
      <c r="H50" s="849"/>
      <c r="I50" s="849"/>
      <c r="J50" s="849"/>
      <c r="K50" s="849"/>
      <c r="L50" s="849"/>
      <c r="M50" s="849"/>
      <c r="N50" s="849"/>
      <c r="O50" s="849"/>
      <c r="P50" s="849"/>
      <c r="Q50" s="849"/>
      <c r="R50" s="849"/>
      <c r="S50" s="849"/>
    </row>
    <row r="51" spans="1:19" s="956" customFormat="1" ht="13.5" customHeight="1" x14ac:dyDescent="0.2">
      <c r="A51" s="816" t="s">
        <v>655</v>
      </c>
      <c r="B51" s="975">
        <v>-3368</v>
      </c>
      <c r="C51" s="953">
        <v>-477</v>
      </c>
      <c r="D51" s="954">
        <v>-2393</v>
      </c>
      <c r="E51" s="955">
        <v>-498</v>
      </c>
      <c r="F51" s="1085"/>
      <c r="G51" s="846"/>
      <c r="H51" s="849"/>
      <c r="I51" s="849"/>
      <c r="J51" s="849"/>
      <c r="K51" s="849"/>
      <c r="L51" s="849"/>
      <c r="M51" s="849"/>
      <c r="N51" s="849"/>
      <c r="O51" s="849"/>
      <c r="P51" s="849"/>
      <c r="Q51" s="849"/>
      <c r="R51" s="849"/>
      <c r="S51" s="849"/>
    </row>
    <row r="52" spans="1:19" s="956" customFormat="1" ht="13.5" customHeight="1" x14ac:dyDescent="0.2">
      <c r="A52" s="816" t="s">
        <v>656</v>
      </c>
      <c r="B52" s="975">
        <v>-1559</v>
      </c>
      <c r="C52" s="953">
        <v>-429</v>
      </c>
      <c r="D52" s="954">
        <v>-823</v>
      </c>
      <c r="E52" s="955">
        <v>-307</v>
      </c>
      <c r="F52" s="1085"/>
      <c r="G52" s="846"/>
      <c r="H52" s="849"/>
      <c r="I52" s="849"/>
      <c r="J52" s="849"/>
      <c r="K52" s="849"/>
      <c r="L52" s="849"/>
      <c r="M52" s="849"/>
      <c r="N52" s="849"/>
      <c r="O52" s="849"/>
      <c r="P52" s="849"/>
      <c r="Q52" s="849"/>
      <c r="R52" s="849"/>
      <c r="S52" s="849"/>
    </row>
    <row r="53" spans="1:19" s="956" customFormat="1" ht="13.5" customHeight="1" x14ac:dyDescent="0.2">
      <c r="A53" s="816" t="s">
        <v>657</v>
      </c>
      <c r="B53" s="975">
        <v>-4512</v>
      </c>
      <c r="C53" s="953">
        <v>-758</v>
      </c>
      <c r="D53" s="954">
        <v>-3037</v>
      </c>
      <c r="E53" s="955">
        <v>-717</v>
      </c>
      <c r="F53" s="1085"/>
      <c r="G53" s="846"/>
      <c r="H53" s="849"/>
      <c r="I53" s="849"/>
      <c r="J53" s="849"/>
      <c r="K53" s="849"/>
      <c r="L53" s="849"/>
      <c r="M53" s="849"/>
      <c r="N53" s="849"/>
      <c r="O53" s="849"/>
      <c r="P53" s="849"/>
      <c r="Q53" s="849"/>
      <c r="R53" s="849"/>
      <c r="S53" s="849"/>
    </row>
    <row r="54" spans="1:19" s="965" customFormat="1" ht="13.5" customHeight="1" x14ac:dyDescent="0.2">
      <c r="A54" s="966" t="s">
        <v>92</v>
      </c>
      <c r="B54" s="975">
        <v>-3558</v>
      </c>
      <c r="C54" s="953">
        <v>-1074</v>
      </c>
      <c r="D54" s="954">
        <v>-2265</v>
      </c>
      <c r="E54" s="955">
        <v>-219</v>
      </c>
      <c r="F54" s="1085"/>
      <c r="G54" s="846"/>
      <c r="H54" s="849"/>
      <c r="I54" s="849"/>
      <c r="J54" s="849"/>
      <c r="K54" s="849"/>
      <c r="L54" s="849"/>
      <c r="M54" s="849"/>
      <c r="N54" s="849"/>
      <c r="O54" s="849"/>
      <c r="P54" s="849"/>
      <c r="Q54" s="849"/>
      <c r="R54" s="849"/>
      <c r="S54" s="849"/>
    </row>
    <row r="55" spans="1:19" s="956" customFormat="1" ht="13.5" customHeight="1" x14ac:dyDescent="0.2">
      <c r="A55" s="816" t="s">
        <v>93</v>
      </c>
      <c r="B55" s="975">
        <v>-4031</v>
      </c>
      <c r="C55" s="953">
        <v>-31</v>
      </c>
      <c r="D55" s="954">
        <v>-3690</v>
      </c>
      <c r="E55" s="955">
        <v>-310</v>
      </c>
      <c r="F55" s="1085"/>
      <c r="G55" s="846"/>
      <c r="H55" s="849"/>
      <c r="I55" s="849"/>
      <c r="J55" s="849"/>
      <c r="K55" s="849"/>
      <c r="L55" s="849"/>
      <c r="M55" s="849"/>
      <c r="N55" s="849"/>
      <c r="O55" s="849"/>
      <c r="P55" s="849"/>
      <c r="Q55" s="849"/>
      <c r="R55" s="849"/>
      <c r="S55" s="849"/>
    </row>
    <row r="56" spans="1:19" s="952" customFormat="1" ht="13.5" customHeight="1" x14ac:dyDescent="0.2">
      <c r="A56" s="710" t="s">
        <v>94</v>
      </c>
      <c r="B56" s="1094">
        <v>-65987</v>
      </c>
      <c r="C56" s="1095">
        <v>-11990</v>
      </c>
      <c r="D56" s="1096">
        <v>-47972</v>
      </c>
      <c r="E56" s="1097">
        <v>-6025</v>
      </c>
      <c r="F56" s="1085"/>
      <c r="G56" s="846"/>
      <c r="H56" s="849"/>
      <c r="I56" s="849"/>
      <c r="J56" s="849"/>
      <c r="K56" s="849"/>
      <c r="L56" s="849"/>
      <c r="M56" s="849"/>
      <c r="N56" s="849"/>
      <c r="O56" s="849"/>
      <c r="P56" s="849"/>
      <c r="Q56" s="849"/>
      <c r="R56" s="849"/>
      <c r="S56" s="849"/>
    </row>
    <row r="57" spans="1:19" s="956" customFormat="1" ht="13.5" customHeight="1" x14ac:dyDescent="0.2">
      <c r="A57" s="816" t="s">
        <v>95</v>
      </c>
      <c r="B57" s="975">
        <v>-8858</v>
      </c>
      <c r="C57" s="953">
        <v>-1909</v>
      </c>
      <c r="D57" s="954">
        <v>-6748</v>
      </c>
      <c r="E57" s="955">
        <v>-201</v>
      </c>
      <c r="F57" s="1085"/>
      <c r="G57" s="846"/>
      <c r="H57" s="849"/>
      <c r="I57" s="849"/>
      <c r="J57" s="849"/>
      <c r="K57" s="849"/>
      <c r="L57" s="849"/>
      <c r="M57" s="849"/>
      <c r="N57" s="849"/>
      <c r="O57" s="849"/>
      <c r="P57" s="849"/>
      <c r="Q57" s="849"/>
      <c r="R57" s="849"/>
      <c r="S57" s="849"/>
    </row>
    <row r="58" spans="1:19" s="956" customFormat="1" ht="13.5" customHeight="1" x14ac:dyDescent="0.2">
      <c r="A58" s="816" t="s">
        <v>658</v>
      </c>
      <c r="B58" s="975">
        <v>-699</v>
      </c>
      <c r="C58" s="953">
        <v>-503</v>
      </c>
      <c r="D58" s="954">
        <v>15</v>
      </c>
      <c r="E58" s="955">
        <v>-211</v>
      </c>
      <c r="F58" s="1085"/>
      <c r="G58" s="846"/>
      <c r="H58" s="849"/>
      <c r="I58" s="849"/>
      <c r="J58" s="849"/>
      <c r="K58" s="849"/>
      <c r="L58" s="849"/>
      <c r="M58" s="849"/>
      <c r="N58" s="849"/>
      <c r="O58" s="849"/>
      <c r="P58" s="849"/>
      <c r="Q58" s="849"/>
      <c r="R58" s="849"/>
      <c r="S58" s="849"/>
    </row>
    <row r="59" spans="1:19" s="956" customFormat="1" ht="13.5" customHeight="1" x14ac:dyDescent="0.2">
      <c r="A59" s="816" t="s">
        <v>97</v>
      </c>
      <c r="B59" s="975">
        <v>-5481</v>
      </c>
      <c r="C59" s="953">
        <v>-1102</v>
      </c>
      <c r="D59" s="954">
        <v>-4099</v>
      </c>
      <c r="E59" s="955">
        <v>-280</v>
      </c>
      <c r="F59" s="1085"/>
      <c r="G59" s="846"/>
      <c r="H59" s="849"/>
      <c r="I59" s="849"/>
      <c r="J59" s="849"/>
      <c r="K59" s="849"/>
      <c r="L59" s="849"/>
      <c r="M59" s="849"/>
      <c r="N59" s="849"/>
      <c r="O59" s="849"/>
      <c r="P59" s="849"/>
      <c r="Q59" s="849"/>
      <c r="R59" s="849"/>
      <c r="S59" s="849"/>
    </row>
    <row r="60" spans="1:19" s="956" customFormat="1" ht="13.5" customHeight="1" x14ac:dyDescent="0.2">
      <c r="A60" s="816" t="s">
        <v>98</v>
      </c>
      <c r="B60" s="975">
        <v>2737</v>
      </c>
      <c r="C60" s="953">
        <v>1020</v>
      </c>
      <c r="D60" s="954">
        <v>1761</v>
      </c>
      <c r="E60" s="955">
        <v>-44</v>
      </c>
      <c r="F60" s="1085"/>
      <c r="G60" s="846"/>
      <c r="H60" s="849"/>
      <c r="I60" s="849"/>
      <c r="J60" s="849"/>
      <c r="K60" s="849"/>
      <c r="L60" s="849"/>
      <c r="M60" s="849"/>
      <c r="N60" s="849"/>
      <c r="O60" s="849"/>
      <c r="P60" s="849"/>
      <c r="Q60" s="849"/>
      <c r="R60" s="849"/>
      <c r="S60" s="849"/>
    </row>
    <row r="61" spans="1:19" s="956" customFormat="1" ht="13.5" customHeight="1" x14ac:dyDescent="0.2">
      <c r="A61" s="816" t="s">
        <v>99</v>
      </c>
      <c r="B61" s="975">
        <v>-3998</v>
      </c>
      <c r="C61" s="953">
        <v>-776</v>
      </c>
      <c r="D61" s="954">
        <v>-2765</v>
      </c>
      <c r="E61" s="955">
        <v>-457</v>
      </c>
      <c r="F61" s="1085"/>
      <c r="G61" s="846"/>
      <c r="H61" s="849"/>
      <c r="I61" s="849"/>
      <c r="J61" s="849"/>
      <c r="K61" s="849"/>
      <c r="L61" s="849"/>
      <c r="M61" s="849"/>
      <c r="N61" s="849"/>
      <c r="O61" s="849"/>
      <c r="P61" s="849"/>
      <c r="Q61" s="849"/>
      <c r="R61" s="849"/>
      <c r="S61" s="849"/>
    </row>
    <row r="62" spans="1:19" s="956" customFormat="1" ht="13.5" customHeight="1" x14ac:dyDescent="0.2">
      <c r="A62" s="816" t="s">
        <v>659</v>
      </c>
      <c r="B62" s="975">
        <v>-5325</v>
      </c>
      <c r="C62" s="953">
        <v>-1076</v>
      </c>
      <c r="D62" s="954">
        <v>-4128</v>
      </c>
      <c r="E62" s="955">
        <v>-121</v>
      </c>
      <c r="F62" s="1085"/>
      <c r="G62" s="846"/>
      <c r="H62" s="849"/>
      <c r="I62" s="849"/>
      <c r="J62" s="849"/>
      <c r="K62" s="849"/>
      <c r="L62" s="849"/>
      <c r="M62" s="849"/>
      <c r="N62" s="849"/>
      <c r="O62" s="849"/>
      <c r="P62" s="849"/>
      <c r="Q62" s="849"/>
      <c r="R62" s="849"/>
      <c r="S62" s="849"/>
    </row>
    <row r="63" spans="1:19" s="956" customFormat="1" ht="13.5" customHeight="1" x14ac:dyDescent="0.2">
      <c r="A63" s="816" t="s">
        <v>101</v>
      </c>
      <c r="B63" s="975">
        <v>-6508</v>
      </c>
      <c r="C63" s="953">
        <v>-899</v>
      </c>
      <c r="D63" s="954">
        <v>-4892</v>
      </c>
      <c r="E63" s="955">
        <v>-717</v>
      </c>
      <c r="F63" s="1085"/>
      <c r="G63" s="846"/>
      <c r="H63" s="849"/>
      <c r="I63" s="849"/>
      <c r="J63" s="849"/>
      <c r="K63" s="849"/>
      <c r="L63" s="849"/>
      <c r="M63" s="849"/>
      <c r="N63" s="849"/>
      <c r="O63" s="849"/>
      <c r="P63" s="849"/>
      <c r="Q63" s="849"/>
      <c r="R63" s="849"/>
      <c r="S63" s="849"/>
    </row>
    <row r="64" spans="1:19" s="956" customFormat="1" ht="13.5" customHeight="1" x14ac:dyDescent="0.2">
      <c r="A64" s="816" t="s">
        <v>102</v>
      </c>
      <c r="B64" s="975">
        <v>-4705</v>
      </c>
      <c r="C64" s="953">
        <v>-834</v>
      </c>
      <c r="D64" s="954">
        <v>-3455</v>
      </c>
      <c r="E64" s="955">
        <v>-416</v>
      </c>
      <c r="F64" s="1085"/>
      <c r="G64" s="846"/>
      <c r="H64" s="849"/>
      <c r="I64" s="849"/>
      <c r="J64" s="849"/>
      <c r="K64" s="849"/>
      <c r="L64" s="849"/>
      <c r="M64" s="849"/>
      <c r="N64" s="849"/>
      <c r="O64" s="849"/>
      <c r="P64" s="849"/>
      <c r="Q64" s="849"/>
      <c r="R64" s="849"/>
      <c r="S64" s="849"/>
    </row>
    <row r="65" spans="1:19" s="956" customFormat="1" ht="13.5" customHeight="1" x14ac:dyDescent="0.2">
      <c r="A65" s="816" t="s">
        <v>660</v>
      </c>
      <c r="B65" s="975">
        <v>-3731</v>
      </c>
      <c r="C65" s="953">
        <v>-493</v>
      </c>
      <c r="D65" s="954">
        <v>-3139</v>
      </c>
      <c r="E65" s="955">
        <v>-99</v>
      </c>
      <c r="F65" s="1085"/>
      <c r="G65" s="846"/>
      <c r="H65" s="849"/>
      <c r="I65" s="849"/>
      <c r="J65" s="849"/>
      <c r="K65" s="849"/>
      <c r="L65" s="849"/>
      <c r="M65" s="849"/>
      <c r="N65" s="849"/>
      <c r="O65" s="849"/>
      <c r="P65" s="849"/>
      <c r="Q65" s="849"/>
      <c r="R65" s="849"/>
      <c r="S65" s="849"/>
    </row>
    <row r="66" spans="1:19" s="956" customFormat="1" ht="13.5" customHeight="1" x14ac:dyDescent="0.2">
      <c r="A66" s="816" t="s">
        <v>104</v>
      </c>
      <c r="B66" s="975">
        <v>-10294</v>
      </c>
      <c r="C66" s="953">
        <v>-2171</v>
      </c>
      <c r="D66" s="954">
        <v>-7002</v>
      </c>
      <c r="E66" s="955">
        <v>-1121</v>
      </c>
      <c r="F66" s="1085"/>
      <c r="G66" s="846"/>
      <c r="H66" s="849"/>
      <c r="I66" s="849"/>
      <c r="J66" s="849"/>
      <c r="K66" s="849"/>
      <c r="L66" s="849"/>
      <c r="M66" s="849"/>
      <c r="N66" s="849"/>
      <c r="O66" s="849"/>
      <c r="P66" s="849"/>
      <c r="Q66" s="849"/>
      <c r="R66" s="849"/>
      <c r="S66" s="849"/>
    </row>
    <row r="67" spans="1:19" s="956" customFormat="1" ht="13.5" customHeight="1" x14ac:dyDescent="0.2">
      <c r="A67" s="816" t="s">
        <v>661</v>
      </c>
      <c r="B67" s="975">
        <v>-5818</v>
      </c>
      <c r="C67" s="953">
        <v>-1079</v>
      </c>
      <c r="D67" s="954">
        <v>-4111</v>
      </c>
      <c r="E67" s="955">
        <v>-628</v>
      </c>
      <c r="F67" s="1085"/>
      <c r="G67" s="846"/>
      <c r="H67" s="849"/>
      <c r="I67" s="849"/>
      <c r="J67" s="849"/>
      <c r="K67" s="849"/>
      <c r="L67" s="849"/>
      <c r="M67" s="849"/>
      <c r="N67" s="849"/>
      <c r="O67" s="849"/>
      <c r="P67" s="849"/>
      <c r="Q67" s="849"/>
      <c r="R67" s="849"/>
      <c r="S67" s="849"/>
    </row>
    <row r="68" spans="1:19" s="956" customFormat="1" ht="13.5" customHeight="1" x14ac:dyDescent="0.2">
      <c r="A68" s="816" t="s">
        <v>106</v>
      </c>
      <c r="B68" s="975">
        <v>-407</v>
      </c>
      <c r="C68" s="953">
        <v>-220</v>
      </c>
      <c r="D68" s="954">
        <v>82</v>
      </c>
      <c r="E68" s="955">
        <v>-269</v>
      </c>
      <c r="F68" s="1085"/>
      <c r="G68" s="846"/>
      <c r="H68" s="849"/>
      <c r="I68" s="849"/>
      <c r="J68" s="849"/>
      <c r="K68" s="849"/>
      <c r="L68" s="849"/>
      <c r="M68" s="849"/>
      <c r="N68" s="849"/>
      <c r="O68" s="849"/>
      <c r="P68" s="849"/>
      <c r="Q68" s="849"/>
      <c r="R68" s="849"/>
      <c r="S68" s="849"/>
    </row>
    <row r="69" spans="1:19" s="956" customFormat="1" ht="13.5" customHeight="1" x14ac:dyDescent="0.2">
      <c r="A69" s="816" t="s">
        <v>107</v>
      </c>
      <c r="B69" s="1100">
        <v>-10348</v>
      </c>
      <c r="C69" s="1101">
        <v>-1660</v>
      </c>
      <c r="D69" s="1102">
        <v>-7450</v>
      </c>
      <c r="E69" s="1103">
        <v>-1238</v>
      </c>
      <c r="F69" s="1085"/>
      <c r="G69" s="846"/>
      <c r="H69" s="849"/>
      <c r="I69" s="849"/>
      <c r="J69" s="849"/>
      <c r="K69" s="849"/>
      <c r="L69" s="849"/>
      <c r="M69" s="849"/>
      <c r="N69" s="849"/>
      <c r="O69" s="849"/>
      <c r="P69" s="849"/>
      <c r="Q69" s="849"/>
      <c r="R69" s="849"/>
      <c r="S69" s="849"/>
    </row>
    <row r="70" spans="1:19" s="956" customFormat="1" ht="13.5" customHeight="1" x14ac:dyDescent="0.2">
      <c r="A70" s="958" t="s">
        <v>108</v>
      </c>
      <c r="B70" s="970">
        <v>-2552</v>
      </c>
      <c r="C70" s="959">
        <v>-288</v>
      </c>
      <c r="D70" s="960">
        <v>-2041</v>
      </c>
      <c r="E70" s="961">
        <v>-223</v>
      </c>
      <c r="F70" s="1085"/>
      <c r="G70" s="846"/>
      <c r="H70" s="849"/>
      <c r="I70" s="849"/>
      <c r="J70" s="849"/>
      <c r="K70" s="849"/>
      <c r="L70" s="849"/>
      <c r="M70" s="849"/>
      <c r="N70" s="849"/>
      <c r="O70" s="849"/>
      <c r="P70" s="849"/>
      <c r="Q70" s="849"/>
      <c r="R70" s="849"/>
      <c r="S70" s="849"/>
    </row>
    <row r="71" spans="1:19" s="952" customFormat="1" ht="14.25" customHeight="1" x14ac:dyDescent="0.2">
      <c r="A71" s="748" t="s">
        <v>109</v>
      </c>
      <c r="B71" s="1106">
        <v>-6217</v>
      </c>
      <c r="C71" s="1107">
        <v>-178</v>
      </c>
      <c r="D71" s="1108">
        <v>-1706</v>
      </c>
      <c r="E71" s="1109">
        <v>-4333</v>
      </c>
      <c r="F71" s="1085"/>
      <c r="G71" s="846"/>
      <c r="H71" s="849"/>
      <c r="I71" s="849"/>
      <c r="J71" s="849"/>
      <c r="K71" s="849"/>
      <c r="L71" s="849"/>
      <c r="M71" s="849"/>
      <c r="N71" s="849"/>
      <c r="O71" s="849"/>
      <c r="P71" s="849"/>
      <c r="Q71" s="849"/>
      <c r="R71" s="849"/>
      <c r="S71" s="849"/>
    </row>
    <row r="72" spans="1:19" s="956" customFormat="1" ht="13.5" customHeight="1" x14ac:dyDescent="0.2">
      <c r="A72" s="816" t="s">
        <v>110</v>
      </c>
      <c r="B72" s="975">
        <v>-6488</v>
      </c>
      <c r="C72" s="953">
        <v>-1430</v>
      </c>
      <c r="D72" s="954">
        <v>-4315</v>
      </c>
      <c r="E72" s="955">
        <v>-743</v>
      </c>
      <c r="F72" s="1085"/>
      <c r="G72" s="846"/>
      <c r="H72" s="849"/>
      <c r="I72" s="849"/>
      <c r="J72" s="849"/>
      <c r="K72" s="849"/>
      <c r="L72" s="849"/>
      <c r="M72" s="849"/>
      <c r="N72" s="849"/>
      <c r="O72" s="849"/>
      <c r="P72" s="849"/>
      <c r="Q72" s="849"/>
      <c r="R72" s="849"/>
      <c r="S72" s="849"/>
    </row>
    <row r="73" spans="1:19" s="956" customFormat="1" ht="13.5" customHeight="1" x14ac:dyDescent="0.2">
      <c r="A73" s="816" t="s">
        <v>111</v>
      </c>
      <c r="B73" s="1111">
        <v>-1300</v>
      </c>
      <c r="C73" s="1112">
        <v>-75</v>
      </c>
      <c r="D73" s="1113">
        <v>-459</v>
      </c>
      <c r="E73" s="1114">
        <v>-766</v>
      </c>
      <c r="F73" s="1085"/>
      <c r="G73" s="846"/>
      <c r="H73" s="849"/>
      <c r="I73" s="849"/>
      <c r="J73" s="849"/>
      <c r="K73" s="849"/>
      <c r="L73" s="849"/>
      <c r="M73" s="849"/>
      <c r="N73" s="849"/>
      <c r="O73" s="849"/>
      <c r="P73" s="849"/>
      <c r="Q73" s="849"/>
      <c r="R73" s="849"/>
      <c r="S73" s="849"/>
    </row>
    <row r="74" spans="1:19" s="956" customFormat="1" ht="13.5" customHeight="1" x14ac:dyDescent="0.2">
      <c r="A74" s="816" t="s">
        <v>662</v>
      </c>
      <c r="B74" s="1100">
        <v>10524</v>
      </c>
      <c r="C74" s="1101">
        <v>2584</v>
      </c>
      <c r="D74" s="1102">
        <v>9712</v>
      </c>
      <c r="E74" s="1103">
        <v>-1772</v>
      </c>
      <c r="F74" s="1085"/>
      <c r="G74" s="846"/>
      <c r="H74" s="849"/>
      <c r="I74" s="849"/>
      <c r="J74" s="849"/>
      <c r="K74" s="849"/>
      <c r="L74" s="849"/>
      <c r="M74" s="849"/>
      <c r="N74" s="849"/>
      <c r="O74" s="849"/>
      <c r="P74" s="849"/>
      <c r="Q74" s="849"/>
      <c r="R74" s="849"/>
      <c r="S74" s="849"/>
    </row>
    <row r="75" spans="1:19" s="957" customFormat="1" ht="24.75" customHeight="1" x14ac:dyDescent="0.2">
      <c r="A75" s="727" t="s">
        <v>344</v>
      </c>
      <c r="B75" s="975">
        <v>-3424</v>
      </c>
      <c r="C75" s="953">
        <v>146</v>
      </c>
      <c r="D75" s="954">
        <v>-857</v>
      </c>
      <c r="E75" s="955">
        <v>-2713</v>
      </c>
      <c r="F75" s="1085"/>
      <c r="G75" s="846"/>
      <c r="H75" s="849"/>
      <c r="I75" s="849"/>
      <c r="J75" s="849"/>
      <c r="K75" s="849"/>
      <c r="L75" s="849"/>
      <c r="M75" s="849"/>
      <c r="N75" s="849"/>
      <c r="O75" s="849"/>
      <c r="P75" s="849"/>
      <c r="Q75" s="849"/>
      <c r="R75" s="849"/>
      <c r="S75" s="849"/>
    </row>
    <row r="76" spans="1:19" s="957" customFormat="1" ht="12" customHeight="1" x14ac:dyDescent="0.2">
      <c r="A76" s="751" t="s">
        <v>114</v>
      </c>
      <c r="B76" s="975">
        <v>-1735</v>
      </c>
      <c r="C76" s="953">
        <v>16</v>
      </c>
      <c r="D76" s="954">
        <v>26</v>
      </c>
      <c r="E76" s="955">
        <v>-1777</v>
      </c>
      <c r="F76" s="1085"/>
      <c r="G76" s="846"/>
      <c r="H76" s="849"/>
      <c r="I76" s="849"/>
      <c r="J76" s="849"/>
      <c r="K76" s="849"/>
      <c r="L76" s="849"/>
      <c r="M76" s="849"/>
      <c r="N76" s="849"/>
      <c r="O76" s="849"/>
      <c r="P76" s="849"/>
      <c r="Q76" s="849"/>
      <c r="R76" s="849"/>
      <c r="S76" s="849"/>
    </row>
    <row r="77" spans="1:19" s="957" customFormat="1" ht="27" customHeight="1" x14ac:dyDescent="0.2">
      <c r="A77" s="751" t="s">
        <v>663</v>
      </c>
      <c r="B77" s="1100">
        <v>15683</v>
      </c>
      <c r="C77" s="1101">
        <v>2422</v>
      </c>
      <c r="D77" s="1102">
        <v>10543</v>
      </c>
      <c r="E77" s="1103">
        <v>2718</v>
      </c>
      <c r="F77" s="1085"/>
      <c r="G77" s="846"/>
      <c r="H77" s="849"/>
      <c r="I77" s="849"/>
      <c r="J77" s="849"/>
      <c r="K77" s="849"/>
      <c r="L77" s="849"/>
      <c r="M77" s="849"/>
      <c r="N77" s="849"/>
      <c r="O77" s="849"/>
      <c r="P77" s="849"/>
      <c r="Q77" s="849"/>
      <c r="R77" s="849"/>
      <c r="S77" s="849"/>
    </row>
    <row r="78" spans="1:19" s="956" customFormat="1" ht="13.5" customHeight="1" x14ac:dyDescent="0.2">
      <c r="A78" s="816" t="s">
        <v>116</v>
      </c>
      <c r="B78" s="975">
        <v>-8953</v>
      </c>
      <c r="C78" s="953">
        <v>-1257</v>
      </c>
      <c r="D78" s="954">
        <v>-6644</v>
      </c>
      <c r="E78" s="955">
        <v>-1052</v>
      </c>
      <c r="F78" s="1085"/>
      <c r="G78" s="846"/>
      <c r="H78" s="848"/>
      <c r="I78" s="848"/>
      <c r="J78" s="848"/>
      <c r="K78" s="848"/>
      <c r="L78" s="848"/>
      <c r="M78" s="848"/>
      <c r="N78" s="848"/>
      <c r="O78" s="848"/>
      <c r="P78" s="848"/>
      <c r="Q78" s="848"/>
      <c r="R78" s="848"/>
      <c r="S78" s="848"/>
    </row>
    <row r="79" spans="1:19" s="952" customFormat="1" ht="13.5" customHeight="1" x14ac:dyDescent="0.2">
      <c r="A79" s="748" t="s">
        <v>117</v>
      </c>
      <c r="B79" s="1094">
        <v>-28966</v>
      </c>
      <c r="C79" s="1095">
        <v>-5288</v>
      </c>
      <c r="D79" s="1096">
        <v>-18872</v>
      </c>
      <c r="E79" s="1097">
        <v>-4806</v>
      </c>
      <c r="F79" s="1085"/>
      <c r="G79" s="846"/>
      <c r="H79" s="849"/>
      <c r="I79" s="849"/>
      <c r="J79" s="849"/>
      <c r="K79" s="849"/>
      <c r="L79" s="849"/>
      <c r="M79" s="849"/>
      <c r="N79" s="849"/>
      <c r="O79" s="849"/>
      <c r="P79" s="849"/>
      <c r="Q79" s="849"/>
      <c r="R79" s="849"/>
      <c r="S79" s="849"/>
    </row>
    <row r="80" spans="1:19" s="956" customFormat="1" ht="13.5" customHeight="1" x14ac:dyDescent="0.2">
      <c r="A80" s="816" t="s">
        <v>118</v>
      </c>
      <c r="B80" s="975">
        <v>-343</v>
      </c>
      <c r="C80" s="953">
        <v>-168</v>
      </c>
      <c r="D80" s="954">
        <v>-205</v>
      </c>
      <c r="E80" s="955">
        <v>30</v>
      </c>
      <c r="F80" s="1085"/>
      <c r="G80" s="846"/>
      <c r="H80" s="849"/>
      <c r="I80" s="849"/>
      <c r="J80" s="849"/>
      <c r="K80" s="849"/>
      <c r="L80" s="849"/>
      <c r="M80" s="849"/>
      <c r="N80" s="849"/>
      <c r="O80" s="849"/>
      <c r="P80" s="849"/>
      <c r="Q80" s="849"/>
      <c r="R80" s="849"/>
      <c r="S80" s="849"/>
    </row>
    <row r="81" spans="1:19" s="956" customFormat="1" ht="13.5" customHeight="1" x14ac:dyDescent="0.2">
      <c r="A81" s="816" t="s">
        <v>119</v>
      </c>
      <c r="B81" s="975">
        <v>-980</v>
      </c>
      <c r="C81" s="953">
        <v>-493</v>
      </c>
      <c r="D81" s="954">
        <v>-79</v>
      </c>
      <c r="E81" s="955">
        <v>-408</v>
      </c>
      <c r="F81" s="1085"/>
      <c r="G81" s="846"/>
      <c r="H81" s="849"/>
      <c r="I81" s="849"/>
      <c r="J81" s="849"/>
      <c r="K81" s="849"/>
      <c r="L81" s="849"/>
      <c r="M81" s="849"/>
      <c r="N81" s="849"/>
      <c r="O81" s="849"/>
      <c r="P81" s="849"/>
      <c r="Q81" s="849"/>
      <c r="R81" s="849"/>
      <c r="S81" s="849"/>
    </row>
    <row r="82" spans="1:19" s="956" customFormat="1" ht="13.5" customHeight="1" x14ac:dyDescent="0.2">
      <c r="A82" s="816" t="s">
        <v>120</v>
      </c>
      <c r="B82" s="975">
        <v>-896</v>
      </c>
      <c r="C82" s="953">
        <v>-117</v>
      </c>
      <c r="D82" s="954">
        <v>-812</v>
      </c>
      <c r="E82" s="955">
        <v>33</v>
      </c>
      <c r="F82" s="1085"/>
      <c r="G82" s="846"/>
      <c r="H82" s="849"/>
      <c r="I82" s="849"/>
      <c r="J82" s="849"/>
      <c r="K82" s="849"/>
      <c r="L82" s="849"/>
      <c r="M82" s="849"/>
      <c r="N82" s="849"/>
      <c r="O82" s="849"/>
      <c r="P82" s="849"/>
      <c r="Q82" s="849"/>
      <c r="R82" s="849"/>
      <c r="S82" s="849"/>
    </row>
    <row r="83" spans="1:19" s="956" customFormat="1" ht="13.5" customHeight="1" x14ac:dyDescent="0.2">
      <c r="A83" s="816" t="s">
        <v>121</v>
      </c>
      <c r="B83" s="975">
        <v>-7411</v>
      </c>
      <c r="C83" s="953">
        <v>-1252</v>
      </c>
      <c r="D83" s="954">
        <v>-5333</v>
      </c>
      <c r="E83" s="955">
        <v>-826</v>
      </c>
      <c r="F83" s="1085"/>
      <c r="G83" s="846"/>
      <c r="H83" s="849"/>
      <c r="I83" s="849"/>
      <c r="J83" s="849"/>
      <c r="K83" s="849"/>
      <c r="L83" s="849"/>
      <c r="M83" s="849"/>
      <c r="N83" s="849"/>
      <c r="O83" s="849"/>
      <c r="P83" s="849"/>
      <c r="Q83" s="849"/>
      <c r="R83" s="849"/>
      <c r="S83" s="849"/>
    </row>
    <row r="84" spans="1:19" s="956" customFormat="1" ht="13.5" customHeight="1" x14ac:dyDescent="0.2">
      <c r="A84" s="816" t="s">
        <v>664</v>
      </c>
      <c r="B84" s="975">
        <v>-278</v>
      </c>
      <c r="C84" s="953">
        <v>380</v>
      </c>
      <c r="D84" s="954">
        <v>236</v>
      </c>
      <c r="E84" s="955">
        <v>-894</v>
      </c>
      <c r="F84" s="1085"/>
      <c r="G84" s="846"/>
      <c r="H84" s="849"/>
      <c r="I84" s="849"/>
      <c r="J84" s="849"/>
      <c r="K84" s="849"/>
      <c r="L84" s="849"/>
      <c r="M84" s="849"/>
      <c r="N84" s="849"/>
      <c r="O84" s="849"/>
      <c r="P84" s="849"/>
      <c r="Q84" s="849"/>
      <c r="R84" s="849"/>
      <c r="S84" s="849"/>
    </row>
    <row r="85" spans="1:19" s="956" customFormat="1" ht="13.5" customHeight="1" x14ac:dyDescent="0.2">
      <c r="A85" s="816" t="s">
        <v>123</v>
      </c>
      <c r="B85" s="975">
        <v>-5910</v>
      </c>
      <c r="C85" s="953">
        <v>-706</v>
      </c>
      <c r="D85" s="954">
        <v>-4202</v>
      </c>
      <c r="E85" s="955">
        <v>-1002</v>
      </c>
      <c r="F85" s="1085"/>
      <c r="G85" s="846"/>
      <c r="H85" s="849"/>
      <c r="I85" s="849"/>
      <c r="J85" s="849"/>
      <c r="K85" s="849"/>
      <c r="L85" s="849"/>
      <c r="M85" s="849"/>
      <c r="N85" s="849"/>
      <c r="O85" s="849"/>
      <c r="P85" s="849"/>
      <c r="Q85" s="849"/>
      <c r="R85" s="849"/>
      <c r="S85" s="849"/>
    </row>
    <row r="86" spans="1:19" s="956" customFormat="1" ht="13.5" customHeight="1" x14ac:dyDescent="0.2">
      <c r="A86" s="816" t="s">
        <v>124</v>
      </c>
      <c r="B86" s="975">
        <v>-8413</v>
      </c>
      <c r="C86" s="953">
        <v>-1796</v>
      </c>
      <c r="D86" s="954">
        <v>-4924</v>
      </c>
      <c r="E86" s="955">
        <v>-1693</v>
      </c>
      <c r="F86" s="1085"/>
      <c r="G86" s="846"/>
      <c r="H86" s="849"/>
      <c r="I86" s="849"/>
      <c r="J86" s="849"/>
      <c r="K86" s="849"/>
      <c r="L86" s="849"/>
      <c r="M86" s="849"/>
      <c r="N86" s="849"/>
      <c r="O86" s="849"/>
      <c r="P86" s="849"/>
      <c r="Q86" s="849"/>
      <c r="R86" s="849"/>
      <c r="S86" s="849"/>
    </row>
    <row r="87" spans="1:19" s="956" customFormat="1" ht="13.5" customHeight="1" x14ac:dyDescent="0.2">
      <c r="A87" s="816" t="s">
        <v>125</v>
      </c>
      <c r="B87" s="975">
        <v>8030</v>
      </c>
      <c r="C87" s="953">
        <v>1603</v>
      </c>
      <c r="D87" s="954">
        <v>5165</v>
      </c>
      <c r="E87" s="955">
        <v>1262</v>
      </c>
      <c r="F87" s="1085"/>
      <c r="G87" s="846"/>
      <c r="H87" s="849"/>
      <c r="I87" s="849"/>
      <c r="J87" s="849"/>
      <c r="K87" s="849"/>
      <c r="L87" s="849"/>
      <c r="M87" s="849"/>
      <c r="N87" s="849"/>
      <c r="O87" s="849"/>
      <c r="P87" s="849"/>
      <c r="Q87" s="849"/>
      <c r="R87" s="849"/>
      <c r="S87" s="849"/>
    </row>
    <row r="88" spans="1:19" s="956" customFormat="1" ht="13.5" customHeight="1" x14ac:dyDescent="0.2">
      <c r="A88" s="816" t="s">
        <v>126</v>
      </c>
      <c r="B88" s="975">
        <v>-12102</v>
      </c>
      <c r="C88" s="953">
        <v>-2540</v>
      </c>
      <c r="D88" s="954">
        <v>-8126</v>
      </c>
      <c r="E88" s="955">
        <v>-1436</v>
      </c>
      <c r="F88" s="1085"/>
      <c r="G88" s="846"/>
      <c r="H88" s="849"/>
      <c r="I88" s="849"/>
      <c r="J88" s="849"/>
      <c r="K88" s="849"/>
      <c r="L88" s="849"/>
      <c r="M88" s="849"/>
      <c r="N88" s="849"/>
      <c r="O88" s="849"/>
      <c r="P88" s="849"/>
      <c r="Q88" s="849"/>
      <c r="R88" s="849"/>
      <c r="S88" s="849"/>
    </row>
    <row r="89" spans="1:19" s="956" customFormat="1" ht="13.5" customHeight="1" x14ac:dyDescent="0.2">
      <c r="A89" s="816" t="s">
        <v>127</v>
      </c>
      <c r="B89" s="975">
        <v>-663</v>
      </c>
      <c r="C89" s="953">
        <v>-199</v>
      </c>
      <c r="D89" s="954">
        <v>-592</v>
      </c>
      <c r="E89" s="955">
        <v>128</v>
      </c>
      <c r="F89" s="1085"/>
      <c r="G89" s="846"/>
      <c r="H89" s="848"/>
      <c r="I89" s="848"/>
      <c r="J89" s="848"/>
      <c r="K89" s="848"/>
      <c r="L89" s="848"/>
      <c r="M89" s="848"/>
      <c r="N89" s="848"/>
      <c r="O89" s="848"/>
      <c r="P89" s="848"/>
      <c r="Q89" s="848"/>
      <c r="R89" s="848"/>
      <c r="S89" s="848"/>
    </row>
    <row r="90" spans="1:19" s="952" customFormat="1" ht="23.25" customHeight="1" x14ac:dyDescent="0.2">
      <c r="A90" s="710" t="s">
        <v>128</v>
      </c>
      <c r="B90" s="1094">
        <v>-33145</v>
      </c>
      <c r="C90" s="1095">
        <v>-5727</v>
      </c>
      <c r="D90" s="1096">
        <v>-18178</v>
      </c>
      <c r="E90" s="1097">
        <v>-9240</v>
      </c>
      <c r="F90" s="1085"/>
      <c r="G90" s="846"/>
      <c r="H90" s="849"/>
      <c r="I90" s="849"/>
      <c r="J90" s="849"/>
      <c r="K90" s="849"/>
      <c r="L90" s="849"/>
      <c r="M90" s="849"/>
      <c r="N90" s="849"/>
      <c r="O90" s="849"/>
      <c r="P90" s="849"/>
      <c r="Q90" s="849"/>
      <c r="R90" s="849"/>
      <c r="S90" s="849"/>
    </row>
    <row r="91" spans="1:19" s="956" customFormat="1" ht="13.5" customHeight="1" x14ac:dyDescent="0.2">
      <c r="A91" s="816" t="s">
        <v>129</v>
      </c>
      <c r="B91" s="975">
        <v>-4577</v>
      </c>
      <c r="C91" s="953">
        <v>-824</v>
      </c>
      <c r="D91" s="954">
        <v>-3087</v>
      </c>
      <c r="E91" s="955">
        <v>-666</v>
      </c>
      <c r="F91" s="1085"/>
      <c r="G91" s="846"/>
      <c r="H91" s="849"/>
      <c r="I91" s="849"/>
      <c r="J91" s="849"/>
      <c r="K91" s="849"/>
      <c r="L91" s="849"/>
      <c r="M91" s="849"/>
      <c r="N91" s="849"/>
      <c r="O91" s="846"/>
      <c r="Q91" s="1093"/>
      <c r="R91" s="1093"/>
      <c r="S91" s="1093"/>
    </row>
    <row r="92" spans="1:19" s="956" customFormat="1" ht="13.5" customHeight="1" x14ac:dyDescent="0.2">
      <c r="A92" s="816" t="s">
        <v>130</v>
      </c>
      <c r="B92" s="975">
        <v>-2940</v>
      </c>
      <c r="C92" s="953">
        <v>-564</v>
      </c>
      <c r="D92" s="954">
        <v>-973</v>
      </c>
      <c r="E92" s="955">
        <v>-1403</v>
      </c>
      <c r="F92" s="1085"/>
      <c r="G92" s="846"/>
      <c r="H92" s="849"/>
      <c r="I92" s="849"/>
      <c r="J92" s="849"/>
      <c r="K92" s="849"/>
      <c r="L92" s="849"/>
      <c r="M92" s="849"/>
      <c r="N92" s="849"/>
      <c r="O92" s="849"/>
      <c r="Q92" s="1093"/>
      <c r="R92" s="1093"/>
      <c r="S92" s="1093"/>
    </row>
    <row r="93" spans="1:19" s="956" customFormat="1" ht="13.5" customHeight="1" x14ac:dyDescent="0.2">
      <c r="A93" s="816" t="s">
        <v>131</v>
      </c>
      <c r="B93" s="975">
        <v>-7421</v>
      </c>
      <c r="C93" s="953">
        <v>-1741</v>
      </c>
      <c r="D93" s="954">
        <v>-4441</v>
      </c>
      <c r="E93" s="955">
        <v>-1239</v>
      </c>
      <c r="F93" s="1085"/>
      <c r="G93" s="846"/>
      <c r="H93" s="849"/>
      <c r="I93" s="849"/>
      <c r="J93" s="849"/>
      <c r="K93" s="849"/>
      <c r="L93" s="849"/>
      <c r="M93" s="849"/>
      <c r="N93" s="849"/>
      <c r="O93" s="849"/>
      <c r="Q93" s="1093"/>
      <c r="R93" s="1093"/>
      <c r="S93" s="1093"/>
    </row>
    <row r="94" spans="1:19" s="956" customFormat="1" ht="13.5" customHeight="1" x14ac:dyDescent="0.2">
      <c r="A94" s="816" t="s">
        <v>132</v>
      </c>
      <c r="B94" s="975">
        <v>-702</v>
      </c>
      <c r="C94" s="953">
        <v>-260</v>
      </c>
      <c r="D94" s="954">
        <v>359</v>
      </c>
      <c r="E94" s="955">
        <v>-801</v>
      </c>
      <c r="F94" s="1085"/>
      <c r="G94" s="846"/>
      <c r="H94" s="849"/>
      <c r="I94" s="849"/>
      <c r="J94" s="849"/>
      <c r="K94" s="849"/>
      <c r="L94" s="849"/>
      <c r="M94" s="849"/>
      <c r="N94" s="849"/>
      <c r="O94" s="849"/>
      <c r="Q94" s="1093"/>
      <c r="R94" s="1093"/>
      <c r="S94" s="1093"/>
    </row>
    <row r="95" spans="1:19" s="956" customFormat="1" ht="13.5" customHeight="1" x14ac:dyDescent="0.2">
      <c r="A95" s="816" t="s">
        <v>133</v>
      </c>
      <c r="B95" s="975">
        <v>-4654</v>
      </c>
      <c r="C95" s="953">
        <v>-741</v>
      </c>
      <c r="D95" s="954">
        <v>-2728</v>
      </c>
      <c r="E95" s="955">
        <v>-1185</v>
      </c>
      <c r="F95" s="1085"/>
      <c r="G95" s="846"/>
      <c r="H95" s="849"/>
      <c r="I95" s="849"/>
      <c r="J95" s="849"/>
      <c r="K95" s="849"/>
      <c r="L95" s="849"/>
      <c r="M95" s="849"/>
      <c r="N95" s="849"/>
      <c r="O95" s="849"/>
      <c r="Q95" s="1093"/>
      <c r="R95" s="1093"/>
      <c r="S95" s="1093"/>
    </row>
    <row r="96" spans="1:19" s="956" customFormat="1" ht="13.5" customHeight="1" x14ac:dyDescent="0.2">
      <c r="A96" s="816" t="s">
        <v>665</v>
      </c>
      <c r="B96" s="975">
        <v>-4931</v>
      </c>
      <c r="C96" s="953">
        <v>-476</v>
      </c>
      <c r="D96" s="954">
        <v>-3169</v>
      </c>
      <c r="E96" s="955">
        <v>-1286</v>
      </c>
      <c r="F96" s="1085"/>
      <c r="G96" s="846"/>
      <c r="H96" s="849"/>
      <c r="I96" s="849"/>
      <c r="J96" s="849"/>
      <c r="K96" s="849"/>
      <c r="L96" s="849"/>
      <c r="M96" s="849"/>
      <c r="N96" s="849"/>
      <c r="O96" s="846"/>
      <c r="Q96" s="1093"/>
      <c r="R96" s="1093"/>
      <c r="S96" s="1093"/>
    </row>
    <row r="97" spans="1:19" s="956" customFormat="1" ht="13.5" customHeight="1" x14ac:dyDescent="0.2">
      <c r="A97" s="816" t="s">
        <v>135</v>
      </c>
      <c r="B97" s="975">
        <v>-3392</v>
      </c>
      <c r="C97" s="953">
        <v>-449</v>
      </c>
      <c r="D97" s="954">
        <v>-2122</v>
      </c>
      <c r="E97" s="955">
        <v>-821</v>
      </c>
      <c r="F97" s="1085"/>
      <c r="G97" s="846"/>
      <c r="H97" s="849"/>
      <c r="I97" s="849"/>
      <c r="J97" s="849"/>
      <c r="K97" s="849"/>
      <c r="L97" s="849"/>
      <c r="M97" s="849"/>
      <c r="N97" s="849"/>
      <c r="O97" s="849"/>
      <c r="Q97" s="1093"/>
      <c r="R97" s="1093"/>
      <c r="S97" s="1093"/>
    </row>
    <row r="98" spans="1:19" s="956" customFormat="1" ht="13.5" customHeight="1" x14ac:dyDescent="0.2">
      <c r="A98" s="816" t="s">
        <v>666</v>
      </c>
      <c r="B98" s="975">
        <v>-2663</v>
      </c>
      <c r="C98" s="953">
        <v>-325</v>
      </c>
      <c r="D98" s="954">
        <v>-1591</v>
      </c>
      <c r="E98" s="955">
        <v>-747</v>
      </c>
      <c r="F98" s="1085"/>
      <c r="G98" s="846"/>
      <c r="H98" s="849"/>
      <c r="I98" s="849"/>
      <c r="J98" s="849"/>
      <c r="K98" s="849"/>
      <c r="L98" s="849"/>
      <c r="M98" s="849"/>
      <c r="N98" s="849"/>
      <c r="O98" s="849"/>
      <c r="Q98" s="1093"/>
      <c r="R98" s="1093"/>
      <c r="S98" s="1093"/>
    </row>
    <row r="99" spans="1:19" s="956" customFormat="1" ht="13.5" customHeight="1" x14ac:dyDescent="0.2">
      <c r="A99" s="816" t="s">
        <v>667</v>
      </c>
      <c r="B99" s="975">
        <v>-324</v>
      </c>
      <c r="C99" s="953">
        <v>-74</v>
      </c>
      <c r="D99" s="954">
        <v>436</v>
      </c>
      <c r="E99" s="955">
        <v>-686</v>
      </c>
      <c r="F99" s="1085"/>
      <c r="G99" s="846"/>
      <c r="H99" s="849"/>
      <c r="I99" s="849"/>
      <c r="J99" s="849"/>
      <c r="K99" s="849"/>
      <c r="L99" s="849"/>
      <c r="M99" s="849"/>
      <c r="N99" s="849"/>
      <c r="O99" s="849"/>
      <c r="Q99" s="1093"/>
      <c r="R99" s="1093"/>
      <c r="S99" s="1093"/>
    </row>
    <row r="100" spans="1:19" s="956" customFormat="1" ht="13.5" customHeight="1" x14ac:dyDescent="0.2">
      <c r="A100" s="816" t="s">
        <v>138</v>
      </c>
      <c r="B100" s="975">
        <v>-1778</v>
      </c>
      <c r="C100" s="953">
        <v>-449</v>
      </c>
      <c r="D100" s="954">
        <v>-1103</v>
      </c>
      <c r="E100" s="955">
        <v>-226</v>
      </c>
      <c r="F100" s="1085"/>
      <c r="G100" s="846"/>
      <c r="H100" s="849"/>
      <c r="I100" s="849"/>
      <c r="J100" s="849"/>
      <c r="K100" s="849"/>
      <c r="L100" s="849"/>
      <c r="M100" s="849"/>
      <c r="N100" s="849"/>
      <c r="O100" s="849"/>
      <c r="P100" s="700"/>
      <c r="Q100" s="1093"/>
      <c r="R100" s="1093"/>
      <c r="S100" s="1093"/>
    </row>
    <row r="101" spans="1:19" s="956" customFormat="1" ht="13.5" customHeight="1" x14ac:dyDescent="0.2">
      <c r="A101" s="958" t="s">
        <v>668</v>
      </c>
      <c r="B101" s="970">
        <v>237</v>
      </c>
      <c r="C101" s="959">
        <v>176</v>
      </c>
      <c r="D101" s="960">
        <v>241</v>
      </c>
      <c r="E101" s="961">
        <v>-180</v>
      </c>
      <c r="F101" s="1085"/>
      <c r="G101" s="846"/>
      <c r="H101" s="848"/>
      <c r="I101" s="848"/>
      <c r="J101" s="848"/>
      <c r="K101" s="848"/>
      <c r="L101" s="848"/>
      <c r="M101" s="848"/>
      <c r="N101" s="848"/>
      <c r="O101" s="848"/>
      <c r="P101" s="700"/>
      <c r="Q101" s="1093"/>
      <c r="R101" s="1093"/>
      <c r="S101" s="1093"/>
    </row>
    <row r="102" spans="1:19" ht="12.75" x14ac:dyDescent="0.2">
      <c r="A102" s="766"/>
    </row>
    <row r="103" spans="1:19" ht="15.75" x14ac:dyDescent="0.25">
      <c r="B103" s="1126"/>
      <c r="C103" s="1126"/>
      <c r="D103" s="1126"/>
      <c r="E103" s="1126"/>
    </row>
    <row r="104" spans="1:19" ht="15.75" x14ac:dyDescent="0.25">
      <c r="B104" s="1126"/>
      <c r="C104" s="1126"/>
      <c r="D104" s="1126"/>
      <c r="E104" s="1126"/>
      <c r="G104" s="430"/>
      <c r="H104" s="430"/>
      <c r="I104" s="430"/>
      <c r="J104" s="430"/>
      <c r="K104" s="430"/>
      <c r="L104" s="430"/>
      <c r="M104" s="430"/>
      <c r="N104" s="430"/>
      <c r="O104" s="430"/>
      <c r="P104" s="430"/>
      <c r="Q104" s="430"/>
      <c r="R104" s="430"/>
      <c r="S104" s="430"/>
    </row>
    <row r="105" spans="1:19" ht="15.75" x14ac:dyDescent="0.25">
      <c r="B105" s="1126"/>
      <c r="C105" s="1126"/>
      <c r="D105" s="1126"/>
      <c r="E105" s="1126"/>
      <c r="G105" s="430"/>
      <c r="H105" s="430"/>
      <c r="I105" s="430"/>
      <c r="J105" s="430"/>
      <c r="K105" s="430"/>
      <c r="L105" s="430"/>
      <c r="M105" s="430"/>
      <c r="N105" s="430"/>
      <c r="O105" s="430"/>
      <c r="P105" s="430"/>
      <c r="Q105" s="430"/>
      <c r="R105" s="430"/>
      <c r="S105" s="430"/>
    </row>
    <row r="106" spans="1:19" ht="15.75" x14ac:dyDescent="0.25">
      <c r="B106" s="1126"/>
      <c r="C106" s="1126"/>
      <c r="D106" s="1126"/>
      <c r="E106" s="1126"/>
      <c r="G106" s="430"/>
      <c r="H106" s="430"/>
      <c r="I106" s="430"/>
      <c r="J106" s="430"/>
      <c r="K106" s="430"/>
      <c r="L106" s="430"/>
      <c r="M106" s="430"/>
      <c r="N106" s="430"/>
      <c r="O106" s="430"/>
      <c r="P106" s="430"/>
      <c r="Q106" s="430"/>
      <c r="R106" s="430"/>
      <c r="S106" s="430"/>
    </row>
    <row r="107" spans="1:19" ht="15.75" x14ac:dyDescent="0.25">
      <c r="B107" s="1127"/>
      <c r="C107" s="1127"/>
      <c r="D107" s="1127"/>
      <c r="E107" s="1127"/>
      <c r="G107" s="430"/>
      <c r="H107" s="430"/>
      <c r="I107" s="430"/>
      <c r="J107" s="430"/>
      <c r="K107" s="430"/>
      <c r="L107" s="430"/>
      <c r="M107" s="430"/>
      <c r="N107" s="430"/>
      <c r="O107" s="430"/>
      <c r="P107" s="430"/>
      <c r="Q107" s="430"/>
      <c r="R107" s="430"/>
      <c r="S107" s="430"/>
    </row>
    <row r="108" spans="1:19" ht="15.75" x14ac:dyDescent="0.25">
      <c r="B108" s="1126"/>
      <c r="C108" s="1126"/>
      <c r="D108" s="1126"/>
      <c r="E108" s="1126"/>
      <c r="G108" s="430"/>
      <c r="H108" s="430"/>
      <c r="I108" s="430"/>
      <c r="J108" s="430"/>
      <c r="K108" s="430"/>
      <c r="L108" s="430"/>
      <c r="M108" s="430"/>
      <c r="N108" s="430"/>
      <c r="O108" s="430"/>
      <c r="P108" s="430"/>
      <c r="Q108" s="430"/>
      <c r="R108" s="430"/>
      <c r="S108" s="430"/>
    </row>
    <row r="109" spans="1:19" ht="15.75" x14ac:dyDescent="0.25">
      <c r="B109" s="1126"/>
      <c r="C109" s="1126"/>
      <c r="D109" s="1126"/>
      <c r="E109" s="1126"/>
      <c r="G109" s="430"/>
      <c r="H109" s="430"/>
      <c r="I109" s="430"/>
      <c r="J109" s="430"/>
      <c r="K109" s="430"/>
      <c r="L109" s="430"/>
      <c r="M109" s="430"/>
      <c r="N109" s="430"/>
      <c r="O109" s="430"/>
      <c r="P109" s="430"/>
      <c r="Q109" s="430"/>
      <c r="R109" s="430"/>
      <c r="S109" s="430"/>
    </row>
    <row r="110" spans="1:19" ht="15.75" x14ac:dyDescent="0.25">
      <c r="B110" s="1126"/>
      <c r="C110" s="1126"/>
      <c r="D110" s="1126"/>
      <c r="E110" s="1126"/>
      <c r="G110" s="430"/>
      <c r="H110" s="430"/>
      <c r="I110" s="430"/>
      <c r="J110" s="430"/>
      <c r="K110" s="430"/>
      <c r="L110" s="430"/>
      <c r="M110" s="430"/>
      <c r="N110" s="430"/>
      <c r="O110" s="430"/>
      <c r="P110" s="430"/>
      <c r="Q110" s="430"/>
      <c r="R110" s="430"/>
      <c r="S110" s="430"/>
    </row>
    <row r="111" spans="1:19" ht="15.75" x14ac:dyDescent="0.25">
      <c r="B111" s="1126"/>
      <c r="C111" s="1126"/>
      <c r="D111" s="1126"/>
      <c r="E111" s="1126"/>
      <c r="G111" s="430"/>
      <c r="H111" s="430"/>
      <c r="I111" s="430"/>
      <c r="J111" s="430"/>
      <c r="K111" s="430"/>
      <c r="L111" s="430"/>
      <c r="M111" s="430"/>
      <c r="N111" s="430"/>
      <c r="O111" s="430"/>
      <c r="P111" s="430"/>
      <c r="Q111" s="430"/>
      <c r="R111" s="430"/>
      <c r="S111" s="430"/>
    </row>
    <row r="112" spans="1:19" ht="12.75" x14ac:dyDescent="0.2">
      <c r="G112" s="430"/>
      <c r="H112" s="430"/>
      <c r="I112" s="430"/>
      <c r="J112" s="430"/>
      <c r="K112" s="430"/>
      <c r="L112" s="430"/>
      <c r="M112" s="430"/>
      <c r="N112" s="430"/>
      <c r="O112" s="430"/>
      <c r="P112" s="430"/>
      <c r="Q112" s="430"/>
      <c r="R112" s="430"/>
      <c r="S112" s="430"/>
    </row>
    <row r="113" spans="2:5" x14ac:dyDescent="0.2">
      <c r="B113" s="1128"/>
      <c r="C113" s="888"/>
      <c r="D113" s="888"/>
      <c r="E113" s="888"/>
    </row>
    <row r="114" spans="2:5" x14ac:dyDescent="0.2">
      <c r="B114" s="1128"/>
      <c r="C114" s="888"/>
      <c r="D114" s="888"/>
      <c r="E114" s="888"/>
    </row>
    <row r="115" spans="2:5" x14ac:dyDescent="0.2">
      <c r="B115" s="1128"/>
      <c r="C115" s="888"/>
      <c r="D115" s="888"/>
      <c r="E115" s="888"/>
    </row>
    <row r="116" spans="2:5" x14ac:dyDescent="0.2">
      <c r="B116" s="1128"/>
      <c r="C116" s="888"/>
      <c r="D116" s="888"/>
      <c r="E116" s="888"/>
    </row>
    <row r="117" spans="2:5" x14ac:dyDescent="0.2">
      <c r="B117" s="1128"/>
      <c r="C117" s="888"/>
      <c r="D117" s="888"/>
      <c r="E117" s="888"/>
    </row>
    <row r="118" spans="2:5" x14ac:dyDescent="0.2">
      <c r="B118" s="1128"/>
      <c r="C118" s="888"/>
      <c r="D118" s="888"/>
      <c r="E118" s="888"/>
    </row>
    <row r="119" spans="2:5" x14ac:dyDescent="0.2">
      <c r="B119" s="1128"/>
      <c r="C119" s="888"/>
      <c r="D119" s="888"/>
      <c r="E119" s="888"/>
    </row>
    <row r="120" spans="2:5" x14ac:dyDescent="0.2">
      <c r="B120" s="1128"/>
      <c r="C120" s="888"/>
      <c r="D120" s="888"/>
      <c r="E120" s="888"/>
    </row>
    <row r="121" spans="2:5" x14ac:dyDescent="0.2">
      <c r="B121" s="1128"/>
      <c r="C121" s="888"/>
      <c r="D121" s="888"/>
      <c r="E121" s="888"/>
    </row>
    <row r="122" spans="2:5" x14ac:dyDescent="0.2">
      <c r="B122" s="1128"/>
      <c r="C122" s="888"/>
      <c r="D122" s="888"/>
      <c r="E122" s="888"/>
    </row>
    <row r="123" spans="2:5" x14ac:dyDescent="0.2">
      <c r="B123" s="1128"/>
      <c r="C123" s="888"/>
      <c r="D123" s="888"/>
      <c r="E123" s="888"/>
    </row>
    <row r="124" spans="2:5" x14ac:dyDescent="0.2">
      <c r="B124" s="1128"/>
      <c r="C124" s="888"/>
      <c r="D124" s="888"/>
      <c r="E124" s="888"/>
    </row>
    <row r="125" spans="2:5" x14ac:dyDescent="0.2">
      <c r="B125" s="1128"/>
      <c r="C125" s="888"/>
      <c r="D125" s="888"/>
      <c r="E125" s="888"/>
    </row>
    <row r="126" spans="2:5" x14ac:dyDescent="0.2">
      <c r="B126" s="1128"/>
    </row>
    <row r="127" spans="2:5" x14ac:dyDescent="0.2">
      <c r="B127" s="1128"/>
    </row>
    <row r="128" spans="2:5" x14ac:dyDescent="0.2">
      <c r="B128" s="1128"/>
    </row>
    <row r="129" spans="2:2" x14ac:dyDescent="0.2">
      <c r="B129" s="1128"/>
    </row>
    <row r="130" spans="2:2" x14ac:dyDescent="0.2">
      <c r="B130" s="1128"/>
    </row>
    <row r="131" spans="2:2" x14ac:dyDescent="0.2">
      <c r="B131" s="1128"/>
    </row>
    <row r="132" spans="2:2" x14ac:dyDescent="0.2">
      <c r="B132" s="1128"/>
    </row>
    <row r="133" spans="2:2" x14ac:dyDescent="0.2">
      <c r="B133" s="1128"/>
    </row>
    <row r="134" spans="2:2" x14ac:dyDescent="0.2">
      <c r="B134" s="1128"/>
    </row>
    <row r="135" spans="2:2" x14ac:dyDescent="0.2">
      <c r="B135" s="1128"/>
    </row>
    <row r="136" spans="2:2" x14ac:dyDescent="0.2">
      <c r="B136" s="1128"/>
    </row>
    <row r="137" spans="2:2" x14ac:dyDescent="0.2">
      <c r="B137" s="1128"/>
    </row>
    <row r="138" spans="2:2" x14ac:dyDescent="0.2">
      <c r="B138" s="1128"/>
    </row>
    <row r="139" spans="2:2" x14ac:dyDescent="0.2">
      <c r="B139" s="1128"/>
    </row>
    <row r="140" spans="2:2" x14ac:dyDescent="0.2">
      <c r="B140" s="1128"/>
    </row>
    <row r="141" spans="2:2" x14ac:dyDescent="0.2">
      <c r="B141" s="1128"/>
    </row>
    <row r="142" spans="2:2" x14ac:dyDescent="0.2">
      <c r="B142" s="1128"/>
    </row>
    <row r="143" spans="2:2" x14ac:dyDescent="0.2">
      <c r="B143" s="1128"/>
    </row>
    <row r="144" spans="2:2" x14ac:dyDescent="0.2">
      <c r="B144" s="1128"/>
    </row>
    <row r="145" spans="2:2" x14ac:dyDescent="0.2">
      <c r="B145" s="1128"/>
    </row>
    <row r="146" spans="2:2" x14ac:dyDescent="0.2">
      <c r="B146" s="1128"/>
    </row>
    <row r="147" spans="2:2" x14ac:dyDescent="0.2">
      <c r="B147" s="1128"/>
    </row>
    <row r="148" spans="2:2" x14ac:dyDescent="0.2">
      <c r="B148" s="1128"/>
    </row>
    <row r="149" spans="2:2" x14ac:dyDescent="0.2">
      <c r="B149" s="1128"/>
    </row>
    <row r="150" spans="2:2" x14ac:dyDescent="0.2">
      <c r="B150" s="1128"/>
    </row>
    <row r="151" spans="2:2" x14ac:dyDescent="0.2">
      <c r="B151" s="1128"/>
    </row>
    <row r="152" spans="2:2" x14ac:dyDescent="0.2">
      <c r="B152" s="1128"/>
    </row>
    <row r="153" spans="2:2" x14ac:dyDescent="0.2">
      <c r="B153" s="1128"/>
    </row>
    <row r="154" spans="2:2" x14ac:dyDescent="0.2">
      <c r="B154" s="1128"/>
    </row>
    <row r="155" spans="2:2" x14ac:dyDescent="0.2">
      <c r="B155" s="1128"/>
    </row>
    <row r="156" spans="2:2" x14ac:dyDescent="0.2">
      <c r="B156" s="1128"/>
    </row>
    <row r="157" spans="2:2" x14ac:dyDescent="0.2">
      <c r="B157" s="1128"/>
    </row>
    <row r="158" spans="2:2" x14ac:dyDescent="0.2">
      <c r="B158" s="1128"/>
    </row>
    <row r="159" spans="2:2" x14ac:dyDescent="0.2">
      <c r="B159" s="1128"/>
    </row>
    <row r="160" spans="2:2" x14ac:dyDescent="0.2">
      <c r="B160" s="1128"/>
    </row>
    <row r="161" spans="2:2" x14ac:dyDescent="0.2">
      <c r="B161" s="1128"/>
    </row>
    <row r="162" spans="2:2" x14ac:dyDescent="0.2">
      <c r="B162" s="1128"/>
    </row>
    <row r="163" spans="2:2" x14ac:dyDescent="0.2">
      <c r="B163" s="1128"/>
    </row>
    <row r="164" spans="2:2" x14ac:dyDescent="0.2">
      <c r="B164" s="1128"/>
    </row>
    <row r="165" spans="2:2" x14ac:dyDescent="0.2">
      <c r="B165" s="1128"/>
    </row>
    <row r="166" spans="2:2" x14ac:dyDescent="0.2">
      <c r="B166" s="1128"/>
    </row>
    <row r="167" spans="2:2" x14ac:dyDescent="0.2">
      <c r="B167" s="1128"/>
    </row>
    <row r="168" spans="2:2" x14ac:dyDescent="0.2">
      <c r="B168" s="1128"/>
    </row>
    <row r="169" spans="2:2" x14ac:dyDescent="0.2">
      <c r="B169" s="1128"/>
    </row>
    <row r="170" spans="2:2" x14ac:dyDescent="0.2">
      <c r="B170" s="1128"/>
    </row>
    <row r="171" spans="2:2" x14ac:dyDescent="0.2">
      <c r="B171" s="1128"/>
    </row>
    <row r="172" spans="2:2" x14ac:dyDescent="0.2">
      <c r="B172" s="1128"/>
    </row>
    <row r="173" spans="2:2" x14ac:dyDescent="0.2">
      <c r="B173" s="1128"/>
    </row>
    <row r="174" spans="2:2" x14ac:dyDescent="0.2">
      <c r="B174" s="1128"/>
    </row>
    <row r="175" spans="2:2" x14ac:dyDescent="0.2">
      <c r="B175" s="1128"/>
    </row>
    <row r="176" spans="2:2" x14ac:dyDescent="0.2">
      <c r="B176" s="1128"/>
    </row>
    <row r="177" spans="2:2" x14ac:dyDescent="0.2">
      <c r="B177" s="1128"/>
    </row>
    <row r="178" spans="2:2" x14ac:dyDescent="0.2">
      <c r="B178" s="1128"/>
    </row>
    <row r="179" spans="2:2" x14ac:dyDescent="0.2">
      <c r="B179" s="1128"/>
    </row>
    <row r="180" spans="2:2" x14ac:dyDescent="0.2">
      <c r="B180" s="1128"/>
    </row>
    <row r="181" spans="2:2" x14ac:dyDescent="0.2">
      <c r="B181" s="1128"/>
    </row>
    <row r="182" spans="2:2" x14ac:dyDescent="0.2">
      <c r="B182" s="1128"/>
    </row>
    <row r="183" spans="2:2" x14ac:dyDescent="0.2">
      <c r="B183" s="1128"/>
    </row>
    <row r="184" spans="2:2" x14ac:dyDescent="0.2">
      <c r="B184" s="1128"/>
    </row>
    <row r="185" spans="2:2" x14ac:dyDescent="0.2">
      <c r="B185" s="1128"/>
    </row>
    <row r="186" spans="2:2" x14ac:dyDescent="0.2">
      <c r="B186" s="1128"/>
    </row>
    <row r="187" spans="2:2" x14ac:dyDescent="0.2">
      <c r="B187" s="1128"/>
    </row>
    <row r="188" spans="2:2" x14ac:dyDescent="0.2">
      <c r="B188" s="1128"/>
    </row>
    <row r="189" spans="2:2" x14ac:dyDescent="0.2">
      <c r="B189" s="1128"/>
    </row>
    <row r="190" spans="2:2" x14ac:dyDescent="0.2">
      <c r="B190" s="1128"/>
    </row>
    <row r="191" spans="2:2" x14ac:dyDescent="0.2">
      <c r="B191" s="1128"/>
    </row>
    <row r="192" spans="2:2" x14ac:dyDescent="0.2">
      <c r="B192" s="1128"/>
    </row>
    <row r="193" spans="2:2" x14ac:dyDescent="0.2">
      <c r="B193" s="1128"/>
    </row>
    <row r="194" spans="2:2" x14ac:dyDescent="0.2">
      <c r="B194" s="1128"/>
    </row>
    <row r="195" spans="2:2" x14ac:dyDescent="0.2">
      <c r="B195" s="1128"/>
    </row>
    <row r="196" spans="2:2" x14ac:dyDescent="0.2">
      <c r="B196" s="1128"/>
    </row>
    <row r="197" spans="2:2" x14ac:dyDescent="0.2">
      <c r="B197" s="1128"/>
    </row>
    <row r="198" spans="2:2" x14ac:dyDescent="0.2">
      <c r="B198" s="1128"/>
    </row>
    <row r="199" spans="2:2" x14ac:dyDescent="0.2">
      <c r="B199" s="1128"/>
    </row>
    <row r="200" spans="2:2" x14ac:dyDescent="0.2">
      <c r="B200" s="1128"/>
    </row>
    <row r="201" spans="2:2" x14ac:dyDescent="0.2">
      <c r="B201" s="1128"/>
    </row>
    <row r="202" spans="2:2" x14ac:dyDescent="0.2">
      <c r="B202" s="1128"/>
    </row>
    <row r="203" spans="2:2" x14ac:dyDescent="0.2">
      <c r="B203" s="1128"/>
    </row>
    <row r="204" spans="2:2" x14ac:dyDescent="0.2">
      <c r="B204" s="1128"/>
    </row>
    <row r="205" spans="2:2" x14ac:dyDescent="0.2">
      <c r="B205" s="1128"/>
    </row>
    <row r="206" spans="2:2" x14ac:dyDescent="0.2">
      <c r="B206" s="1128"/>
    </row>
    <row r="207" spans="2:2" x14ac:dyDescent="0.2">
      <c r="B207" s="1128"/>
    </row>
    <row r="208" spans="2:2" x14ac:dyDescent="0.2">
      <c r="B208" s="1128"/>
    </row>
    <row r="209" spans="2:2" x14ac:dyDescent="0.2">
      <c r="B209" s="1128"/>
    </row>
    <row r="210" spans="2:2" x14ac:dyDescent="0.2">
      <c r="B210" s="1128"/>
    </row>
    <row r="211" spans="2:2" x14ac:dyDescent="0.2">
      <c r="B211" s="1128"/>
    </row>
    <row r="212" spans="2:2" x14ac:dyDescent="0.2">
      <c r="B212" s="1128"/>
    </row>
    <row r="213" spans="2:2" x14ac:dyDescent="0.2">
      <c r="B213" s="1128"/>
    </row>
    <row r="214" spans="2:2" x14ac:dyDescent="0.2">
      <c r="B214" s="1128"/>
    </row>
    <row r="215" spans="2:2" x14ac:dyDescent="0.2">
      <c r="B215" s="1128"/>
    </row>
    <row r="216" spans="2:2" x14ac:dyDescent="0.2">
      <c r="B216" s="1128"/>
    </row>
    <row r="217" spans="2:2" x14ac:dyDescent="0.2">
      <c r="B217" s="1128"/>
    </row>
    <row r="218" spans="2:2" x14ac:dyDescent="0.2">
      <c r="B218" s="1128"/>
    </row>
    <row r="219" spans="2:2" x14ac:dyDescent="0.2">
      <c r="B219" s="1128"/>
    </row>
    <row r="220" spans="2:2" x14ac:dyDescent="0.2">
      <c r="B220" s="1128"/>
    </row>
    <row r="221" spans="2:2" x14ac:dyDescent="0.2">
      <c r="B221" s="1128"/>
    </row>
    <row r="222" spans="2:2" x14ac:dyDescent="0.2">
      <c r="B222" s="1128"/>
    </row>
    <row r="223" spans="2:2" x14ac:dyDescent="0.2">
      <c r="B223" s="1128"/>
    </row>
    <row r="224" spans="2:2" x14ac:dyDescent="0.2">
      <c r="B224" s="1128"/>
    </row>
    <row r="225" spans="2:2" x14ac:dyDescent="0.2">
      <c r="B225" s="1128"/>
    </row>
    <row r="226" spans="2:2" x14ac:dyDescent="0.2">
      <c r="B226" s="1128"/>
    </row>
    <row r="227" spans="2:2" x14ac:dyDescent="0.2">
      <c r="B227" s="1128"/>
    </row>
    <row r="228" spans="2:2" x14ac:dyDescent="0.2">
      <c r="B228" s="1128"/>
    </row>
    <row r="229" spans="2:2" x14ac:dyDescent="0.2">
      <c r="B229" s="1128"/>
    </row>
    <row r="230" spans="2:2" x14ac:dyDescent="0.2">
      <c r="B230" s="1128"/>
    </row>
    <row r="231" spans="2:2" x14ac:dyDescent="0.2">
      <c r="B231" s="1128"/>
    </row>
    <row r="232" spans="2:2" x14ac:dyDescent="0.2">
      <c r="B232" s="1128"/>
    </row>
    <row r="233" spans="2:2" x14ac:dyDescent="0.2">
      <c r="B233" s="1128"/>
    </row>
    <row r="234" spans="2:2" x14ac:dyDescent="0.2">
      <c r="B234" s="1128"/>
    </row>
    <row r="235" spans="2:2" x14ac:dyDescent="0.2">
      <c r="B235" s="1128"/>
    </row>
    <row r="236" spans="2:2" x14ac:dyDescent="0.2">
      <c r="B236" s="1128"/>
    </row>
    <row r="237" spans="2:2" x14ac:dyDescent="0.2">
      <c r="B237" s="1128"/>
    </row>
    <row r="238" spans="2:2" x14ac:dyDescent="0.2">
      <c r="B238" s="1128"/>
    </row>
    <row r="239" spans="2:2" x14ac:dyDescent="0.2">
      <c r="B239" s="1128"/>
    </row>
    <row r="240" spans="2:2" x14ac:dyDescent="0.2">
      <c r="B240" s="1128"/>
    </row>
    <row r="241" spans="2:2" x14ac:dyDescent="0.2">
      <c r="B241" s="1128"/>
    </row>
    <row r="242" spans="2:2" x14ac:dyDescent="0.2">
      <c r="B242" s="1128"/>
    </row>
    <row r="243" spans="2:2" x14ac:dyDescent="0.2">
      <c r="B243" s="1128"/>
    </row>
    <row r="244" spans="2:2" x14ac:dyDescent="0.2">
      <c r="B244" s="1128"/>
    </row>
    <row r="245" spans="2:2" x14ac:dyDescent="0.2">
      <c r="B245" s="1128"/>
    </row>
    <row r="246" spans="2:2" x14ac:dyDescent="0.2">
      <c r="B246" s="1128"/>
    </row>
    <row r="247" spans="2:2" x14ac:dyDescent="0.2">
      <c r="B247" s="1128"/>
    </row>
    <row r="248" spans="2:2" x14ac:dyDescent="0.2">
      <c r="B248" s="1128"/>
    </row>
    <row r="249" spans="2:2" x14ac:dyDescent="0.2">
      <c r="B249" s="1128"/>
    </row>
    <row r="250" spans="2:2" x14ac:dyDescent="0.2">
      <c r="B250" s="1128"/>
    </row>
    <row r="251" spans="2:2" x14ac:dyDescent="0.2">
      <c r="B251" s="1128"/>
    </row>
    <row r="252" spans="2:2" x14ac:dyDescent="0.2">
      <c r="B252" s="1128"/>
    </row>
    <row r="253" spans="2:2" x14ac:dyDescent="0.2">
      <c r="B253" s="1128"/>
    </row>
    <row r="254" spans="2:2" x14ac:dyDescent="0.2">
      <c r="B254" s="1128"/>
    </row>
    <row r="255" spans="2:2" x14ac:dyDescent="0.2">
      <c r="B255" s="1128"/>
    </row>
    <row r="256" spans="2:2" x14ac:dyDescent="0.2">
      <c r="B256" s="1128"/>
    </row>
    <row r="257" spans="2:2" x14ac:dyDescent="0.2">
      <c r="B257" s="1128"/>
    </row>
    <row r="258" spans="2:2" x14ac:dyDescent="0.2">
      <c r="B258" s="1128"/>
    </row>
    <row r="259" spans="2:2" x14ac:dyDescent="0.2">
      <c r="B259" s="1128"/>
    </row>
    <row r="260" spans="2:2" x14ac:dyDescent="0.2">
      <c r="B260" s="1128"/>
    </row>
    <row r="261" spans="2:2" x14ac:dyDescent="0.2">
      <c r="B261" s="1128"/>
    </row>
    <row r="262" spans="2:2" x14ac:dyDescent="0.2">
      <c r="B262" s="1128"/>
    </row>
    <row r="263" spans="2:2" x14ac:dyDescent="0.2">
      <c r="B263" s="1128"/>
    </row>
    <row r="264" spans="2:2" x14ac:dyDescent="0.2">
      <c r="B264" s="1128"/>
    </row>
    <row r="265" spans="2:2" x14ac:dyDescent="0.2">
      <c r="B265" s="1128"/>
    </row>
    <row r="266" spans="2:2" x14ac:dyDescent="0.2">
      <c r="B266" s="1128"/>
    </row>
    <row r="267" spans="2:2" x14ac:dyDescent="0.2">
      <c r="B267" s="1128"/>
    </row>
    <row r="268" spans="2:2" x14ac:dyDescent="0.2">
      <c r="B268" s="1128"/>
    </row>
    <row r="269" spans="2:2" x14ac:dyDescent="0.2">
      <c r="B269" s="1128"/>
    </row>
    <row r="270" spans="2:2" x14ac:dyDescent="0.2">
      <c r="B270" s="1128"/>
    </row>
    <row r="271" spans="2:2" x14ac:dyDescent="0.2">
      <c r="B271" s="1128"/>
    </row>
    <row r="272" spans="2:2" x14ac:dyDescent="0.2">
      <c r="B272" s="1128"/>
    </row>
    <row r="273" spans="2:2" x14ac:dyDescent="0.2">
      <c r="B273" s="1128"/>
    </row>
    <row r="274" spans="2:2" x14ac:dyDescent="0.2">
      <c r="B274" s="1128"/>
    </row>
    <row r="275" spans="2:2" x14ac:dyDescent="0.2">
      <c r="B275" s="1128"/>
    </row>
    <row r="276" spans="2:2" x14ac:dyDescent="0.2">
      <c r="B276" s="1128"/>
    </row>
    <row r="277" spans="2:2" x14ac:dyDescent="0.2">
      <c r="B277" s="1128"/>
    </row>
    <row r="278" spans="2:2" x14ac:dyDescent="0.2">
      <c r="B278" s="1128"/>
    </row>
    <row r="279" spans="2:2" x14ac:dyDescent="0.2">
      <c r="B279" s="1128"/>
    </row>
    <row r="280" spans="2:2" x14ac:dyDescent="0.2">
      <c r="B280" s="1128"/>
    </row>
    <row r="281" spans="2:2" x14ac:dyDescent="0.2">
      <c r="B281" s="1128"/>
    </row>
    <row r="282" spans="2:2" x14ac:dyDescent="0.2">
      <c r="B282" s="1128"/>
    </row>
    <row r="283" spans="2:2" x14ac:dyDescent="0.2">
      <c r="B283" s="1128"/>
    </row>
    <row r="284" spans="2:2" x14ac:dyDescent="0.2">
      <c r="B284" s="1128"/>
    </row>
    <row r="285" spans="2:2" x14ac:dyDescent="0.2">
      <c r="B285" s="1128"/>
    </row>
    <row r="286" spans="2:2" x14ac:dyDescent="0.2">
      <c r="B286" s="1128"/>
    </row>
    <row r="287" spans="2:2" x14ac:dyDescent="0.2">
      <c r="B287" s="1128"/>
    </row>
    <row r="288" spans="2:2" x14ac:dyDescent="0.2">
      <c r="B288" s="1128"/>
    </row>
    <row r="289" spans="2:2" x14ac:dyDescent="0.2">
      <c r="B289" s="1128"/>
    </row>
    <row r="290" spans="2:2" x14ac:dyDescent="0.2">
      <c r="B290" s="1128"/>
    </row>
    <row r="291" spans="2:2" x14ac:dyDescent="0.2">
      <c r="B291" s="1128"/>
    </row>
    <row r="292" spans="2:2" x14ac:dyDescent="0.2">
      <c r="B292" s="1128"/>
    </row>
    <row r="293" spans="2:2" x14ac:dyDescent="0.2">
      <c r="B293" s="1128"/>
    </row>
    <row r="294" spans="2:2" x14ac:dyDescent="0.2">
      <c r="B294" s="1128"/>
    </row>
    <row r="295" spans="2:2" x14ac:dyDescent="0.2">
      <c r="B295" s="1128"/>
    </row>
    <row r="296" spans="2:2" x14ac:dyDescent="0.2">
      <c r="B296" s="1128"/>
    </row>
    <row r="297" spans="2:2" x14ac:dyDescent="0.2">
      <c r="B297" s="1128"/>
    </row>
    <row r="298" spans="2:2" x14ac:dyDescent="0.2">
      <c r="B298" s="1128"/>
    </row>
    <row r="299" spans="2:2" x14ac:dyDescent="0.2">
      <c r="B299" s="1128"/>
    </row>
    <row r="300" spans="2:2" x14ac:dyDescent="0.2">
      <c r="B300" s="1128"/>
    </row>
  </sheetData>
  <mergeCells count="4">
    <mergeCell ref="A3:A5"/>
    <mergeCell ref="B3:E3"/>
    <mergeCell ref="B4:B5"/>
    <mergeCell ref="C4:E4"/>
  </mergeCells>
  <hyperlinks>
    <hyperlink ref="A1" location="Содержание!A51" display="Содержание"/>
  </hyperlinks>
  <printOptions horizontalCentered="1" verticalCentered="1"/>
  <pageMargins left="0.70866141732283472" right="0.70866141732283472" top="0.59055118110236227" bottom="0.59055118110236227" header="0.39370078740157483" footer="0.51181102362204722"/>
  <pageSetup paperSize="9" firstPageNumber="110" orientation="landscape" useFirstPageNumber="1" r:id="rId1"/>
  <headerFooter alignWithMargins="0">
    <oddHeader>&amp;C&amp;9&amp;P</oddHeader>
  </headerFooter>
  <rowBreaks count="2" manualBreakCount="2">
    <brk id="38" max="4" man="1"/>
    <brk id="70" max="4"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0"/>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ColWidth="8.7109375" defaultRowHeight="15" x14ac:dyDescent="0.25"/>
  <cols>
    <col min="1" max="1" width="26.7109375" style="325" customWidth="1"/>
    <col min="2" max="2" width="11.42578125" style="325" customWidth="1"/>
    <col min="3" max="3" width="8.7109375" style="325" customWidth="1"/>
    <col min="4" max="4" width="8.85546875" style="325" customWidth="1"/>
    <col min="5" max="5" width="8.5703125" style="325" customWidth="1"/>
    <col min="6" max="6" width="10.5703125" style="325" customWidth="1"/>
    <col min="7" max="7" width="8.5703125" style="325" customWidth="1"/>
    <col min="8" max="8" width="8.7109375" style="325" customWidth="1"/>
    <col min="9" max="10" width="9.140625" style="325" customWidth="1"/>
    <col min="11" max="11" width="8.42578125" style="325" customWidth="1"/>
    <col min="12" max="12" width="8.5703125" style="325" customWidth="1"/>
    <col min="13" max="13" width="8.42578125" style="325" customWidth="1"/>
    <col min="14" max="14" width="5.5703125" style="325" customWidth="1"/>
    <col min="15" max="15" width="7.28515625" style="1129" customWidth="1"/>
    <col min="16" max="16" width="8.28515625" style="1129" customWidth="1"/>
    <col min="17" max="17" width="9.42578125" style="1129" customWidth="1"/>
    <col min="18" max="18" width="10.42578125" style="1129" customWidth="1"/>
    <col min="19" max="19" width="7.85546875" style="1129" customWidth="1"/>
    <col min="20" max="20" width="8.140625" style="1129" customWidth="1"/>
    <col min="21" max="21" width="8.42578125" style="1129" customWidth="1"/>
    <col min="22" max="22" width="8.7109375" style="325"/>
    <col min="23" max="23" width="14.85546875" style="325" customWidth="1"/>
    <col min="24" max="24" width="7.7109375" style="325" bestFit="1" customWidth="1"/>
    <col min="25" max="16384" width="8.7109375" style="325"/>
  </cols>
  <sheetData>
    <row r="1" spans="1:41" x14ac:dyDescent="0.25">
      <c r="A1" s="1972" t="s">
        <v>966</v>
      </c>
    </row>
    <row r="3" spans="1:41" x14ac:dyDescent="0.25">
      <c r="A3" s="2144" t="s">
        <v>669</v>
      </c>
      <c r="B3" s="2144"/>
      <c r="C3" s="2144"/>
      <c r="D3" s="2144"/>
      <c r="E3" s="2144"/>
      <c r="F3" s="2144"/>
      <c r="G3" s="2144"/>
      <c r="H3" s="2144"/>
      <c r="I3" s="2144"/>
      <c r="J3" s="2144"/>
      <c r="K3" s="2144"/>
      <c r="L3" s="2144"/>
      <c r="M3" s="2144"/>
    </row>
    <row r="4" spans="1:41" x14ac:dyDescent="0.25">
      <c r="X4" s="430"/>
      <c r="Y4" s="430"/>
      <c r="Z4" s="430"/>
      <c r="AA4" s="430"/>
      <c r="AB4" s="430"/>
      <c r="AC4" s="430"/>
      <c r="AD4" s="430"/>
      <c r="AE4" s="430"/>
      <c r="AF4" s="430"/>
      <c r="AG4" s="430"/>
      <c r="AH4" s="430"/>
      <c r="AI4" s="430"/>
      <c r="AJ4" s="430"/>
      <c r="AK4" s="430"/>
    </row>
    <row r="5" spans="1:41" ht="14.25" customHeight="1" x14ac:dyDescent="0.25">
      <c r="A5" s="2210" t="s">
        <v>670</v>
      </c>
      <c r="B5" s="2212" t="s">
        <v>671</v>
      </c>
      <c r="C5" s="2204" t="s">
        <v>632</v>
      </c>
      <c r="D5" s="2204"/>
      <c r="E5" s="2204"/>
      <c r="F5" s="2212" t="s">
        <v>672</v>
      </c>
      <c r="G5" s="2204" t="s">
        <v>632</v>
      </c>
      <c r="H5" s="2204"/>
      <c r="I5" s="2204"/>
      <c r="J5" s="2212" t="s">
        <v>673</v>
      </c>
      <c r="K5" s="2204" t="s">
        <v>632</v>
      </c>
      <c r="L5" s="2204"/>
      <c r="M5" s="2204"/>
      <c r="V5" s="1129"/>
      <c r="W5" s="1129"/>
      <c r="X5" s="1129"/>
      <c r="Y5" s="1129"/>
      <c r="Z5" s="1129"/>
      <c r="AA5" s="1129"/>
      <c r="AB5" s="1129"/>
      <c r="AC5" s="1129"/>
      <c r="AD5" s="430"/>
      <c r="AE5" s="430"/>
      <c r="AF5" s="430"/>
      <c r="AG5" s="430"/>
      <c r="AH5" s="430"/>
      <c r="AI5" s="430"/>
      <c r="AJ5" s="430"/>
      <c r="AK5" s="430"/>
    </row>
    <row r="6" spans="1:41" ht="40.5" customHeight="1" x14ac:dyDescent="0.25">
      <c r="A6" s="2211"/>
      <c r="B6" s="2213"/>
      <c r="C6" s="946" t="s">
        <v>633</v>
      </c>
      <c r="D6" s="946" t="s">
        <v>634</v>
      </c>
      <c r="E6" s="946" t="s">
        <v>635</v>
      </c>
      <c r="F6" s="2213"/>
      <c r="G6" s="946" t="s">
        <v>633</v>
      </c>
      <c r="H6" s="946" t="s">
        <v>634</v>
      </c>
      <c r="I6" s="946" t="s">
        <v>635</v>
      </c>
      <c r="J6" s="2213"/>
      <c r="K6" s="946" t="s">
        <v>633</v>
      </c>
      <c r="L6" s="946" t="s">
        <v>634</v>
      </c>
      <c r="M6" s="946" t="s">
        <v>635</v>
      </c>
      <c r="V6" s="1129"/>
      <c r="W6" s="1129"/>
      <c r="X6" s="1129"/>
      <c r="Y6" s="1129"/>
      <c r="Z6" s="1129"/>
      <c r="AA6" s="1129"/>
      <c r="AB6" s="1129"/>
      <c r="AC6" s="1129"/>
      <c r="AD6" s="1129"/>
      <c r="AE6" s="1130"/>
      <c r="AF6" s="1130"/>
      <c r="AG6" s="1130"/>
      <c r="AH6" s="1130"/>
      <c r="AI6" s="1130"/>
      <c r="AJ6" s="1130"/>
      <c r="AK6" s="430"/>
    </row>
    <row r="7" spans="1:41" ht="20.100000000000001" customHeight="1" x14ac:dyDescent="0.25">
      <c r="A7" s="1131" t="s">
        <v>626</v>
      </c>
      <c r="B7" s="1132">
        <v>565685</v>
      </c>
      <c r="C7" s="1133">
        <v>61316</v>
      </c>
      <c r="D7" s="1133">
        <v>444900</v>
      </c>
      <c r="E7" s="1134">
        <v>59469</v>
      </c>
      <c r="F7" s="1132">
        <v>440831</v>
      </c>
      <c r="G7" s="1133">
        <v>39394</v>
      </c>
      <c r="H7" s="1133">
        <v>353456</v>
      </c>
      <c r="I7" s="1134">
        <v>47981</v>
      </c>
      <c r="J7" s="1132">
        <v>124854</v>
      </c>
      <c r="K7" s="1133">
        <v>21922</v>
      </c>
      <c r="L7" s="1133">
        <v>91444</v>
      </c>
      <c r="M7" s="1134">
        <v>11488</v>
      </c>
      <c r="V7" s="1129"/>
      <c r="W7" s="1129"/>
      <c r="X7" s="1129"/>
      <c r="Y7" s="1129"/>
      <c r="Z7" s="1129"/>
      <c r="AA7" s="1129"/>
      <c r="AB7" s="1129"/>
      <c r="AC7" s="1129"/>
      <c r="AD7" s="1135"/>
      <c r="AE7" s="1135"/>
      <c r="AF7" s="1135"/>
      <c r="AG7" s="1135"/>
      <c r="AH7" s="1135"/>
      <c r="AI7" s="430"/>
      <c r="AJ7" s="430"/>
      <c r="AK7" s="430"/>
    </row>
    <row r="8" spans="1:41" ht="25.5" x14ac:dyDescent="0.25">
      <c r="A8" s="1136" t="s">
        <v>674</v>
      </c>
      <c r="B8" s="1132">
        <v>510994</v>
      </c>
      <c r="C8" s="1133">
        <v>57072</v>
      </c>
      <c r="D8" s="1133">
        <v>399128</v>
      </c>
      <c r="E8" s="1134">
        <v>54794</v>
      </c>
      <c r="F8" s="1132">
        <v>381918</v>
      </c>
      <c r="G8" s="1133">
        <v>36272</v>
      </c>
      <c r="H8" s="1133">
        <v>302162</v>
      </c>
      <c r="I8" s="1134">
        <v>43484</v>
      </c>
      <c r="J8" s="1132">
        <v>129076</v>
      </c>
      <c r="K8" s="1133">
        <v>20800</v>
      </c>
      <c r="L8" s="1133">
        <v>96966</v>
      </c>
      <c r="M8" s="1134">
        <v>11310</v>
      </c>
      <c r="O8" s="325"/>
      <c r="V8" s="1137"/>
      <c r="W8" s="1137"/>
      <c r="X8" s="1137"/>
      <c r="Y8" s="1137"/>
      <c r="Z8" s="1135"/>
      <c r="AA8" s="1135"/>
      <c r="AB8" s="1135"/>
      <c r="AC8" s="1135"/>
      <c r="AD8" s="1135"/>
      <c r="AE8" s="1135"/>
      <c r="AF8" s="1135"/>
      <c r="AG8" s="1135"/>
      <c r="AH8" s="1135"/>
      <c r="AI8" s="1135"/>
      <c r="AJ8" s="1135"/>
      <c r="AK8" s="1135"/>
      <c r="AL8" s="1135"/>
      <c r="AM8" s="1135"/>
      <c r="AN8" s="1135"/>
      <c r="AO8" s="1135"/>
    </row>
    <row r="9" spans="1:41" ht="17.100000000000001" customHeight="1" x14ac:dyDescent="0.25">
      <c r="A9" s="1138" t="s">
        <v>409</v>
      </c>
      <c r="B9" s="1139">
        <v>26690</v>
      </c>
      <c r="C9" s="1140">
        <v>2309</v>
      </c>
      <c r="D9" s="1140">
        <v>22847</v>
      </c>
      <c r="E9" s="1141">
        <v>1534</v>
      </c>
      <c r="F9" s="1139">
        <v>17953</v>
      </c>
      <c r="G9" s="1140">
        <v>997</v>
      </c>
      <c r="H9" s="1140">
        <v>15837</v>
      </c>
      <c r="I9" s="1141">
        <v>1119</v>
      </c>
      <c r="J9" s="1139">
        <v>8737</v>
      </c>
      <c r="K9" s="1140">
        <v>1312</v>
      </c>
      <c r="L9" s="1140">
        <v>7010</v>
      </c>
      <c r="M9" s="1141">
        <v>415</v>
      </c>
      <c r="V9" s="1137"/>
      <c r="W9" s="1137"/>
      <c r="X9" s="1137"/>
      <c r="Y9" s="1137"/>
      <c r="Z9" s="1135"/>
      <c r="AA9" s="1135"/>
      <c r="AB9" s="1135"/>
      <c r="AC9" s="1135"/>
      <c r="AD9" s="1135"/>
      <c r="AE9" s="1135"/>
      <c r="AF9" s="1135"/>
      <c r="AG9" s="1135"/>
      <c r="AH9" s="1135"/>
      <c r="AI9" s="430"/>
      <c r="AJ9" s="430"/>
      <c r="AK9" s="430"/>
    </row>
    <row r="10" spans="1:41" ht="17.100000000000001" customHeight="1" x14ac:dyDescent="0.25">
      <c r="A10" s="1138" t="s">
        <v>410</v>
      </c>
      <c r="B10" s="1139">
        <v>46442</v>
      </c>
      <c r="C10" s="1140">
        <v>4596</v>
      </c>
      <c r="D10" s="1140">
        <v>35815</v>
      </c>
      <c r="E10" s="1141">
        <v>6031</v>
      </c>
      <c r="F10" s="1139">
        <v>32084</v>
      </c>
      <c r="G10" s="1140">
        <v>2488</v>
      </c>
      <c r="H10" s="1140">
        <v>25227</v>
      </c>
      <c r="I10" s="1141">
        <v>4369</v>
      </c>
      <c r="J10" s="1139">
        <v>14358</v>
      </c>
      <c r="K10" s="1140">
        <v>2108</v>
      </c>
      <c r="L10" s="1140">
        <v>10588</v>
      </c>
      <c r="M10" s="1141">
        <v>1662</v>
      </c>
      <c r="V10" s="1137"/>
      <c r="W10" s="1137"/>
      <c r="X10" s="1137"/>
      <c r="Y10" s="1137"/>
      <c r="Z10" s="1135"/>
      <c r="AA10" s="1135"/>
      <c r="AB10" s="1135"/>
      <c r="AC10" s="1135"/>
      <c r="AD10" s="1135"/>
      <c r="AE10" s="1135"/>
      <c r="AF10" s="1135"/>
      <c r="AG10" s="1135"/>
      <c r="AH10" s="1135"/>
      <c r="AI10" s="430"/>
      <c r="AJ10" s="430"/>
      <c r="AK10" s="430"/>
    </row>
    <row r="11" spans="1:41" ht="17.100000000000001" customHeight="1" x14ac:dyDescent="0.25">
      <c r="A11" s="1138" t="s">
        <v>411</v>
      </c>
      <c r="B11" s="1139">
        <v>19045</v>
      </c>
      <c r="C11" s="1140">
        <v>1052</v>
      </c>
      <c r="D11" s="1140">
        <v>16495</v>
      </c>
      <c r="E11" s="1141">
        <v>1498</v>
      </c>
      <c r="F11" s="1139">
        <v>11854</v>
      </c>
      <c r="G11" s="1140">
        <v>379</v>
      </c>
      <c r="H11" s="1140">
        <v>10306</v>
      </c>
      <c r="I11" s="1141">
        <v>1169</v>
      </c>
      <c r="J11" s="1139">
        <v>7191</v>
      </c>
      <c r="K11" s="1140">
        <v>673</v>
      </c>
      <c r="L11" s="1140">
        <v>6189</v>
      </c>
      <c r="M11" s="1141">
        <v>329</v>
      </c>
      <c r="V11" s="1137"/>
      <c r="W11" s="1137"/>
      <c r="X11" s="1137"/>
      <c r="Y11" s="1137"/>
      <c r="Z11" s="1135"/>
      <c r="AA11" s="1135"/>
      <c r="AB11" s="1135"/>
      <c r="AC11" s="1135"/>
      <c r="AD11" s="1135"/>
      <c r="AE11" s="1135"/>
      <c r="AF11" s="1135"/>
      <c r="AG11" s="1135"/>
      <c r="AH11" s="1135"/>
      <c r="AI11" s="430"/>
      <c r="AJ11" s="430"/>
      <c r="AK11" s="430"/>
    </row>
    <row r="12" spans="1:41" ht="17.100000000000001" customHeight="1" x14ac:dyDescent="0.25">
      <c r="A12" s="1138" t="s">
        <v>412</v>
      </c>
      <c r="B12" s="1139">
        <v>72141</v>
      </c>
      <c r="C12" s="1140">
        <v>10697</v>
      </c>
      <c r="D12" s="1140">
        <v>51526</v>
      </c>
      <c r="E12" s="1141">
        <v>9918</v>
      </c>
      <c r="F12" s="1139">
        <v>45625</v>
      </c>
      <c r="G12" s="1140">
        <v>5399</v>
      </c>
      <c r="H12" s="1140">
        <v>33062</v>
      </c>
      <c r="I12" s="1141">
        <v>7164</v>
      </c>
      <c r="J12" s="1139">
        <v>26516</v>
      </c>
      <c r="K12" s="1140">
        <v>5298</v>
      </c>
      <c r="L12" s="1140">
        <v>18464</v>
      </c>
      <c r="M12" s="1141">
        <v>2754</v>
      </c>
      <c r="V12" s="1137"/>
      <c r="W12" s="1137"/>
      <c r="X12" s="1137"/>
      <c r="Y12" s="1137"/>
      <c r="Z12" s="1135"/>
      <c r="AA12" s="1135"/>
      <c r="AB12" s="1135"/>
      <c r="AC12" s="1135"/>
      <c r="AD12" s="1135"/>
      <c r="AE12" s="1135"/>
      <c r="AF12" s="1135"/>
      <c r="AG12" s="1135"/>
      <c r="AH12" s="1135"/>
      <c r="AI12" s="430"/>
      <c r="AJ12" s="430"/>
      <c r="AK12" s="430"/>
    </row>
    <row r="13" spans="1:41" ht="17.100000000000001" customHeight="1" x14ac:dyDescent="0.25">
      <c r="A13" s="1138" t="s">
        <v>541</v>
      </c>
      <c r="B13" s="1139">
        <v>44408</v>
      </c>
      <c r="C13" s="1140">
        <v>3275</v>
      </c>
      <c r="D13" s="1140">
        <v>38918</v>
      </c>
      <c r="E13" s="1141">
        <v>2215</v>
      </c>
      <c r="F13" s="1139">
        <v>35430</v>
      </c>
      <c r="G13" s="1140">
        <v>1645</v>
      </c>
      <c r="H13" s="1140">
        <v>32018</v>
      </c>
      <c r="I13" s="1141">
        <v>1767</v>
      </c>
      <c r="J13" s="1139">
        <v>8978</v>
      </c>
      <c r="K13" s="1140">
        <v>1630</v>
      </c>
      <c r="L13" s="1140">
        <v>6900</v>
      </c>
      <c r="M13" s="1141">
        <v>448</v>
      </c>
      <c r="V13" s="1137"/>
      <c r="W13" s="1137"/>
      <c r="X13" s="1137"/>
      <c r="Y13" s="1137"/>
      <c r="Z13" s="1135"/>
      <c r="AA13" s="1135"/>
      <c r="AB13" s="1135"/>
      <c r="AC13" s="1135"/>
      <c r="AD13" s="1135"/>
      <c r="AE13" s="1135"/>
      <c r="AF13" s="1135"/>
      <c r="AG13" s="1135"/>
      <c r="AH13" s="1135"/>
      <c r="AI13" s="430"/>
      <c r="AJ13" s="430"/>
      <c r="AK13" s="430"/>
    </row>
    <row r="14" spans="1:41" ht="17.100000000000001" customHeight="1" x14ac:dyDescent="0.25">
      <c r="A14" s="1138" t="s">
        <v>414</v>
      </c>
      <c r="B14" s="1139">
        <v>30676</v>
      </c>
      <c r="C14" s="1140">
        <v>3247</v>
      </c>
      <c r="D14" s="1140">
        <v>24613</v>
      </c>
      <c r="E14" s="1141">
        <v>2816</v>
      </c>
      <c r="F14" s="1139">
        <v>22988</v>
      </c>
      <c r="G14" s="1140">
        <v>2035</v>
      </c>
      <c r="H14" s="1140">
        <v>18987</v>
      </c>
      <c r="I14" s="1141">
        <v>1966</v>
      </c>
      <c r="J14" s="1139">
        <v>7688</v>
      </c>
      <c r="K14" s="1140">
        <v>1212</v>
      </c>
      <c r="L14" s="1140">
        <v>5626</v>
      </c>
      <c r="M14" s="1141">
        <v>850</v>
      </c>
      <c r="V14" s="1137"/>
      <c r="W14" s="1137"/>
      <c r="X14" s="1137"/>
      <c r="Y14" s="1137"/>
      <c r="Z14" s="1135"/>
      <c r="AA14" s="1135"/>
      <c r="AB14" s="1135"/>
      <c r="AC14" s="1135"/>
      <c r="AD14" s="1135"/>
      <c r="AE14" s="1135"/>
      <c r="AF14" s="1135"/>
      <c r="AG14" s="1135"/>
      <c r="AH14" s="1135"/>
      <c r="AI14" s="430"/>
      <c r="AJ14" s="430"/>
      <c r="AK14" s="430"/>
    </row>
    <row r="15" spans="1:41" ht="17.100000000000001" customHeight="1" x14ac:dyDescent="0.25">
      <c r="A15" s="1138" t="s">
        <v>415</v>
      </c>
      <c r="B15" s="1139">
        <v>67929</v>
      </c>
      <c r="C15" s="1140">
        <v>8355</v>
      </c>
      <c r="D15" s="1140">
        <v>55775</v>
      </c>
      <c r="E15" s="1141">
        <v>3799</v>
      </c>
      <c r="F15" s="1139">
        <v>36901</v>
      </c>
      <c r="G15" s="1140">
        <v>2532</v>
      </c>
      <c r="H15" s="1140">
        <v>32907</v>
      </c>
      <c r="I15" s="1141">
        <v>1462</v>
      </c>
      <c r="J15" s="1139">
        <v>31028</v>
      </c>
      <c r="K15" s="1140">
        <v>5823</v>
      </c>
      <c r="L15" s="1140">
        <v>22868</v>
      </c>
      <c r="M15" s="1141">
        <v>2337</v>
      </c>
      <c r="V15" s="1137"/>
      <c r="W15" s="1137"/>
      <c r="X15" s="1137"/>
      <c r="Y15" s="1137"/>
      <c r="Z15" s="1135"/>
      <c r="AA15" s="1135"/>
      <c r="AB15" s="1135"/>
      <c r="AC15" s="1135"/>
      <c r="AD15" s="1135"/>
      <c r="AE15" s="1135"/>
      <c r="AF15" s="1135"/>
      <c r="AG15" s="1135"/>
      <c r="AH15" s="1135"/>
      <c r="AI15" s="430"/>
      <c r="AJ15" s="430"/>
      <c r="AK15" s="430"/>
    </row>
    <row r="16" spans="1:41" ht="17.100000000000001" customHeight="1" x14ac:dyDescent="0.25">
      <c r="A16" s="1138" t="s">
        <v>675</v>
      </c>
      <c r="B16" s="1139">
        <v>10509</v>
      </c>
      <c r="C16" s="1140">
        <v>433</v>
      </c>
      <c r="D16" s="1140">
        <v>9504</v>
      </c>
      <c r="E16" s="1141">
        <v>572</v>
      </c>
      <c r="F16" s="1139">
        <v>7558</v>
      </c>
      <c r="G16" s="1140">
        <v>97</v>
      </c>
      <c r="H16" s="1140">
        <v>7202</v>
      </c>
      <c r="I16" s="1141">
        <v>259</v>
      </c>
      <c r="J16" s="1139">
        <v>2951</v>
      </c>
      <c r="K16" s="1140">
        <v>336</v>
      </c>
      <c r="L16" s="1140">
        <v>2302</v>
      </c>
      <c r="M16" s="1141">
        <v>313</v>
      </c>
      <c r="V16" s="1137"/>
      <c r="W16" s="1137"/>
      <c r="X16" s="1137"/>
      <c r="Y16" s="1137"/>
      <c r="Z16" s="1135"/>
      <c r="AA16" s="1135"/>
      <c r="AB16" s="1135"/>
      <c r="AC16" s="1135"/>
      <c r="AD16" s="1135"/>
      <c r="AE16" s="1135"/>
      <c r="AF16" s="1135"/>
      <c r="AG16" s="1135"/>
      <c r="AH16" s="1135"/>
      <c r="AI16" s="430"/>
      <c r="AJ16" s="430"/>
      <c r="AK16" s="430"/>
    </row>
    <row r="17" spans="1:45" ht="17.100000000000001" customHeight="1" x14ac:dyDescent="0.25">
      <c r="A17" s="1138" t="s">
        <v>417</v>
      </c>
      <c r="B17" s="1139">
        <v>55378</v>
      </c>
      <c r="C17" s="1140">
        <v>4530</v>
      </c>
      <c r="D17" s="1140">
        <v>44705</v>
      </c>
      <c r="E17" s="1141">
        <v>6143</v>
      </c>
      <c r="F17" s="1139">
        <v>48571</v>
      </c>
      <c r="G17" s="1140">
        <v>3706</v>
      </c>
      <c r="H17" s="1140">
        <v>39472</v>
      </c>
      <c r="I17" s="1141">
        <v>5393</v>
      </c>
      <c r="J17" s="1139">
        <v>6807</v>
      </c>
      <c r="K17" s="1140">
        <v>824</v>
      </c>
      <c r="L17" s="1140">
        <v>5233</v>
      </c>
      <c r="M17" s="1141">
        <v>750</v>
      </c>
      <c r="V17" s="1137"/>
      <c r="W17" s="1137"/>
      <c r="X17" s="1137"/>
      <c r="Y17" s="1137"/>
      <c r="Z17" s="1135"/>
      <c r="AA17" s="1135"/>
      <c r="AB17" s="1135"/>
      <c r="AC17" s="1135"/>
      <c r="AD17" s="1135"/>
      <c r="AE17" s="1135"/>
      <c r="AF17" s="1135"/>
      <c r="AG17" s="1135"/>
      <c r="AH17" s="1135"/>
      <c r="AI17" s="430"/>
      <c r="AJ17" s="430"/>
      <c r="AK17" s="430"/>
    </row>
    <row r="18" spans="1:45" ht="17.100000000000001" customHeight="1" x14ac:dyDescent="0.25">
      <c r="A18" s="1138" t="s">
        <v>418</v>
      </c>
      <c r="B18" s="1142">
        <v>137776</v>
      </c>
      <c r="C18" s="1143">
        <v>18578</v>
      </c>
      <c r="D18" s="1143">
        <v>98930</v>
      </c>
      <c r="E18" s="1144">
        <v>20268</v>
      </c>
      <c r="F18" s="1139">
        <v>122954</v>
      </c>
      <c r="G18" s="1140">
        <v>16994</v>
      </c>
      <c r="H18" s="1140">
        <v>87144</v>
      </c>
      <c r="I18" s="1141">
        <v>18816</v>
      </c>
      <c r="J18" s="1139">
        <v>14822</v>
      </c>
      <c r="K18" s="1140">
        <v>1584</v>
      </c>
      <c r="L18" s="1140">
        <v>11786</v>
      </c>
      <c r="M18" s="1141">
        <v>1452</v>
      </c>
      <c r="V18" s="1137"/>
      <c r="W18" s="1137"/>
      <c r="X18" s="1137"/>
      <c r="Y18" s="1137"/>
      <c r="Z18" s="1135"/>
      <c r="AA18" s="1135"/>
      <c r="AB18" s="1135"/>
      <c r="AC18" s="1135"/>
      <c r="AD18" s="1135"/>
      <c r="AE18" s="1135"/>
      <c r="AF18" s="1135"/>
      <c r="AG18" s="1135"/>
      <c r="AH18" s="1135"/>
      <c r="AI18" s="430"/>
      <c r="AJ18" s="430"/>
      <c r="AK18" s="430"/>
    </row>
    <row r="19" spans="1:45" ht="25.5" customHeight="1" x14ac:dyDescent="0.25">
      <c r="A19" s="1136" t="s">
        <v>676</v>
      </c>
      <c r="B19" s="1145">
        <v>54691</v>
      </c>
      <c r="C19" s="1146">
        <v>4244</v>
      </c>
      <c r="D19" s="1146">
        <v>45772</v>
      </c>
      <c r="E19" s="1147">
        <v>4675</v>
      </c>
      <c r="F19" s="1132">
        <v>58913</v>
      </c>
      <c r="G19" s="1133">
        <v>3122</v>
      </c>
      <c r="H19" s="1133">
        <v>51294</v>
      </c>
      <c r="I19" s="1134">
        <v>4497</v>
      </c>
      <c r="J19" s="1132">
        <v>-4222</v>
      </c>
      <c r="K19" s="1133">
        <v>1122</v>
      </c>
      <c r="L19" s="1133">
        <v>-5522</v>
      </c>
      <c r="M19" s="1134">
        <v>178</v>
      </c>
      <c r="V19" s="1137"/>
      <c r="W19" s="1137"/>
      <c r="X19" s="1137"/>
      <c r="Y19" s="1137"/>
      <c r="Z19" s="1135"/>
      <c r="AA19" s="1135"/>
      <c r="AB19" s="1135"/>
      <c r="AC19" s="1135"/>
      <c r="AD19" s="1135"/>
      <c r="AE19" s="1135"/>
      <c r="AF19" s="1135"/>
      <c r="AG19" s="1135"/>
      <c r="AH19" s="1135"/>
      <c r="AI19" s="1135"/>
      <c r="AJ19" s="1135"/>
      <c r="AK19" s="1135"/>
      <c r="AL19" s="1135"/>
      <c r="AM19" s="1135"/>
      <c r="AN19" s="1135"/>
      <c r="AO19" s="1135"/>
      <c r="AP19" s="1135"/>
      <c r="AQ19" s="1135"/>
      <c r="AR19" s="1135"/>
      <c r="AS19" s="1135"/>
    </row>
    <row r="20" spans="1:45" ht="17.100000000000001" customHeight="1" x14ac:dyDescent="0.25">
      <c r="A20" s="1138" t="s">
        <v>420</v>
      </c>
      <c r="B20" s="1142">
        <v>1975</v>
      </c>
      <c r="C20" s="1143">
        <v>170</v>
      </c>
      <c r="D20" s="1143">
        <v>1546</v>
      </c>
      <c r="E20" s="1144">
        <v>259</v>
      </c>
      <c r="F20" s="1139">
        <v>1209</v>
      </c>
      <c r="G20" s="1140">
        <v>38</v>
      </c>
      <c r="H20" s="1140">
        <v>1004</v>
      </c>
      <c r="I20" s="1141">
        <v>167</v>
      </c>
      <c r="J20" s="1139">
        <v>766</v>
      </c>
      <c r="K20" s="1140">
        <v>132</v>
      </c>
      <c r="L20" s="1140">
        <v>542</v>
      </c>
      <c r="M20" s="1141">
        <v>92</v>
      </c>
      <c r="V20" s="1137"/>
      <c r="W20" s="1137"/>
      <c r="X20" s="1137"/>
      <c r="Y20" s="1137"/>
      <c r="Z20" s="1135"/>
      <c r="AA20" s="1135"/>
      <c r="AB20" s="1135"/>
      <c r="AC20" s="1135"/>
      <c r="AD20" s="1135"/>
      <c r="AE20" s="1135"/>
      <c r="AF20" s="1135"/>
      <c r="AG20" s="1135"/>
      <c r="AH20" s="1135"/>
      <c r="AI20" s="430"/>
      <c r="AJ20" s="430"/>
      <c r="AK20" s="430"/>
    </row>
    <row r="21" spans="1:45" ht="17.100000000000001" customHeight="1" x14ac:dyDescent="0.25">
      <c r="A21" s="1138" t="s">
        <v>421</v>
      </c>
      <c r="B21" s="1142">
        <v>113</v>
      </c>
      <c r="C21" s="1143">
        <v>24</v>
      </c>
      <c r="D21" s="1143">
        <v>66</v>
      </c>
      <c r="E21" s="1144">
        <v>23</v>
      </c>
      <c r="F21" s="1139">
        <v>187</v>
      </c>
      <c r="G21" s="1140">
        <v>28</v>
      </c>
      <c r="H21" s="1140">
        <v>132</v>
      </c>
      <c r="I21" s="1141">
        <v>27</v>
      </c>
      <c r="J21" s="1139">
        <v>-74</v>
      </c>
      <c r="K21" s="1140">
        <v>-4</v>
      </c>
      <c r="L21" s="1140">
        <v>-66</v>
      </c>
      <c r="M21" s="1141">
        <v>-4</v>
      </c>
      <c r="V21" s="1137"/>
      <c r="W21" s="1137"/>
      <c r="X21" s="1137"/>
      <c r="Y21" s="1137"/>
      <c r="Z21" s="1135"/>
      <c r="AA21" s="1135"/>
      <c r="AB21" s="1135"/>
      <c r="AC21" s="1135"/>
      <c r="AD21" s="1135"/>
      <c r="AE21" s="1135"/>
      <c r="AF21" s="1135"/>
      <c r="AG21" s="1135"/>
      <c r="AH21" s="1135"/>
      <c r="AI21" s="430"/>
      <c r="AJ21" s="430"/>
      <c r="AK21" s="430"/>
    </row>
    <row r="22" spans="1:45" ht="17.100000000000001" customHeight="1" x14ac:dyDescent="0.25">
      <c r="A22" s="1138" t="s">
        <v>428</v>
      </c>
      <c r="B22" s="1142">
        <v>1206</v>
      </c>
      <c r="C22" s="1143">
        <v>116</v>
      </c>
      <c r="D22" s="1143">
        <v>1072</v>
      </c>
      <c r="E22" s="1144">
        <v>18</v>
      </c>
      <c r="F22" s="1139">
        <v>636</v>
      </c>
      <c r="G22" s="1140">
        <v>47</v>
      </c>
      <c r="H22" s="1140">
        <v>572</v>
      </c>
      <c r="I22" s="1141">
        <v>17</v>
      </c>
      <c r="J22" s="1139">
        <v>570</v>
      </c>
      <c r="K22" s="1140">
        <v>69</v>
      </c>
      <c r="L22" s="1140">
        <v>500</v>
      </c>
      <c r="M22" s="1141">
        <v>1</v>
      </c>
      <c r="V22" s="1137"/>
      <c r="W22" s="1137"/>
      <c r="X22" s="1137"/>
      <c r="Y22" s="1137"/>
      <c r="Z22" s="1135"/>
      <c r="AA22" s="1135"/>
      <c r="AB22" s="1135"/>
      <c r="AC22" s="1135"/>
      <c r="AD22" s="1135"/>
      <c r="AE22" s="1135"/>
      <c r="AF22" s="1135"/>
      <c r="AG22" s="1135"/>
      <c r="AH22" s="1135"/>
      <c r="AI22" s="430"/>
      <c r="AJ22" s="430"/>
      <c r="AK22" s="430"/>
    </row>
    <row r="23" spans="1:45" ht="17.100000000000001" customHeight="1" x14ac:dyDescent="0.25">
      <c r="A23" s="1138" t="s">
        <v>433</v>
      </c>
      <c r="B23" s="1142">
        <v>239</v>
      </c>
      <c r="C23" s="1143">
        <v>36</v>
      </c>
      <c r="D23" s="1143">
        <v>146</v>
      </c>
      <c r="E23" s="1144">
        <v>57</v>
      </c>
      <c r="F23" s="1139">
        <v>251</v>
      </c>
      <c r="G23" s="1140">
        <v>11</v>
      </c>
      <c r="H23" s="1140">
        <v>163</v>
      </c>
      <c r="I23" s="1141">
        <v>77</v>
      </c>
      <c r="J23" s="1139">
        <v>-12</v>
      </c>
      <c r="K23" s="1140">
        <v>25</v>
      </c>
      <c r="L23" s="1140">
        <v>-17</v>
      </c>
      <c r="M23" s="1141">
        <v>-20</v>
      </c>
      <c r="V23" s="1137"/>
      <c r="W23" s="1137"/>
      <c r="X23" s="1137"/>
      <c r="Y23" s="1137"/>
      <c r="Z23" s="1135"/>
      <c r="AA23" s="1135"/>
      <c r="AB23" s="1135"/>
      <c r="AC23" s="1135"/>
      <c r="AD23" s="1135"/>
      <c r="AE23" s="1135"/>
      <c r="AF23" s="1135"/>
      <c r="AG23" s="1135"/>
      <c r="AH23" s="1135"/>
      <c r="AI23" s="430"/>
      <c r="AJ23" s="430"/>
      <c r="AK23" s="430"/>
    </row>
    <row r="24" spans="1:45" ht="17.100000000000001" customHeight="1" x14ac:dyDescent="0.25">
      <c r="A24" s="1138" t="s">
        <v>440</v>
      </c>
      <c r="B24" s="1142">
        <v>288</v>
      </c>
      <c r="C24" s="1143">
        <v>77</v>
      </c>
      <c r="D24" s="1143">
        <v>167</v>
      </c>
      <c r="E24" s="1144">
        <v>44</v>
      </c>
      <c r="F24" s="1139">
        <v>346</v>
      </c>
      <c r="G24" s="1140">
        <v>47</v>
      </c>
      <c r="H24" s="1140">
        <v>256</v>
      </c>
      <c r="I24" s="1141">
        <v>43</v>
      </c>
      <c r="J24" s="1139">
        <v>-58</v>
      </c>
      <c r="K24" s="1140">
        <v>30</v>
      </c>
      <c r="L24" s="1140">
        <v>-89</v>
      </c>
      <c r="M24" s="1141">
        <v>1</v>
      </c>
      <c r="V24" s="1137"/>
      <c r="W24" s="1137"/>
      <c r="X24" s="1137"/>
      <c r="Y24" s="1137"/>
      <c r="Z24" s="1135"/>
      <c r="AA24" s="1135"/>
      <c r="AB24" s="1135"/>
      <c r="AC24" s="1135"/>
      <c r="AD24" s="1135"/>
      <c r="AE24" s="1135"/>
      <c r="AF24" s="1135"/>
      <c r="AG24" s="1135"/>
      <c r="AH24" s="1135"/>
      <c r="AI24" s="430"/>
      <c r="AJ24" s="430"/>
      <c r="AK24" s="430"/>
    </row>
    <row r="25" spans="1:45" ht="17.100000000000001" customHeight="1" x14ac:dyDescent="0.25">
      <c r="A25" s="1138" t="s">
        <v>445</v>
      </c>
      <c r="B25" s="1142">
        <v>3981</v>
      </c>
      <c r="C25" s="1143">
        <v>417</v>
      </c>
      <c r="D25" s="1143">
        <v>3512</v>
      </c>
      <c r="E25" s="1144">
        <v>52</v>
      </c>
      <c r="F25" s="1139">
        <v>3297</v>
      </c>
      <c r="G25" s="1140">
        <v>182</v>
      </c>
      <c r="H25" s="1140">
        <v>3074</v>
      </c>
      <c r="I25" s="1141">
        <v>41</v>
      </c>
      <c r="J25" s="1139">
        <v>684</v>
      </c>
      <c r="K25" s="1140">
        <v>235</v>
      </c>
      <c r="L25" s="1140">
        <v>438</v>
      </c>
      <c r="M25" s="1141">
        <v>11</v>
      </c>
      <c r="V25" s="1137"/>
      <c r="W25" s="1137"/>
      <c r="X25" s="1137"/>
      <c r="Y25" s="1137"/>
      <c r="Z25" s="1135"/>
      <c r="AA25" s="1135"/>
      <c r="AB25" s="1135"/>
      <c r="AC25" s="1135"/>
      <c r="AD25" s="1135"/>
      <c r="AE25" s="1135"/>
      <c r="AF25" s="1135"/>
      <c r="AG25" s="1135"/>
      <c r="AH25" s="1135"/>
      <c r="AI25" s="430"/>
      <c r="AJ25" s="430"/>
      <c r="AK25" s="430"/>
    </row>
    <row r="26" spans="1:45" ht="17.100000000000001" customHeight="1" x14ac:dyDescent="0.25">
      <c r="A26" s="1138" t="s">
        <v>449</v>
      </c>
      <c r="B26" s="1142">
        <v>3247</v>
      </c>
      <c r="C26" s="1143">
        <v>410</v>
      </c>
      <c r="D26" s="1143">
        <v>1665</v>
      </c>
      <c r="E26" s="1144">
        <v>1172</v>
      </c>
      <c r="F26" s="1139">
        <v>5209</v>
      </c>
      <c r="G26" s="1140">
        <v>870</v>
      </c>
      <c r="H26" s="1140">
        <v>3133</v>
      </c>
      <c r="I26" s="1141">
        <v>1206</v>
      </c>
      <c r="J26" s="1139">
        <v>-1962</v>
      </c>
      <c r="K26" s="1140">
        <v>-460</v>
      </c>
      <c r="L26" s="1140">
        <v>-1468</v>
      </c>
      <c r="M26" s="1141">
        <v>-34</v>
      </c>
      <c r="V26" s="1137"/>
      <c r="W26" s="1137"/>
      <c r="X26" s="1137"/>
      <c r="Y26" s="1137"/>
      <c r="Z26" s="1135"/>
      <c r="AA26" s="1135"/>
      <c r="AB26" s="1135"/>
      <c r="AC26" s="1135"/>
      <c r="AD26" s="1135"/>
      <c r="AE26" s="1135"/>
      <c r="AF26" s="1135"/>
      <c r="AG26" s="1135"/>
      <c r="AH26" s="1135"/>
      <c r="AI26" s="430"/>
      <c r="AJ26" s="430"/>
      <c r="AK26" s="430"/>
    </row>
    <row r="27" spans="1:45" ht="17.100000000000001" customHeight="1" x14ac:dyDescent="0.25">
      <c r="A27" s="1138" t="s">
        <v>450</v>
      </c>
      <c r="B27" s="1142">
        <v>321</v>
      </c>
      <c r="C27" s="1143">
        <v>61</v>
      </c>
      <c r="D27" s="1143">
        <v>188</v>
      </c>
      <c r="E27" s="1144">
        <v>72</v>
      </c>
      <c r="F27" s="1139">
        <v>266</v>
      </c>
      <c r="G27" s="1140">
        <v>22</v>
      </c>
      <c r="H27" s="1140">
        <v>182</v>
      </c>
      <c r="I27" s="1141">
        <v>62</v>
      </c>
      <c r="J27" s="1139">
        <v>55</v>
      </c>
      <c r="K27" s="1140">
        <v>39</v>
      </c>
      <c r="L27" s="1140">
        <v>6</v>
      </c>
      <c r="M27" s="1141">
        <v>10</v>
      </c>
      <c r="V27" s="1137"/>
      <c r="W27" s="1137"/>
      <c r="X27" s="1137"/>
      <c r="Y27" s="1137"/>
      <c r="Z27" s="1135"/>
      <c r="AA27" s="1135"/>
      <c r="AB27" s="1135"/>
      <c r="AC27" s="1135"/>
      <c r="AD27" s="1135"/>
      <c r="AE27" s="1135"/>
      <c r="AF27" s="1135"/>
      <c r="AG27" s="1135"/>
      <c r="AH27" s="1135"/>
      <c r="AI27" s="430"/>
      <c r="AJ27" s="430"/>
      <c r="AK27" s="430"/>
    </row>
    <row r="28" spans="1:45" ht="17.100000000000001" customHeight="1" x14ac:dyDescent="0.25">
      <c r="A28" s="1138" t="s">
        <v>451</v>
      </c>
      <c r="B28" s="1148">
        <v>6345</v>
      </c>
      <c r="C28" s="1140">
        <v>346</v>
      </c>
      <c r="D28" s="1140">
        <v>5138</v>
      </c>
      <c r="E28" s="1149">
        <v>861</v>
      </c>
      <c r="F28" s="1139">
        <v>4314</v>
      </c>
      <c r="G28" s="1140">
        <v>152</v>
      </c>
      <c r="H28" s="1140">
        <v>3519</v>
      </c>
      <c r="I28" s="1141">
        <v>643</v>
      </c>
      <c r="J28" s="1139">
        <v>2031</v>
      </c>
      <c r="K28" s="1140">
        <v>194</v>
      </c>
      <c r="L28" s="1140">
        <v>1619</v>
      </c>
      <c r="M28" s="1141">
        <v>218</v>
      </c>
      <c r="V28" s="1137"/>
      <c r="W28" s="1137"/>
      <c r="X28" s="1137"/>
      <c r="Y28" s="1137"/>
      <c r="Z28" s="1135"/>
      <c r="AA28" s="1135"/>
      <c r="AB28" s="1135"/>
      <c r="AC28" s="1135"/>
      <c r="AD28" s="1135"/>
      <c r="AE28" s="1135"/>
      <c r="AF28" s="1135"/>
      <c r="AG28" s="1135"/>
      <c r="AH28" s="1135"/>
      <c r="AI28" s="430"/>
      <c r="AJ28" s="430"/>
      <c r="AK28" s="430"/>
    </row>
    <row r="29" spans="1:45" ht="17.100000000000001" customHeight="1" x14ac:dyDescent="0.25">
      <c r="A29" s="1150" t="s">
        <v>456</v>
      </c>
      <c r="B29" s="1151">
        <v>625</v>
      </c>
      <c r="C29" s="1152">
        <v>100</v>
      </c>
      <c r="D29" s="1152">
        <v>360</v>
      </c>
      <c r="E29" s="1153">
        <v>165</v>
      </c>
      <c r="F29" s="1151">
        <v>1014</v>
      </c>
      <c r="G29" s="1152">
        <v>116</v>
      </c>
      <c r="H29" s="1152">
        <v>647</v>
      </c>
      <c r="I29" s="1153">
        <v>251</v>
      </c>
      <c r="J29" s="1151">
        <v>-389</v>
      </c>
      <c r="K29" s="1152">
        <v>-16</v>
      </c>
      <c r="L29" s="1152">
        <v>-287</v>
      </c>
      <c r="M29" s="1153">
        <v>-86</v>
      </c>
      <c r="V29" s="1137"/>
      <c r="W29" s="1137"/>
      <c r="X29" s="1137"/>
      <c r="Y29" s="1137"/>
      <c r="Z29" s="1135"/>
      <c r="AA29" s="1135"/>
      <c r="AB29" s="1135"/>
      <c r="AC29" s="1135"/>
      <c r="AD29" s="1135"/>
      <c r="AE29" s="1135"/>
      <c r="AF29" s="1135"/>
      <c r="AG29" s="1135"/>
      <c r="AH29" s="1135"/>
      <c r="AI29" s="430"/>
      <c r="AJ29" s="430"/>
      <c r="AK29" s="430"/>
    </row>
    <row r="30" spans="1:45" ht="17.100000000000001" customHeight="1" x14ac:dyDescent="0.25">
      <c r="A30" s="1154" t="s">
        <v>457</v>
      </c>
      <c r="B30" s="1148">
        <v>5032</v>
      </c>
      <c r="C30" s="1140">
        <v>31</v>
      </c>
      <c r="D30" s="1140">
        <v>4984</v>
      </c>
      <c r="E30" s="1149">
        <v>17</v>
      </c>
      <c r="F30" s="1155">
        <v>5217</v>
      </c>
      <c r="G30" s="1156">
        <v>11</v>
      </c>
      <c r="H30" s="1156">
        <v>5198</v>
      </c>
      <c r="I30" s="1157">
        <v>8</v>
      </c>
      <c r="J30" s="1155">
        <v>-185</v>
      </c>
      <c r="K30" s="1156">
        <v>20</v>
      </c>
      <c r="L30" s="1156">
        <v>-214</v>
      </c>
      <c r="M30" s="1157">
        <v>9</v>
      </c>
      <c r="V30" s="1137"/>
      <c r="W30" s="1137"/>
      <c r="X30" s="1137"/>
      <c r="Y30" s="1137"/>
      <c r="Z30" s="1135"/>
      <c r="AA30" s="1135"/>
      <c r="AB30" s="1135"/>
      <c r="AC30" s="1135"/>
      <c r="AD30" s="1135"/>
      <c r="AE30" s="1135"/>
      <c r="AF30" s="1135"/>
      <c r="AG30" s="1135"/>
      <c r="AH30" s="1135"/>
      <c r="AI30" s="430"/>
      <c r="AJ30" s="430"/>
      <c r="AK30" s="430"/>
    </row>
    <row r="31" spans="1:45" ht="17.100000000000001" customHeight="1" x14ac:dyDescent="0.25">
      <c r="A31" s="1138" t="s">
        <v>459</v>
      </c>
      <c r="B31" s="1148">
        <v>473</v>
      </c>
      <c r="C31" s="1140">
        <v>16</v>
      </c>
      <c r="D31" s="1140">
        <v>446</v>
      </c>
      <c r="E31" s="1149">
        <v>11</v>
      </c>
      <c r="F31" s="1139">
        <v>384</v>
      </c>
      <c r="G31" s="1140">
        <v>3</v>
      </c>
      <c r="H31" s="1140">
        <v>377</v>
      </c>
      <c r="I31" s="1141">
        <v>4</v>
      </c>
      <c r="J31" s="1139">
        <v>89</v>
      </c>
      <c r="K31" s="1140">
        <v>13</v>
      </c>
      <c r="L31" s="1140">
        <v>69</v>
      </c>
      <c r="M31" s="1141">
        <v>7</v>
      </c>
      <c r="V31" s="1137"/>
      <c r="W31" s="1137"/>
      <c r="X31" s="1137"/>
      <c r="Y31" s="1137"/>
      <c r="Z31" s="1135"/>
      <c r="AA31" s="1135"/>
      <c r="AB31" s="1135"/>
      <c r="AC31" s="1135"/>
      <c r="AD31" s="1135"/>
      <c r="AE31" s="1135"/>
      <c r="AF31" s="1135"/>
      <c r="AG31" s="1135"/>
      <c r="AH31" s="1135"/>
      <c r="AI31" s="430"/>
      <c r="AJ31" s="430"/>
      <c r="AK31" s="430"/>
    </row>
    <row r="32" spans="1:45" ht="17.100000000000001" customHeight="1" x14ac:dyDescent="0.25">
      <c r="A32" s="1138" t="s">
        <v>677</v>
      </c>
      <c r="B32" s="1148">
        <v>357</v>
      </c>
      <c r="C32" s="1140">
        <v>33</v>
      </c>
      <c r="D32" s="1140">
        <v>312</v>
      </c>
      <c r="E32" s="1149">
        <v>12</v>
      </c>
      <c r="F32" s="1139">
        <v>314</v>
      </c>
      <c r="G32" s="1140">
        <v>25</v>
      </c>
      <c r="H32" s="1140">
        <v>275</v>
      </c>
      <c r="I32" s="1141">
        <v>14</v>
      </c>
      <c r="J32" s="1139">
        <v>43</v>
      </c>
      <c r="K32" s="1140">
        <v>8</v>
      </c>
      <c r="L32" s="1140">
        <v>37</v>
      </c>
      <c r="M32" s="1141">
        <v>-2</v>
      </c>
      <c r="V32" s="1137"/>
      <c r="W32" s="1137"/>
      <c r="X32" s="1137"/>
      <c r="Y32" s="1137"/>
      <c r="Z32" s="1135"/>
      <c r="AA32" s="1135"/>
      <c r="AB32" s="1135"/>
      <c r="AC32" s="1135"/>
      <c r="AD32" s="1135"/>
      <c r="AE32" s="1135"/>
      <c r="AF32" s="1135"/>
      <c r="AG32" s="1135"/>
      <c r="AH32" s="1135"/>
      <c r="AI32" s="430"/>
      <c r="AJ32" s="430"/>
      <c r="AK32" s="430"/>
    </row>
    <row r="33" spans="1:37" ht="17.100000000000001" customHeight="1" x14ac:dyDescent="0.25">
      <c r="A33" s="1138" t="s">
        <v>464</v>
      </c>
      <c r="B33" s="1148">
        <v>390</v>
      </c>
      <c r="C33" s="1140">
        <v>125</v>
      </c>
      <c r="D33" s="1140">
        <v>214</v>
      </c>
      <c r="E33" s="1149">
        <v>51</v>
      </c>
      <c r="F33" s="1139">
        <v>444</v>
      </c>
      <c r="G33" s="1140">
        <v>78</v>
      </c>
      <c r="H33" s="1140">
        <v>304</v>
      </c>
      <c r="I33" s="1141">
        <v>62</v>
      </c>
      <c r="J33" s="1139">
        <v>-54</v>
      </c>
      <c r="K33" s="1140">
        <v>47</v>
      </c>
      <c r="L33" s="1140">
        <v>-90</v>
      </c>
      <c r="M33" s="1141">
        <v>-11</v>
      </c>
      <c r="V33" s="1137"/>
      <c r="W33" s="1137"/>
      <c r="X33" s="1137"/>
      <c r="Y33" s="1137"/>
      <c r="Z33" s="1135"/>
      <c r="AA33" s="1135"/>
      <c r="AB33" s="1135"/>
      <c r="AC33" s="1135"/>
      <c r="AD33" s="1135"/>
      <c r="AE33" s="1135"/>
      <c r="AF33" s="1135"/>
      <c r="AG33" s="1135"/>
      <c r="AH33" s="1135"/>
      <c r="AI33" s="430"/>
      <c r="AJ33" s="430"/>
      <c r="AK33" s="430"/>
    </row>
    <row r="34" spans="1:37" ht="17.100000000000001" customHeight="1" x14ac:dyDescent="0.25">
      <c r="A34" s="1138" t="s">
        <v>468</v>
      </c>
      <c r="B34" s="1148">
        <v>210</v>
      </c>
      <c r="C34" s="1140">
        <v>52</v>
      </c>
      <c r="D34" s="1140">
        <v>124</v>
      </c>
      <c r="E34" s="1149">
        <v>34</v>
      </c>
      <c r="F34" s="1139">
        <v>432</v>
      </c>
      <c r="G34" s="1140">
        <v>77</v>
      </c>
      <c r="H34" s="1140">
        <v>281</v>
      </c>
      <c r="I34" s="1141">
        <v>74</v>
      </c>
      <c r="J34" s="1139">
        <v>-222</v>
      </c>
      <c r="K34" s="1140">
        <v>-25</v>
      </c>
      <c r="L34" s="1140">
        <v>-157</v>
      </c>
      <c r="M34" s="1141">
        <v>-40</v>
      </c>
      <c r="V34" s="1137"/>
      <c r="W34" s="1137"/>
      <c r="X34" s="1137"/>
      <c r="Y34" s="1137"/>
      <c r="Z34" s="1135"/>
      <c r="AA34" s="1135"/>
      <c r="AB34" s="1135"/>
      <c r="AC34" s="1135"/>
      <c r="AD34" s="1135"/>
      <c r="AE34" s="1135"/>
      <c r="AF34" s="1135"/>
      <c r="AG34" s="1135"/>
      <c r="AH34" s="1135"/>
      <c r="AI34" s="430"/>
      <c r="AJ34" s="430"/>
      <c r="AK34" s="430"/>
    </row>
    <row r="35" spans="1:37" ht="17.100000000000001" customHeight="1" x14ac:dyDescent="0.25">
      <c r="A35" s="1138" t="s">
        <v>471</v>
      </c>
      <c r="B35" s="1148">
        <v>7067</v>
      </c>
      <c r="C35" s="1140">
        <v>154</v>
      </c>
      <c r="D35" s="1140">
        <v>6717</v>
      </c>
      <c r="E35" s="1149">
        <v>196</v>
      </c>
      <c r="F35" s="1139">
        <v>7544</v>
      </c>
      <c r="G35" s="1140">
        <v>126</v>
      </c>
      <c r="H35" s="1140">
        <v>7223</v>
      </c>
      <c r="I35" s="1141">
        <v>195</v>
      </c>
      <c r="J35" s="1139">
        <v>-477</v>
      </c>
      <c r="K35" s="1140">
        <v>28</v>
      </c>
      <c r="L35" s="1140">
        <v>-506</v>
      </c>
      <c r="M35" s="1141">
        <v>1</v>
      </c>
      <c r="V35" s="1137"/>
      <c r="W35" s="1137"/>
      <c r="X35" s="1137"/>
      <c r="Y35" s="1137"/>
      <c r="Z35" s="1135"/>
      <c r="AA35" s="1135"/>
      <c r="AB35" s="1135"/>
      <c r="AC35" s="1135"/>
      <c r="AD35" s="1135"/>
      <c r="AE35" s="1135"/>
      <c r="AF35" s="1135"/>
      <c r="AG35" s="1135"/>
      <c r="AH35" s="1135"/>
      <c r="AI35" s="430"/>
      <c r="AJ35" s="430"/>
      <c r="AK35" s="430"/>
    </row>
    <row r="36" spans="1:37" ht="30.75" customHeight="1" x14ac:dyDescent="0.25">
      <c r="A36" s="1138" t="s">
        <v>678</v>
      </c>
      <c r="B36" s="1148">
        <v>1786</v>
      </c>
      <c r="C36" s="1140">
        <v>3</v>
      </c>
      <c r="D36" s="1140">
        <v>1761</v>
      </c>
      <c r="E36" s="1149">
        <v>22</v>
      </c>
      <c r="F36" s="1139">
        <v>6038</v>
      </c>
      <c r="G36" s="1140">
        <v>9</v>
      </c>
      <c r="H36" s="1140">
        <v>5971</v>
      </c>
      <c r="I36" s="1141">
        <v>58</v>
      </c>
      <c r="J36" s="1139">
        <v>-4252</v>
      </c>
      <c r="K36" s="1140">
        <v>-6</v>
      </c>
      <c r="L36" s="1140">
        <v>-4210</v>
      </c>
      <c r="M36" s="1141">
        <v>-36</v>
      </c>
      <c r="V36" s="1137"/>
      <c r="W36" s="1137"/>
      <c r="X36" s="1137"/>
      <c r="Y36" s="1137"/>
      <c r="Z36" s="1135"/>
      <c r="AA36" s="1135"/>
      <c r="AB36" s="1135"/>
      <c r="AC36" s="1135"/>
      <c r="AD36" s="1135"/>
      <c r="AE36" s="1135"/>
      <c r="AF36" s="1135"/>
      <c r="AG36" s="1135"/>
      <c r="AH36" s="1135"/>
      <c r="AI36" s="430"/>
      <c r="AJ36" s="430"/>
      <c r="AK36" s="430"/>
    </row>
    <row r="37" spans="1:37" ht="17.100000000000001" customHeight="1" x14ac:dyDescent="0.25">
      <c r="A37" s="1138" t="s">
        <v>480</v>
      </c>
      <c r="B37" s="1148">
        <v>1259</v>
      </c>
      <c r="C37" s="1140">
        <v>99</v>
      </c>
      <c r="D37" s="1140">
        <v>850</v>
      </c>
      <c r="E37" s="1149">
        <v>310</v>
      </c>
      <c r="F37" s="1139">
        <v>1024</v>
      </c>
      <c r="G37" s="1140">
        <v>69</v>
      </c>
      <c r="H37" s="1140">
        <v>706</v>
      </c>
      <c r="I37" s="1141">
        <v>249</v>
      </c>
      <c r="J37" s="1139">
        <v>235</v>
      </c>
      <c r="K37" s="1140">
        <v>30</v>
      </c>
      <c r="L37" s="1140">
        <v>144</v>
      </c>
      <c r="M37" s="1141">
        <v>61</v>
      </c>
      <c r="V37" s="1137"/>
      <c r="W37" s="1137"/>
      <c r="X37" s="1137"/>
      <c r="Y37" s="1137"/>
      <c r="Z37" s="1135"/>
      <c r="AA37" s="1135"/>
      <c r="AB37" s="1135"/>
      <c r="AC37" s="1135"/>
      <c r="AD37" s="1135"/>
      <c r="AE37" s="1135"/>
      <c r="AF37" s="1135"/>
      <c r="AG37" s="1135"/>
      <c r="AH37" s="1135"/>
      <c r="AI37" s="430"/>
      <c r="AJ37" s="430"/>
      <c r="AK37" s="430"/>
    </row>
    <row r="38" spans="1:37" ht="17.100000000000001" customHeight="1" x14ac:dyDescent="0.25">
      <c r="A38" s="1138" t="s">
        <v>481</v>
      </c>
      <c r="B38" s="1148">
        <v>165</v>
      </c>
      <c r="C38" s="1140">
        <v>18</v>
      </c>
      <c r="D38" s="1140">
        <v>142</v>
      </c>
      <c r="E38" s="1149">
        <v>5</v>
      </c>
      <c r="F38" s="1139">
        <v>139</v>
      </c>
      <c r="G38" s="1140">
        <v>9</v>
      </c>
      <c r="H38" s="1140">
        <v>126</v>
      </c>
      <c r="I38" s="1141">
        <v>4</v>
      </c>
      <c r="J38" s="1139">
        <v>26</v>
      </c>
      <c r="K38" s="1140">
        <v>9</v>
      </c>
      <c r="L38" s="1140">
        <v>16</v>
      </c>
      <c r="M38" s="1141">
        <v>1</v>
      </c>
      <c r="V38" s="1137"/>
      <c r="W38" s="1137"/>
      <c r="X38" s="1137"/>
      <c r="Y38" s="1137"/>
      <c r="Z38" s="1135"/>
      <c r="AA38" s="1135"/>
      <c r="AB38" s="1135"/>
      <c r="AC38" s="1135"/>
      <c r="AD38" s="1135"/>
      <c r="AE38" s="1135"/>
      <c r="AF38" s="1135"/>
      <c r="AG38" s="1135"/>
      <c r="AH38" s="1135"/>
      <c r="AI38" s="430"/>
      <c r="AJ38" s="430"/>
      <c r="AK38" s="430"/>
    </row>
    <row r="39" spans="1:37" ht="17.100000000000001" customHeight="1" x14ac:dyDescent="0.25">
      <c r="A39" s="1138" t="s">
        <v>679</v>
      </c>
      <c r="B39" s="1148">
        <v>13</v>
      </c>
      <c r="C39" s="1140">
        <v>0</v>
      </c>
      <c r="D39" s="1140">
        <v>13</v>
      </c>
      <c r="E39" s="1149">
        <v>0</v>
      </c>
      <c r="F39" s="1139">
        <v>11</v>
      </c>
      <c r="G39" s="1140">
        <v>0</v>
      </c>
      <c r="H39" s="1140">
        <v>11</v>
      </c>
      <c r="I39" s="1141">
        <v>0</v>
      </c>
      <c r="J39" s="1139">
        <v>2</v>
      </c>
      <c r="K39" s="1140">
        <v>0</v>
      </c>
      <c r="L39" s="1140">
        <v>2</v>
      </c>
      <c r="M39" s="1141">
        <v>0</v>
      </c>
      <c r="V39" s="1137"/>
      <c r="W39" s="1137"/>
      <c r="X39" s="1137"/>
      <c r="Y39" s="1137"/>
      <c r="Z39" s="1135"/>
      <c r="AA39" s="1135"/>
      <c r="AB39" s="1135"/>
      <c r="AC39" s="1135"/>
      <c r="AD39" s="1135"/>
      <c r="AE39" s="1135"/>
      <c r="AF39" s="1135"/>
      <c r="AG39" s="1135"/>
      <c r="AH39" s="1135"/>
      <c r="AI39" s="430"/>
      <c r="AJ39" s="430"/>
      <c r="AK39" s="430"/>
    </row>
    <row r="40" spans="1:37" ht="17.100000000000001" customHeight="1" x14ac:dyDescent="0.25">
      <c r="A40" s="1138" t="s">
        <v>483</v>
      </c>
      <c r="B40" s="1148">
        <v>708</v>
      </c>
      <c r="C40" s="1140">
        <v>53</v>
      </c>
      <c r="D40" s="1140">
        <v>435</v>
      </c>
      <c r="E40" s="1149">
        <v>220</v>
      </c>
      <c r="F40" s="1139">
        <v>625</v>
      </c>
      <c r="G40" s="1140">
        <v>50</v>
      </c>
      <c r="H40" s="1140">
        <v>421</v>
      </c>
      <c r="I40" s="1141">
        <v>154</v>
      </c>
      <c r="J40" s="1139">
        <v>83</v>
      </c>
      <c r="K40" s="1140">
        <v>3</v>
      </c>
      <c r="L40" s="1140">
        <v>14</v>
      </c>
      <c r="M40" s="1141">
        <v>66</v>
      </c>
      <c r="V40" s="1137"/>
      <c r="W40" s="1137"/>
      <c r="X40" s="1137"/>
      <c r="Y40" s="1137"/>
      <c r="Z40" s="1135"/>
      <c r="AA40" s="1135"/>
      <c r="AB40" s="1135"/>
      <c r="AC40" s="1135"/>
      <c r="AD40" s="1135"/>
      <c r="AE40" s="1135"/>
      <c r="AF40" s="1135"/>
      <c r="AG40" s="1135"/>
      <c r="AH40" s="1135"/>
      <c r="AI40" s="430"/>
      <c r="AJ40" s="430"/>
      <c r="AK40" s="430"/>
    </row>
    <row r="41" spans="1:37" ht="17.100000000000001" customHeight="1" x14ac:dyDescent="0.25">
      <c r="A41" s="1138" t="s">
        <v>495</v>
      </c>
      <c r="B41" s="1148">
        <v>59</v>
      </c>
      <c r="C41" s="1140">
        <v>12</v>
      </c>
      <c r="D41" s="1140">
        <v>38</v>
      </c>
      <c r="E41" s="1149">
        <v>9</v>
      </c>
      <c r="F41" s="1142">
        <v>112</v>
      </c>
      <c r="G41" s="1143">
        <v>8</v>
      </c>
      <c r="H41" s="1143">
        <v>88</v>
      </c>
      <c r="I41" s="1144">
        <v>16</v>
      </c>
      <c r="J41" s="1142">
        <v>-53</v>
      </c>
      <c r="K41" s="1143">
        <v>4</v>
      </c>
      <c r="L41" s="1143">
        <v>-50</v>
      </c>
      <c r="M41" s="1144">
        <v>-7</v>
      </c>
      <c r="V41" s="1137"/>
      <c r="W41" s="1137"/>
      <c r="X41" s="1137"/>
      <c r="Y41" s="1137"/>
      <c r="Z41" s="1135"/>
      <c r="AA41" s="1135"/>
      <c r="AB41" s="1135"/>
      <c r="AC41" s="1135"/>
      <c r="AD41" s="1135"/>
      <c r="AE41" s="1135"/>
      <c r="AF41" s="1135"/>
      <c r="AG41" s="1135"/>
      <c r="AH41" s="1135"/>
    </row>
    <row r="42" spans="1:37" ht="17.100000000000001" customHeight="1" x14ac:dyDescent="0.25">
      <c r="A42" s="1138" t="s">
        <v>500</v>
      </c>
      <c r="B42" s="1148">
        <v>162</v>
      </c>
      <c r="C42" s="1140">
        <v>18</v>
      </c>
      <c r="D42" s="1140">
        <v>118</v>
      </c>
      <c r="E42" s="1149">
        <v>26</v>
      </c>
      <c r="F42" s="1142">
        <v>192</v>
      </c>
      <c r="G42" s="1143">
        <v>17</v>
      </c>
      <c r="H42" s="1143">
        <v>144</v>
      </c>
      <c r="I42" s="1144">
        <v>31</v>
      </c>
      <c r="J42" s="1142">
        <v>-30</v>
      </c>
      <c r="K42" s="1143">
        <v>1</v>
      </c>
      <c r="L42" s="1143">
        <v>-26</v>
      </c>
      <c r="M42" s="1144">
        <v>-5</v>
      </c>
      <c r="V42" s="1137"/>
      <c r="W42" s="1137"/>
      <c r="X42" s="1137"/>
      <c r="Y42" s="1137"/>
      <c r="Z42" s="1135"/>
      <c r="AA42" s="1135"/>
      <c r="AB42" s="1135"/>
      <c r="AC42" s="1135"/>
      <c r="AD42" s="1135"/>
      <c r="AE42" s="1135"/>
      <c r="AF42" s="1135"/>
      <c r="AG42" s="1135"/>
      <c r="AH42" s="1135"/>
    </row>
    <row r="43" spans="1:37" ht="17.100000000000001" customHeight="1" x14ac:dyDescent="0.25">
      <c r="A43" s="1138" t="s">
        <v>680</v>
      </c>
      <c r="B43" s="1148">
        <v>408</v>
      </c>
      <c r="C43" s="1140">
        <v>21</v>
      </c>
      <c r="D43" s="1140">
        <v>340</v>
      </c>
      <c r="E43" s="1149">
        <v>47</v>
      </c>
      <c r="F43" s="1142">
        <v>695</v>
      </c>
      <c r="G43" s="1143">
        <v>19</v>
      </c>
      <c r="H43" s="1143">
        <v>615</v>
      </c>
      <c r="I43" s="1144">
        <v>61</v>
      </c>
      <c r="J43" s="1142">
        <v>-287</v>
      </c>
      <c r="K43" s="1143">
        <v>2</v>
      </c>
      <c r="L43" s="1143">
        <v>-275</v>
      </c>
      <c r="M43" s="1144">
        <v>-14</v>
      </c>
      <c r="V43" s="1137"/>
      <c r="W43" s="1137"/>
      <c r="X43" s="1137"/>
      <c r="Y43" s="1137"/>
      <c r="Z43" s="1135"/>
      <c r="AA43" s="1135"/>
      <c r="AB43" s="1135"/>
      <c r="AC43" s="1135"/>
      <c r="AD43" s="1135"/>
      <c r="AE43" s="1135"/>
      <c r="AF43" s="1135"/>
      <c r="AG43" s="1135"/>
      <c r="AH43" s="1135"/>
    </row>
    <row r="44" spans="1:37" ht="17.100000000000001" customHeight="1" x14ac:dyDescent="0.25">
      <c r="A44" s="1138" t="s">
        <v>559</v>
      </c>
      <c r="B44" s="1148">
        <v>1270</v>
      </c>
      <c r="C44" s="1140">
        <v>99</v>
      </c>
      <c r="D44" s="1140">
        <v>1090</v>
      </c>
      <c r="E44" s="1149">
        <v>81</v>
      </c>
      <c r="F44" s="1142">
        <v>942</v>
      </c>
      <c r="G44" s="1143">
        <v>62</v>
      </c>
      <c r="H44" s="1143">
        <v>827</v>
      </c>
      <c r="I44" s="1144">
        <v>53</v>
      </c>
      <c r="J44" s="1142">
        <v>328</v>
      </c>
      <c r="K44" s="1143">
        <v>37</v>
      </c>
      <c r="L44" s="1143">
        <v>263</v>
      </c>
      <c r="M44" s="1144">
        <v>28</v>
      </c>
      <c r="V44" s="1137"/>
      <c r="W44" s="1137"/>
      <c r="X44" s="1137"/>
      <c r="Y44" s="1137"/>
      <c r="Z44" s="1135"/>
      <c r="AA44" s="1135"/>
      <c r="AB44" s="1135"/>
      <c r="AC44" s="1135"/>
      <c r="AD44" s="1135"/>
      <c r="AE44" s="1135"/>
      <c r="AF44" s="1135"/>
      <c r="AG44" s="1135"/>
      <c r="AH44" s="1135"/>
    </row>
    <row r="45" spans="1:37" ht="17.100000000000001" customHeight="1" x14ac:dyDescent="0.25">
      <c r="A45" s="1138" t="s">
        <v>510</v>
      </c>
      <c r="B45" s="1148">
        <v>960</v>
      </c>
      <c r="C45" s="1140">
        <v>414</v>
      </c>
      <c r="D45" s="1140">
        <v>382</v>
      </c>
      <c r="E45" s="1149">
        <v>164</v>
      </c>
      <c r="F45" s="1142">
        <v>1390</v>
      </c>
      <c r="G45" s="1143">
        <v>224</v>
      </c>
      <c r="H45" s="1143">
        <v>928</v>
      </c>
      <c r="I45" s="1144">
        <v>238</v>
      </c>
      <c r="J45" s="1142">
        <v>-430</v>
      </c>
      <c r="K45" s="1143">
        <v>190</v>
      </c>
      <c r="L45" s="1143">
        <v>-546</v>
      </c>
      <c r="M45" s="1144">
        <v>-74</v>
      </c>
      <c r="V45" s="1137"/>
      <c r="W45" s="1137"/>
      <c r="X45" s="1137"/>
      <c r="Y45" s="1137"/>
      <c r="Z45" s="1135"/>
      <c r="AA45" s="1135"/>
      <c r="AB45" s="1135"/>
      <c r="AC45" s="1135"/>
      <c r="AD45" s="1135"/>
      <c r="AE45" s="1135"/>
      <c r="AF45" s="1135"/>
      <c r="AG45" s="1135"/>
      <c r="AH45" s="1135"/>
    </row>
    <row r="46" spans="1:37" ht="17.100000000000001" customHeight="1" x14ac:dyDescent="0.25">
      <c r="A46" s="1138" t="s">
        <v>516</v>
      </c>
      <c r="B46" s="1148">
        <v>1765</v>
      </c>
      <c r="C46" s="1140">
        <v>143</v>
      </c>
      <c r="D46" s="1140">
        <v>1567</v>
      </c>
      <c r="E46" s="1149">
        <v>55</v>
      </c>
      <c r="F46" s="1142">
        <v>1093</v>
      </c>
      <c r="G46" s="1143">
        <v>77</v>
      </c>
      <c r="H46" s="1143">
        <v>977</v>
      </c>
      <c r="I46" s="1144">
        <v>39</v>
      </c>
      <c r="J46" s="1142">
        <v>672</v>
      </c>
      <c r="K46" s="1143">
        <v>66</v>
      </c>
      <c r="L46" s="1143">
        <v>590</v>
      </c>
      <c r="M46" s="1144">
        <v>16</v>
      </c>
      <c r="V46" s="1137"/>
      <c r="W46" s="1137"/>
      <c r="X46" s="1137"/>
      <c r="Y46" s="1137"/>
      <c r="Z46" s="1135"/>
      <c r="AA46" s="1135"/>
      <c r="AB46" s="1135"/>
      <c r="AC46" s="1135"/>
      <c r="AD46" s="1135"/>
      <c r="AE46" s="1135"/>
      <c r="AF46" s="1135"/>
      <c r="AG46" s="1135"/>
      <c r="AH46" s="1135"/>
    </row>
    <row r="47" spans="1:37" ht="17.100000000000001" customHeight="1" x14ac:dyDescent="0.25">
      <c r="A47" s="1138" t="s">
        <v>518</v>
      </c>
      <c r="B47" s="1148">
        <v>356</v>
      </c>
      <c r="C47" s="1140">
        <v>104</v>
      </c>
      <c r="D47" s="1140">
        <v>179</v>
      </c>
      <c r="E47" s="1149">
        <v>73</v>
      </c>
      <c r="F47" s="1142">
        <v>505</v>
      </c>
      <c r="G47" s="1143">
        <v>84</v>
      </c>
      <c r="H47" s="1143">
        <v>338</v>
      </c>
      <c r="I47" s="1144">
        <v>83</v>
      </c>
      <c r="J47" s="1142">
        <v>-149</v>
      </c>
      <c r="K47" s="1143">
        <v>20</v>
      </c>
      <c r="L47" s="1143">
        <v>-159</v>
      </c>
      <c r="M47" s="1144">
        <v>-10</v>
      </c>
      <c r="V47" s="1137"/>
      <c r="W47" s="1137"/>
      <c r="X47" s="1137"/>
      <c r="Y47" s="1137"/>
      <c r="Z47" s="1135"/>
      <c r="AA47" s="1135"/>
      <c r="AB47" s="1135"/>
      <c r="AC47" s="1135"/>
      <c r="AD47" s="1135"/>
      <c r="AE47" s="1135"/>
      <c r="AF47" s="1135"/>
      <c r="AG47" s="1135"/>
      <c r="AH47" s="1135"/>
    </row>
    <row r="48" spans="1:37" ht="17.100000000000001" customHeight="1" x14ac:dyDescent="0.25">
      <c r="A48" s="1138" t="s">
        <v>519</v>
      </c>
      <c r="B48" s="1148">
        <v>322</v>
      </c>
      <c r="C48" s="1140">
        <v>120</v>
      </c>
      <c r="D48" s="1140">
        <v>167</v>
      </c>
      <c r="E48" s="1149">
        <v>35</v>
      </c>
      <c r="F48" s="1142">
        <v>314</v>
      </c>
      <c r="G48" s="1143">
        <v>42</v>
      </c>
      <c r="H48" s="1143">
        <v>239</v>
      </c>
      <c r="I48" s="1144">
        <v>33</v>
      </c>
      <c r="J48" s="1142">
        <v>8</v>
      </c>
      <c r="K48" s="1143">
        <v>78</v>
      </c>
      <c r="L48" s="1143">
        <v>-72</v>
      </c>
      <c r="M48" s="1144">
        <v>2</v>
      </c>
      <c r="V48" s="1137"/>
      <c r="W48" s="1137"/>
      <c r="X48" s="1137"/>
      <c r="Y48" s="1137"/>
      <c r="Z48" s="1135"/>
      <c r="AA48" s="1135"/>
      <c r="AB48" s="1135"/>
      <c r="AC48" s="1135"/>
      <c r="AD48" s="1135"/>
      <c r="AE48" s="1135"/>
      <c r="AF48" s="1135"/>
      <c r="AG48" s="1135"/>
      <c r="AH48" s="1135"/>
    </row>
    <row r="49" spans="1:34" ht="17.100000000000001" customHeight="1" x14ac:dyDescent="0.25">
      <c r="A49" s="1138" t="s">
        <v>681</v>
      </c>
      <c r="B49" s="1148">
        <v>80</v>
      </c>
      <c r="C49" s="1140">
        <v>28</v>
      </c>
      <c r="D49" s="1140">
        <v>38</v>
      </c>
      <c r="E49" s="1149">
        <v>14</v>
      </c>
      <c r="F49" s="1142">
        <v>135</v>
      </c>
      <c r="G49" s="1143">
        <v>17</v>
      </c>
      <c r="H49" s="1143">
        <v>95</v>
      </c>
      <c r="I49" s="1144">
        <v>23</v>
      </c>
      <c r="J49" s="1142">
        <v>-55</v>
      </c>
      <c r="K49" s="1143">
        <v>11</v>
      </c>
      <c r="L49" s="1143">
        <v>-57</v>
      </c>
      <c r="M49" s="1144">
        <v>-9</v>
      </c>
      <c r="V49" s="1137"/>
      <c r="W49" s="1137"/>
      <c r="X49" s="1137"/>
      <c r="Y49" s="1137"/>
      <c r="Z49" s="1135"/>
      <c r="AA49" s="1135"/>
      <c r="AB49" s="1135"/>
      <c r="AC49" s="1135"/>
      <c r="AD49" s="1135"/>
      <c r="AE49" s="1135"/>
      <c r="AF49" s="1135"/>
      <c r="AG49" s="1135"/>
      <c r="AH49" s="1135"/>
    </row>
    <row r="50" spans="1:34" ht="17.100000000000001" customHeight="1" x14ac:dyDescent="0.25">
      <c r="A50" s="1138" t="s">
        <v>530</v>
      </c>
      <c r="B50" s="1148">
        <v>899</v>
      </c>
      <c r="C50" s="1140">
        <v>76</v>
      </c>
      <c r="D50" s="1140">
        <v>590</v>
      </c>
      <c r="E50" s="1149">
        <v>233</v>
      </c>
      <c r="F50" s="1148">
        <v>866</v>
      </c>
      <c r="G50" s="1140">
        <v>57</v>
      </c>
      <c r="H50" s="1140">
        <v>615</v>
      </c>
      <c r="I50" s="1149">
        <v>194</v>
      </c>
      <c r="J50" s="1148">
        <v>33</v>
      </c>
      <c r="K50" s="1140">
        <v>19</v>
      </c>
      <c r="L50" s="1140">
        <v>-25</v>
      </c>
      <c r="M50" s="1149">
        <v>39</v>
      </c>
      <c r="V50" s="1137"/>
      <c r="W50" s="1137"/>
      <c r="X50" s="1137"/>
      <c r="Y50" s="1137"/>
      <c r="Z50" s="1135"/>
      <c r="AA50" s="1135"/>
      <c r="AB50" s="1135"/>
      <c r="AC50" s="1135"/>
      <c r="AD50" s="1135"/>
      <c r="AE50" s="1135"/>
      <c r="AF50" s="1135"/>
      <c r="AG50" s="1135"/>
      <c r="AH50" s="1135"/>
    </row>
    <row r="51" spans="1:34" ht="17.100000000000001" customHeight="1" x14ac:dyDescent="0.25">
      <c r="A51" s="1138" t="s">
        <v>533</v>
      </c>
      <c r="B51" s="1148">
        <v>260</v>
      </c>
      <c r="C51" s="1140">
        <v>7</v>
      </c>
      <c r="D51" s="1140">
        <v>233</v>
      </c>
      <c r="E51" s="1149">
        <v>20</v>
      </c>
      <c r="F51" s="1148">
        <v>164</v>
      </c>
      <c r="G51" s="1140">
        <v>3</v>
      </c>
      <c r="H51" s="1140">
        <v>146</v>
      </c>
      <c r="I51" s="1149">
        <v>15</v>
      </c>
      <c r="J51" s="1148">
        <v>96</v>
      </c>
      <c r="K51" s="1140">
        <v>4</v>
      </c>
      <c r="L51" s="1140">
        <v>87</v>
      </c>
      <c r="M51" s="1149">
        <v>5</v>
      </c>
      <c r="V51" s="1137"/>
      <c r="W51" s="1137"/>
      <c r="X51" s="1137"/>
      <c r="Y51" s="1137"/>
      <c r="Z51" s="1135"/>
      <c r="AA51" s="1135"/>
      <c r="AB51" s="1135"/>
      <c r="AC51" s="1135"/>
      <c r="AD51" s="1135"/>
      <c r="AE51" s="1135"/>
      <c r="AF51" s="1135"/>
      <c r="AG51" s="1135"/>
      <c r="AH51" s="1135"/>
    </row>
    <row r="52" spans="1:34" ht="17.100000000000001" customHeight="1" x14ac:dyDescent="0.25">
      <c r="A52" s="1138" t="s">
        <v>534</v>
      </c>
      <c r="B52" s="1148">
        <v>142</v>
      </c>
      <c r="C52" s="1140">
        <v>37</v>
      </c>
      <c r="D52" s="1140">
        <v>96</v>
      </c>
      <c r="E52" s="1149">
        <v>9</v>
      </c>
      <c r="F52" s="1148">
        <v>243</v>
      </c>
      <c r="G52" s="1140">
        <v>27</v>
      </c>
      <c r="H52" s="1140">
        <v>211</v>
      </c>
      <c r="I52" s="1149">
        <v>5</v>
      </c>
      <c r="J52" s="1148">
        <v>-101</v>
      </c>
      <c r="K52" s="1140">
        <v>10</v>
      </c>
      <c r="L52" s="1140">
        <v>-115</v>
      </c>
      <c r="M52" s="1149">
        <v>4</v>
      </c>
      <c r="V52" s="1137"/>
      <c r="W52" s="1137"/>
      <c r="X52" s="1137"/>
      <c r="Y52" s="1137"/>
      <c r="Z52" s="1135"/>
      <c r="AA52" s="1135"/>
      <c r="AB52" s="1135"/>
      <c r="AC52" s="1135"/>
      <c r="AD52" s="1135"/>
      <c r="AE52" s="1135"/>
      <c r="AF52" s="1135"/>
      <c r="AG52" s="1135"/>
      <c r="AH52" s="1135"/>
    </row>
    <row r="53" spans="1:34" ht="17.100000000000001" customHeight="1" x14ac:dyDescent="0.25">
      <c r="A53" s="1150" t="s">
        <v>682</v>
      </c>
      <c r="B53" s="1158">
        <v>12208</v>
      </c>
      <c r="C53" s="1152">
        <v>824</v>
      </c>
      <c r="D53" s="1152">
        <v>11076</v>
      </c>
      <c r="E53" s="1159">
        <v>308</v>
      </c>
      <c r="F53" s="1158">
        <v>13361</v>
      </c>
      <c r="G53" s="1152">
        <v>515</v>
      </c>
      <c r="H53" s="1152">
        <v>12496</v>
      </c>
      <c r="I53" s="1159">
        <v>350</v>
      </c>
      <c r="J53" s="1158">
        <v>-1153</v>
      </c>
      <c r="K53" s="1152">
        <v>309</v>
      </c>
      <c r="L53" s="1152">
        <v>-1420</v>
      </c>
      <c r="M53" s="1159">
        <v>-42</v>
      </c>
      <c r="V53" s="1137"/>
      <c r="W53" s="1137"/>
      <c r="X53" s="1137"/>
      <c r="Y53" s="1137"/>
      <c r="Z53" s="1135"/>
      <c r="AA53" s="1135"/>
      <c r="AB53" s="1135"/>
      <c r="AC53" s="1135"/>
      <c r="AD53" s="1135"/>
      <c r="AE53" s="1135"/>
      <c r="AF53" s="1135"/>
      <c r="AG53" s="1135"/>
      <c r="AH53" s="1135"/>
    </row>
    <row r="54" spans="1:34" x14ac:dyDescent="0.25">
      <c r="X54" s="1135"/>
      <c r="Y54" s="1135"/>
      <c r="Z54" s="1135"/>
    </row>
    <row r="56" spans="1:34" x14ac:dyDescent="0.25">
      <c r="D56" s="1160"/>
      <c r="E56" s="1160"/>
      <c r="G56" s="1160"/>
      <c r="H56" s="1160"/>
      <c r="I56" s="1160"/>
      <c r="L56" s="1160"/>
      <c r="M56" s="1160"/>
    </row>
    <row r="57" spans="1:34" x14ac:dyDescent="0.25">
      <c r="D57" s="1160"/>
      <c r="E57" s="1160"/>
      <c r="G57" s="1160"/>
      <c r="H57" s="1160"/>
      <c r="I57" s="1160"/>
      <c r="L57" s="1160"/>
      <c r="M57" s="1160"/>
    </row>
    <row r="58" spans="1:34" x14ac:dyDescent="0.25">
      <c r="D58" s="1160"/>
      <c r="E58" s="1160"/>
      <c r="G58" s="1160"/>
      <c r="H58" s="1160"/>
      <c r="I58" s="1160"/>
      <c r="L58" s="1160"/>
      <c r="M58" s="1160"/>
    </row>
    <row r="60" spans="1:34" x14ac:dyDescent="0.25">
      <c r="A60" s="1161"/>
      <c r="B60" s="1160"/>
      <c r="C60" s="1162"/>
      <c r="D60" s="1162"/>
      <c r="E60" s="1162"/>
      <c r="F60" s="1160"/>
      <c r="G60" s="1162"/>
      <c r="H60" s="1162"/>
      <c r="I60" s="1162"/>
      <c r="J60" s="1160"/>
      <c r="K60" s="1162"/>
      <c r="L60" s="1162"/>
      <c r="M60" s="1162"/>
    </row>
  </sheetData>
  <mergeCells count="8">
    <mergeCell ref="A3:M3"/>
    <mergeCell ref="A5:A6"/>
    <mergeCell ref="B5:B6"/>
    <mergeCell ref="C5:E5"/>
    <mergeCell ref="F5:F6"/>
    <mergeCell ref="G5:I5"/>
    <mergeCell ref="J5:J6"/>
    <mergeCell ref="K5:M5"/>
  </mergeCells>
  <hyperlinks>
    <hyperlink ref="A1" location="Содержание!A52" display="Содержание"/>
  </hyperlinks>
  <printOptions horizontalCentered="1" verticalCentered="1"/>
  <pageMargins left="0.59055118110236227" right="0.59055118110236227" top="0.78740157480314965" bottom="0.70866141732283472" header="0.39370078740157483" footer="0.51181102362204722"/>
  <pageSetup paperSize="9" firstPageNumber="113" orientation="landscape" useFirstPageNumber="1" r:id="rId1"/>
  <headerFooter alignWithMargins="0">
    <oddHeader>&amp;C&amp;9 &amp;P</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4"/>
  <sheetViews>
    <sheetView zoomScaleNormal="100" workbookViewId="0">
      <pane xSplit="1" ySplit="9" topLeftCell="B10" activePane="bottomRight" state="frozen"/>
      <selection pane="topRight" activeCell="B1" sqref="B1"/>
      <selection pane="bottomLeft" activeCell="A10" sqref="A10"/>
      <selection pane="bottomRight"/>
    </sheetView>
  </sheetViews>
  <sheetFormatPr defaultRowHeight="15.75" x14ac:dyDescent="0.25"/>
  <cols>
    <col min="1" max="1" width="15.85546875" style="1212" customWidth="1"/>
    <col min="2" max="2" width="7.7109375" style="1212" customWidth="1"/>
    <col min="3" max="3" width="7.85546875" style="1212" customWidth="1"/>
    <col min="4" max="4" width="8.42578125" style="1212" customWidth="1"/>
    <col min="5" max="5" width="4.7109375" style="1212" customWidth="1"/>
    <col min="6" max="6" width="6.85546875" style="1212" customWidth="1"/>
    <col min="7" max="7" width="9.28515625" style="1212" customWidth="1"/>
    <col min="8" max="8" width="9" style="1212" customWidth="1"/>
    <col min="9" max="9" width="8.85546875" style="1213" customWidth="1"/>
    <col min="10" max="11" width="7.5703125" style="1212" customWidth="1"/>
    <col min="12" max="12" width="8.42578125" style="1212" customWidth="1"/>
    <col min="13" max="13" width="5.28515625" style="1212" customWidth="1"/>
    <col min="14" max="14" width="7" style="1212" customWidth="1"/>
    <col min="15" max="15" width="8.7109375" style="1212" customWidth="1"/>
    <col min="16" max="16" width="9" style="1212" customWidth="1"/>
    <col min="17" max="17" width="8.42578125" style="1213" customWidth="1"/>
    <col min="18" max="18" width="7.140625" style="1163" customWidth="1"/>
    <col min="19" max="16384" width="9.140625" style="1214"/>
  </cols>
  <sheetData>
    <row r="1" spans="1:18" x14ac:dyDescent="0.25">
      <c r="A1" s="1972" t="s">
        <v>966</v>
      </c>
    </row>
    <row r="2" spans="1:18" ht="11.25" customHeight="1" x14ac:dyDescent="0.25"/>
    <row r="3" spans="1:18" s="1164" customFormat="1" ht="15" customHeight="1" x14ac:dyDescent="0.25">
      <c r="A3" s="2214" t="s">
        <v>683</v>
      </c>
      <c r="B3" s="2214"/>
      <c r="C3" s="2214"/>
      <c r="D3" s="2214"/>
      <c r="E3" s="2214"/>
      <c r="F3" s="2214"/>
      <c r="G3" s="2214"/>
      <c r="H3" s="2214"/>
      <c r="I3" s="2214"/>
      <c r="J3" s="2214"/>
      <c r="K3" s="2214"/>
      <c r="L3" s="2214"/>
      <c r="M3" s="2214"/>
      <c r="N3" s="2214"/>
      <c r="O3" s="2214"/>
      <c r="P3" s="2214"/>
      <c r="Q3" s="2214"/>
      <c r="R3" s="1163"/>
    </row>
    <row r="4" spans="1:18" s="1164" customFormat="1" ht="15" customHeight="1" x14ac:dyDescent="0.25">
      <c r="A4" s="2215" t="s">
        <v>684</v>
      </c>
      <c r="B4" s="2215"/>
      <c r="C4" s="2215"/>
      <c r="D4" s="2215"/>
      <c r="E4" s="2215"/>
      <c r="F4" s="2215"/>
      <c r="G4" s="2215"/>
      <c r="H4" s="2215"/>
      <c r="I4" s="2215"/>
      <c r="J4" s="2215"/>
      <c r="K4" s="2215"/>
      <c r="L4" s="2215"/>
      <c r="M4" s="2215"/>
      <c r="N4" s="2215"/>
      <c r="O4" s="2215"/>
      <c r="P4" s="2215"/>
      <c r="Q4" s="2215"/>
      <c r="R4" s="1163"/>
    </row>
    <row r="5" spans="1:18" s="1166" customFormat="1" ht="13.5" customHeight="1" x14ac:dyDescent="0.25">
      <c r="A5" s="2216" t="s">
        <v>142</v>
      </c>
      <c r="B5" s="2216"/>
      <c r="C5" s="2216"/>
      <c r="D5" s="2216"/>
      <c r="E5" s="2216"/>
      <c r="F5" s="2216"/>
      <c r="G5" s="2216"/>
      <c r="H5" s="2216"/>
      <c r="I5" s="2216"/>
      <c r="J5" s="2216"/>
      <c r="K5" s="2216"/>
      <c r="L5" s="2216"/>
      <c r="M5" s="2216"/>
      <c r="N5" s="2216"/>
      <c r="O5" s="2216"/>
      <c r="P5" s="2216"/>
      <c r="Q5" s="2216"/>
      <c r="R5" s="1165"/>
    </row>
    <row r="6" spans="1:18" s="1166" customFormat="1" ht="12.75" customHeight="1" x14ac:dyDescent="0.25">
      <c r="A6" s="1167"/>
      <c r="B6" s="1167"/>
      <c r="C6" s="1167"/>
      <c r="D6" s="1167"/>
      <c r="E6" s="1167"/>
      <c r="F6" s="1167"/>
      <c r="G6" s="1167"/>
      <c r="H6" s="1167"/>
      <c r="I6" s="1168"/>
      <c r="J6" s="1167"/>
      <c r="K6" s="1167"/>
      <c r="L6" s="1167"/>
      <c r="M6" s="1167"/>
      <c r="N6" s="1167"/>
      <c r="O6" s="1167"/>
      <c r="P6" s="1167"/>
      <c r="Q6" s="1168"/>
      <c r="R6" s="1165"/>
    </row>
    <row r="7" spans="1:18" s="1166" customFormat="1" ht="16.5" customHeight="1" x14ac:dyDescent="0.25">
      <c r="A7" s="2217" t="s">
        <v>685</v>
      </c>
      <c r="B7" s="2220" t="s">
        <v>686</v>
      </c>
      <c r="C7" s="2220"/>
      <c r="D7" s="2220"/>
      <c r="E7" s="2220"/>
      <c r="F7" s="2220"/>
      <c r="G7" s="2220"/>
      <c r="H7" s="2220"/>
      <c r="I7" s="2220"/>
      <c r="J7" s="2220" t="s">
        <v>169</v>
      </c>
      <c r="K7" s="2220"/>
      <c r="L7" s="2220"/>
      <c r="M7" s="2220"/>
      <c r="N7" s="2220"/>
      <c r="O7" s="2220"/>
      <c r="P7" s="2220"/>
      <c r="Q7" s="2220"/>
      <c r="R7" s="1165"/>
    </row>
    <row r="8" spans="1:18" s="1166" customFormat="1" ht="12.75" customHeight="1" x14ac:dyDescent="0.25">
      <c r="A8" s="2218"/>
      <c r="B8" s="2221" t="s">
        <v>687</v>
      </c>
      <c r="C8" s="2221" t="s">
        <v>688</v>
      </c>
      <c r="D8" s="2221" t="s">
        <v>689</v>
      </c>
      <c r="E8" s="2221" t="s">
        <v>690</v>
      </c>
      <c r="F8" s="2221" t="s">
        <v>691</v>
      </c>
      <c r="G8" s="2221" t="s">
        <v>692</v>
      </c>
      <c r="H8" s="2221" t="s">
        <v>693</v>
      </c>
      <c r="I8" s="2224" t="s">
        <v>694</v>
      </c>
      <c r="J8" s="2221" t="s">
        <v>687</v>
      </c>
      <c r="K8" s="2221" t="s">
        <v>688</v>
      </c>
      <c r="L8" s="2221" t="s">
        <v>689</v>
      </c>
      <c r="M8" s="2221" t="s">
        <v>690</v>
      </c>
      <c r="N8" s="2221" t="s">
        <v>691</v>
      </c>
      <c r="O8" s="2221" t="s">
        <v>692</v>
      </c>
      <c r="P8" s="2221" t="s">
        <v>693</v>
      </c>
      <c r="Q8" s="2223" t="s">
        <v>694</v>
      </c>
      <c r="R8" s="1165"/>
    </row>
    <row r="9" spans="1:18" s="1166" customFormat="1" ht="37.5" customHeight="1" x14ac:dyDescent="0.25">
      <c r="A9" s="2219"/>
      <c r="B9" s="2222"/>
      <c r="C9" s="2222"/>
      <c r="D9" s="2222"/>
      <c r="E9" s="2222"/>
      <c r="F9" s="2222"/>
      <c r="G9" s="2222"/>
      <c r="H9" s="2222"/>
      <c r="I9" s="2225"/>
      <c r="J9" s="2222"/>
      <c r="K9" s="2222"/>
      <c r="L9" s="2222"/>
      <c r="M9" s="2222"/>
      <c r="N9" s="2222"/>
      <c r="O9" s="2222"/>
      <c r="P9" s="2222"/>
      <c r="Q9" s="2223"/>
      <c r="R9" s="1165"/>
    </row>
    <row r="10" spans="1:18" s="1174" customFormat="1" ht="26.1" customHeight="1" x14ac:dyDescent="0.25">
      <c r="A10" s="1169" t="s">
        <v>695</v>
      </c>
      <c r="B10" s="1170">
        <v>7377545</v>
      </c>
      <c r="C10" s="1171">
        <v>3809733</v>
      </c>
      <c r="D10" s="1171">
        <v>18169520</v>
      </c>
      <c r="E10" s="1171">
        <v>571</v>
      </c>
      <c r="F10" s="1171">
        <v>572279</v>
      </c>
      <c r="G10" s="1171">
        <v>2105669</v>
      </c>
      <c r="H10" s="1172">
        <v>126</v>
      </c>
      <c r="I10" s="1173">
        <v>32035443</v>
      </c>
      <c r="J10" s="1170">
        <v>7259825</v>
      </c>
      <c r="K10" s="1171">
        <v>4201339</v>
      </c>
      <c r="L10" s="1171">
        <v>18166872</v>
      </c>
      <c r="M10" s="1171">
        <v>461</v>
      </c>
      <c r="N10" s="1171">
        <v>648751</v>
      </c>
      <c r="O10" s="1171">
        <v>2273334</v>
      </c>
      <c r="P10" s="1172">
        <v>95</v>
      </c>
      <c r="Q10" s="1173">
        <v>32550677</v>
      </c>
      <c r="R10" s="1165"/>
    </row>
    <row r="11" spans="1:18" s="1166" customFormat="1" ht="18" customHeight="1" x14ac:dyDescent="0.25">
      <c r="A11" s="1175" t="s">
        <v>696</v>
      </c>
      <c r="B11" s="1176"/>
      <c r="C11" s="1177"/>
      <c r="D11" s="1177"/>
      <c r="E11" s="1177"/>
      <c r="F11" s="1177"/>
      <c r="G11" s="1177"/>
      <c r="H11" s="1178"/>
      <c r="I11" s="1179"/>
      <c r="J11" s="1176"/>
      <c r="K11" s="1177"/>
      <c r="L11" s="1177"/>
      <c r="M11" s="1177"/>
      <c r="N11" s="1177"/>
      <c r="O11" s="1177"/>
      <c r="P11" s="1178"/>
      <c r="Q11" s="1179"/>
      <c r="R11" s="1165"/>
    </row>
    <row r="12" spans="1:18" s="1174" customFormat="1" ht="18.75" customHeight="1" x14ac:dyDescent="0.25">
      <c r="A12" s="1180" t="s">
        <v>697</v>
      </c>
      <c r="B12" s="1181">
        <v>4287265</v>
      </c>
      <c r="C12" s="1182">
        <v>151713</v>
      </c>
      <c r="D12" s="1182">
        <v>15685941</v>
      </c>
      <c r="E12" s="1182">
        <v>551</v>
      </c>
      <c r="F12" s="1182">
        <v>521047</v>
      </c>
      <c r="G12" s="1182">
        <v>1097513</v>
      </c>
      <c r="H12" s="1183">
        <v>42</v>
      </c>
      <c r="I12" s="1184">
        <v>21744072</v>
      </c>
      <c r="J12" s="1181">
        <v>4256182</v>
      </c>
      <c r="K12" s="1182">
        <v>167417</v>
      </c>
      <c r="L12" s="1182">
        <v>14905635</v>
      </c>
      <c r="M12" s="1182">
        <v>450</v>
      </c>
      <c r="N12" s="1182">
        <v>590185</v>
      </c>
      <c r="O12" s="1182">
        <v>1219816</v>
      </c>
      <c r="P12" s="1183">
        <v>9</v>
      </c>
      <c r="Q12" s="1184">
        <v>21139694</v>
      </c>
      <c r="R12" s="1165"/>
    </row>
    <row r="13" spans="1:18" s="1166" customFormat="1" ht="18.75" customHeight="1" x14ac:dyDescent="0.25">
      <c r="A13" s="1185" t="s">
        <v>409</v>
      </c>
      <c r="B13" s="1186">
        <v>153996</v>
      </c>
      <c r="C13" s="1187">
        <v>12724</v>
      </c>
      <c r="D13" s="1187">
        <v>913866</v>
      </c>
      <c r="E13" s="1187">
        <v>15</v>
      </c>
      <c r="F13" s="1187">
        <v>23000</v>
      </c>
      <c r="G13" s="1187">
        <v>39641</v>
      </c>
      <c r="H13" s="1188">
        <v>1</v>
      </c>
      <c r="I13" s="1189">
        <v>1143243</v>
      </c>
      <c r="J13" s="1186">
        <v>185427</v>
      </c>
      <c r="K13" s="1187">
        <v>15406</v>
      </c>
      <c r="L13" s="1187">
        <v>878226</v>
      </c>
      <c r="M13" s="1187">
        <v>3</v>
      </c>
      <c r="N13" s="1187">
        <v>24553</v>
      </c>
      <c r="O13" s="1187">
        <v>42712</v>
      </c>
      <c r="P13" s="1188">
        <v>0</v>
      </c>
      <c r="Q13" s="1189">
        <f t="shared" ref="Q13:Q22" si="0">SUM(J13:P13)</f>
        <v>1146327</v>
      </c>
      <c r="R13" s="1165"/>
    </row>
    <row r="14" spans="1:18" s="1166" customFormat="1" ht="18.75" customHeight="1" x14ac:dyDescent="0.25">
      <c r="A14" s="1185" t="s">
        <v>410</v>
      </c>
      <c r="B14" s="1186">
        <v>340600</v>
      </c>
      <c r="C14" s="1187">
        <v>10441</v>
      </c>
      <c r="D14" s="1187">
        <v>457011</v>
      </c>
      <c r="E14" s="1187">
        <v>6</v>
      </c>
      <c r="F14" s="1187">
        <v>17985</v>
      </c>
      <c r="G14" s="1187">
        <v>31165</v>
      </c>
      <c r="H14" s="1188">
        <v>4</v>
      </c>
      <c r="I14" s="1189">
        <v>857212</v>
      </c>
      <c r="J14" s="1186">
        <v>330461</v>
      </c>
      <c r="K14" s="1187">
        <v>11330</v>
      </c>
      <c r="L14" s="1187">
        <v>422793</v>
      </c>
      <c r="M14" s="1187">
        <v>11</v>
      </c>
      <c r="N14" s="1187">
        <v>18376</v>
      </c>
      <c r="O14" s="1187">
        <v>42228</v>
      </c>
      <c r="P14" s="1188">
        <v>1</v>
      </c>
      <c r="Q14" s="1189">
        <f t="shared" si="0"/>
        <v>825200</v>
      </c>
      <c r="R14" s="1165"/>
    </row>
    <row r="15" spans="1:18" s="1166" customFormat="1" ht="18.75" customHeight="1" x14ac:dyDescent="0.25">
      <c r="A15" s="1185" t="s">
        <v>411</v>
      </c>
      <c r="B15" s="1186">
        <v>11497</v>
      </c>
      <c r="C15" s="1187">
        <v>10837</v>
      </c>
      <c r="D15" s="1187">
        <v>225114</v>
      </c>
      <c r="E15" s="1187">
        <v>0</v>
      </c>
      <c r="F15" s="1187">
        <v>55799</v>
      </c>
      <c r="G15" s="1187">
        <v>78775</v>
      </c>
      <c r="H15" s="1188">
        <v>0</v>
      </c>
      <c r="I15" s="1189">
        <v>382022</v>
      </c>
      <c r="J15" s="1186">
        <v>10956</v>
      </c>
      <c r="K15" s="1187">
        <v>11127</v>
      </c>
      <c r="L15" s="1187">
        <v>224048</v>
      </c>
      <c r="M15" s="1187">
        <v>0</v>
      </c>
      <c r="N15" s="1187">
        <v>62753</v>
      </c>
      <c r="O15" s="1187">
        <v>94713</v>
      </c>
      <c r="P15" s="1188">
        <v>0</v>
      </c>
      <c r="Q15" s="1189">
        <f t="shared" si="0"/>
        <v>403597</v>
      </c>
      <c r="R15" s="1165"/>
    </row>
    <row r="16" spans="1:18" s="1166" customFormat="1" ht="18.75" customHeight="1" x14ac:dyDescent="0.25">
      <c r="A16" s="1185" t="s">
        <v>412</v>
      </c>
      <c r="B16" s="1186">
        <v>242002</v>
      </c>
      <c r="C16" s="1187">
        <v>40827</v>
      </c>
      <c r="D16" s="1187">
        <v>3313484</v>
      </c>
      <c r="E16" s="1187">
        <v>404</v>
      </c>
      <c r="F16" s="1187">
        <v>121580</v>
      </c>
      <c r="G16" s="1187">
        <v>419296</v>
      </c>
      <c r="H16" s="1188">
        <v>20</v>
      </c>
      <c r="I16" s="1189">
        <v>4137613</v>
      </c>
      <c r="J16" s="1186">
        <v>268855</v>
      </c>
      <c r="K16" s="1187">
        <v>40009</v>
      </c>
      <c r="L16" s="1187">
        <v>3316547</v>
      </c>
      <c r="M16" s="1187">
        <v>272</v>
      </c>
      <c r="N16" s="1187">
        <v>141636</v>
      </c>
      <c r="O16" s="1187">
        <v>483922</v>
      </c>
      <c r="P16" s="1188">
        <v>3</v>
      </c>
      <c r="Q16" s="1189">
        <f t="shared" si="0"/>
        <v>4251244</v>
      </c>
      <c r="R16" s="1165"/>
    </row>
    <row r="17" spans="1:18" s="1166" customFormat="1" ht="18.75" customHeight="1" x14ac:dyDescent="0.25">
      <c r="A17" s="1185" t="s">
        <v>541</v>
      </c>
      <c r="B17" s="1186">
        <v>511071</v>
      </c>
      <c r="C17" s="1187">
        <v>4442</v>
      </c>
      <c r="D17" s="1187">
        <v>289164</v>
      </c>
      <c r="E17" s="1187">
        <v>34</v>
      </c>
      <c r="F17" s="1187">
        <v>9524</v>
      </c>
      <c r="G17" s="1187">
        <v>22707</v>
      </c>
      <c r="H17" s="1188">
        <v>4</v>
      </c>
      <c r="I17" s="1189">
        <v>836946</v>
      </c>
      <c r="J17" s="1186">
        <v>531717</v>
      </c>
      <c r="K17" s="1187">
        <v>4776</v>
      </c>
      <c r="L17" s="1187">
        <v>271801</v>
      </c>
      <c r="M17" s="1187">
        <v>29</v>
      </c>
      <c r="N17" s="1187">
        <v>12580</v>
      </c>
      <c r="O17" s="1187">
        <v>38830</v>
      </c>
      <c r="P17" s="1188">
        <v>2</v>
      </c>
      <c r="Q17" s="1189">
        <f t="shared" si="0"/>
        <v>859735</v>
      </c>
      <c r="R17" s="1165"/>
    </row>
    <row r="18" spans="1:18" s="1166" customFormat="1" ht="25.5" customHeight="1" x14ac:dyDescent="0.25">
      <c r="A18" s="1185" t="s">
        <v>414</v>
      </c>
      <c r="B18" s="1186">
        <v>174781</v>
      </c>
      <c r="C18" s="1187">
        <v>6898</v>
      </c>
      <c r="D18" s="1187">
        <v>567407</v>
      </c>
      <c r="E18" s="1187">
        <v>5</v>
      </c>
      <c r="F18" s="1187">
        <v>10077</v>
      </c>
      <c r="G18" s="1187">
        <v>44748</v>
      </c>
      <c r="H18" s="1188">
        <v>0</v>
      </c>
      <c r="I18" s="1189">
        <v>803916</v>
      </c>
      <c r="J18" s="1186">
        <v>135214</v>
      </c>
      <c r="K18" s="1187">
        <v>7130</v>
      </c>
      <c r="L18" s="1187">
        <v>496633</v>
      </c>
      <c r="M18" s="1187">
        <v>3</v>
      </c>
      <c r="N18" s="1187">
        <v>9546</v>
      </c>
      <c r="O18" s="1187">
        <v>49501</v>
      </c>
      <c r="P18" s="1188">
        <v>0</v>
      </c>
      <c r="Q18" s="1189">
        <f t="shared" si="0"/>
        <v>698027</v>
      </c>
      <c r="R18" s="1165"/>
    </row>
    <row r="19" spans="1:18" s="1166" customFormat="1" ht="18.75" customHeight="1" x14ac:dyDescent="0.25">
      <c r="A19" s="1185" t="s">
        <v>415</v>
      </c>
      <c r="B19" s="1186">
        <v>804170</v>
      </c>
      <c r="C19" s="1187">
        <v>2377</v>
      </c>
      <c r="D19" s="1187">
        <v>520748</v>
      </c>
      <c r="E19" s="1187">
        <v>20</v>
      </c>
      <c r="F19" s="1187">
        <v>12018</v>
      </c>
      <c r="G19" s="1187">
        <v>11010</v>
      </c>
      <c r="H19" s="1188">
        <v>13</v>
      </c>
      <c r="I19" s="1189">
        <v>1350356</v>
      </c>
      <c r="J19" s="1186">
        <v>790411</v>
      </c>
      <c r="K19" s="1187">
        <v>2575</v>
      </c>
      <c r="L19" s="1187">
        <v>522911</v>
      </c>
      <c r="M19" s="1187">
        <v>56</v>
      </c>
      <c r="N19" s="1187">
        <v>10642</v>
      </c>
      <c r="O19" s="1187">
        <v>14380</v>
      </c>
      <c r="P19" s="1188">
        <v>0</v>
      </c>
      <c r="Q19" s="1189">
        <f t="shared" si="0"/>
        <v>1340975</v>
      </c>
      <c r="R19" s="1165"/>
    </row>
    <row r="20" spans="1:18" s="1166" customFormat="1" ht="18.75" customHeight="1" x14ac:dyDescent="0.25">
      <c r="A20" s="1185" t="s">
        <v>675</v>
      </c>
      <c r="B20" s="1186">
        <v>11373</v>
      </c>
      <c r="C20" s="1187">
        <v>24209</v>
      </c>
      <c r="D20" s="1187">
        <v>28984</v>
      </c>
      <c r="E20" s="1187">
        <v>0</v>
      </c>
      <c r="F20" s="1187">
        <v>138</v>
      </c>
      <c r="G20" s="1187">
        <v>1045</v>
      </c>
      <c r="H20" s="1188">
        <v>0</v>
      </c>
      <c r="I20" s="1189">
        <v>65749</v>
      </c>
      <c r="J20" s="1186">
        <v>17585</v>
      </c>
      <c r="K20" s="1187">
        <v>23919</v>
      </c>
      <c r="L20" s="1187">
        <v>38992</v>
      </c>
      <c r="M20" s="1187">
        <v>4</v>
      </c>
      <c r="N20" s="1187">
        <v>82</v>
      </c>
      <c r="O20" s="1187">
        <v>2093</v>
      </c>
      <c r="P20" s="1188">
        <v>0</v>
      </c>
      <c r="Q20" s="1189">
        <f t="shared" si="0"/>
        <v>82675</v>
      </c>
      <c r="R20" s="1165"/>
    </row>
    <row r="21" spans="1:18" s="1166" customFormat="1" ht="18.75" customHeight="1" x14ac:dyDescent="0.25">
      <c r="A21" s="1185" t="s">
        <v>417</v>
      </c>
      <c r="B21" s="1186">
        <v>1396987</v>
      </c>
      <c r="C21" s="1187">
        <v>12581</v>
      </c>
      <c r="D21" s="1187">
        <v>867178</v>
      </c>
      <c r="E21" s="1187">
        <v>59</v>
      </c>
      <c r="F21" s="1187">
        <v>22628</v>
      </c>
      <c r="G21" s="1187">
        <v>50574</v>
      </c>
      <c r="H21" s="1188">
        <v>0</v>
      </c>
      <c r="I21" s="1189">
        <v>2350007</v>
      </c>
      <c r="J21" s="1186">
        <v>1392479</v>
      </c>
      <c r="K21" s="1187">
        <v>14318</v>
      </c>
      <c r="L21" s="1187">
        <v>847425</v>
      </c>
      <c r="M21" s="1187">
        <v>46</v>
      </c>
      <c r="N21" s="1187">
        <v>28734</v>
      </c>
      <c r="O21" s="1187">
        <v>71637</v>
      </c>
      <c r="P21" s="1188">
        <v>3</v>
      </c>
      <c r="Q21" s="1189">
        <f t="shared" si="0"/>
        <v>2354642</v>
      </c>
      <c r="R21" s="1165"/>
    </row>
    <row r="22" spans="1:18" s="1166" customFormat="1" ht="18.75" customHeight="1" x14ac:dyDescent="0.25">
      <c r="A22" s="1185" t="s">
        <v>418</v>
      </c>
      <c r="B22" s="1186">
        <v>640788</v>
      </c>
      <c r="C22" s="1187">
        <v>26377</v>
      </c>
      <c r="D22" s="1187">
        <v>8502985</v>
      </c>
      <c r="E22" s="1187">
        <v>8</v>
      </c>
      <c r="F22" s="1187">
        <v>248298</v>
      </c>
      <c r="G22" s="1187">
        <v>398552</v>
      </c>
      <c r="H22" s="1188">
        <v>0</v>
      </c>
      <c r="I22" s="1189">
        <v>9817008</v>
      </c>
      <c r="J22" s="1186">
        <v>593077</v>
      </c>
      <c r="K22" s="1187">
        <v>36827</v>
      </c>
      <c r="L22" s="1187">
        <v>7886259</v>
      </c>
      <c r="M22" s="1187">
        <v>26</v>
      </c>
      <c r="N22" s="1187">
        <v>281283</v>
      </c>
      <c r="O22" s="1187">
        <v>379800</v>
      </c>
      <c r="P22" s="1188">
        <v>0</v>
      </c>
      <c r="Q22" s="1189">
        <f t="shared" si="0"/>
        <v>9177272</v>
      </c>
      <c r="R22" s="1165"/>
    </row>
    <row r="23" spans="1:18" s="1192" customFormat="1" ht="18.75" customHeight="1" x14ac:dyDescent="0.25">
      <c r="A23" s="1190" t="s">
        <v>698</v>
      </c>
      <c r="B23" s="1181">
        <v>3090280</v>
      </c>
      <c r="C23" s="1182">
        <v>3658020</v>
      </c>
      <c r="D23" s="1182">
        <v>2483579</v>
      </c>
      <c r="E23" s="1182">
        <v>20</v>
      </c>
      <c r="F23" s="1182">
        <v>51232</v>
      </c>
      <c r="G23" s="1182">
        <v>1008156</v>
      </c>
      <c r="H23" s="1183">
        <v>84</v>
      </c>
      <c r="I23" s="1184">
        <v>10291371</v>
      </c>
      <c r="J23" s="1181">
        <v>3003643</v>
      </c>
      <c r="K23" s="1182">
        <v>4033922</v>
      </c>
      <c r="L23" s="1182">
        <v>3261237</v>
      </c>
      <c r="M23" s="1182">
        <v>11</v>
      </c>
      <c r="N23" s="1182">
        <v>58566</v>
      </c>
      <c r="O23" s="1182">
        <v>1053518</v>
      </c>
      <c r="P23" s="1183">
        <v>86</v>
      </c>
      <c r="Q23" s="1184">
        <v>11410983</v>
      </c>
      <c r="R23" s="1191"/>
    </row>
    <row r="24" spans="1:18" s="1166" customFormat="1" ht="18.75" customHeight="1" x14ac:dyDescent="0.25">
      <c r="A24" s="1193" t="s">
        <v>421</v>
      </c>
      <c r="B24" s="1186">
        <v>4172</v>
      </c>
      <c r="C24" s="1187">
        <v>41499</v>
      </c>
      <c r="D24" s="1187">
        <v>2590</v>
      </c>
      <c r="E24" s="1187">
        <v>0</v>
      </c>
      <c r="F24" s="1187">
        <v>100</v>
      </c>
      <c r="G24" s="1187">
        <v>898</v>
      </c>
      <c r="H24" s="1194">
        <v>0</v>
      </c>
      <c r="I24" s="1189">
        <v>49259</v>
      </c>
      <c r="J24" s="1186">
        <v>4221</v>
      </c>
      <c r="K24" s="1187">
        <v>46707</v>
      </c>
      <c r="L24" s="1187">
        <v>16569</v>
      </c>
      <c r="M24" s="1187">
        <v>0</v>
      </c>
      <c r="N24" s="1187">
        <v>124</v>
      </c>
      <c r="O24" s="1187">
        <v>931</v>
      </c>
      <c r="P24" s="1194">
        <v>0</v>
      </c>
      <c r="Q24" s="1189">
        <f t="shared" ref="Q24:Q72" si="1">SUM(J24:P24)</f>
        <v>68552</v>
      </c>
      <c r="R24" s="1165"/>
    </row>
    <row r="25" spans="1:18" s="1166" customFormat="1" ht="18.75" customHeight="1" x14ac:dyDescent="0.25">
      <c r="A25" s="1193" t="s">
        <v>422</v>
      </c>
      <c r="B25" s="1186">
        <v>20819</v>
      </c>
      <c r="C25" s="1187">
        <v>27004</v>
      </c>
      <c r="D25" s="1187">
        <v>6356</v>
      </c>
      <c r="E25" s="1187">
        <v>0</v>
      </c>
      <c r="F25" s="1187">
        <v>80</v>
      </c>
      <c r="G25" s="1187">
        <v>5242</v>
      </c>
      <c r="H25" s="1194">
        <v>0</v>
      </c>
      <c r="I25" s="1189">
        <v>59501</v>
      </c>
      <c r="J25" s="1186">
        <v>20430</v>
      </c>
      <c r="K25" s="1187">
        <v>30090</v>
      </c>
      <c r="L25" s="1187">
        <v>8574</v>
      </c>
      <c r="M25" s="1187">
        <v>0</v>
      </c>
      <c r="N25" s="1187">
        <v>57</v>
      </c>
      <c r="O25" s="1187">
        <v>5349</v>
      </c>
      <c r="P25" s="1194">
        <v>0</v>
      </c>
      <c r="Q25" s="1189">
        <f t="shared" si="1"/>
        <v>64500</v>
      </c>
      <c r="R25" s="1165"/>
    </row>
    <row r="26" spans="1:18" s="1166" customFormat="1" ht="18.75" customHeight="1" x14ac:dyDescent="0.25">
      <c r="A26" s="1193" t="s">
        <v>428</v>
      </c>
      <c r="B26" s="1186">
        <v>1729</v>
      </c>
      <c r="C26" s="1187">
        <v>41</v>
      </c>
      <c r="D26" s="1187">
        <v>4778</v>
      </c>
      <c r="E26" s="1187">
        <v>0</v>
      </c>
      <c r="F26" s="1187">
        <v>2</v>
      </c>
      <c r="G26" s="1187">
        <v>517</v>
      </c>
      <c r="H26" s="1194">
        <v>0</v>
      </c>
      <c r="I26" s="1189">
        <v>7067</v>
      </c>
      <c r="J26" s="1186">
        <v>1538</v>
      </c>
      <c r="K26" s="1187">
        <v>41</v>
      </c>
      <c r="L26" s="1187">
        <v>6160</v>
      </c>
      <c r="M26" s="1187">
        <v>0</v>
      </c>
      <c r="N26" s="1187">
        <v>5</v>
      </c>
      <c r="O26" s="1187">
        <v>680</v>
      </c>
      <c r="P26" s="1194">
        <v>0</v>
      </c>
      <c r="Q26" s="1189">
        <f t="shared" si="1"/>
        <v>8424</v>
      </c>
      <c r="R26" s="1165"/>
    </row>
    <row r="27" spans="1:18" s="1166" customFormat="1" ht="18.75" customHeight="1" x14ac:dyDescent="0.25">
      <c r="A27" s="1193" t="s">
        <v>699</v>
      </c>
      <c r="B27" s="1186">
        <v>0</v>
      </c>
      <c r="C27" s="1187">
        <v>76</v>
      </c>
      <c r="D27" s="1187">
        <v>3</v>
      </c>
      <c r="E27" s="1187">
        <v>0</v>
      </c>
      <c r="F27" s="1187">
        <v>1</v>
      </c>
      <c r="G27" s="1187">
        <v>7</v>
      </c>
      <c r="H27" s="1194">
        <v>0</v>
      </c>
      <c r="I27" s="1189">
        <v>87</v>
      </c>
      <c r="J27" s="1186">
        <v>13</v>
      </c>
      <c r="K27" s="1187">
        <v>79</v>
      </c>
      <c r="L27" s="1187">
        <v>19</v>
      </c>
      <c r="M27" s="1187">
        <v>0</v>
      </c>
      <c r="N27" s="1187">
        <v>0</v>
      </c>
      <c r="O27" s="1187">
        <v>12</v>
      </c>
      <c r="P27" s="1194">
        <v>0</v>
      </c>
      <c r="Q27" s="1189">
        <f t="shared" si="1"/>
        <v>123</v>
      </c>
      <c r="R27" s="1165"/>
    </row>
    <row r="28" spans="1:18" s="1166" customFormat="1" ht="18.75" customHeight="1" x14ac:dyDescent="0.25">
      <c r="A28" s="1193" t="s">
        <v>431</v>
      </c>
      <c r="B28" s="1186">
        <v>10238</v>
      </c>
      <c r="C28" s="1187">
        <v>22780</v>
      </c>
      <c r="D28" s="1187">
        <v>4081</v>
      </c>
      <c r="E28" s="1187">
        <v>0</v>
      </c>
      <c r="F28" s="1187">
        <v>152</v>
      </c>
      <c r="G28" s="1187">
        <v>1617</v>
      </c>
      <c r="H28" s="1194">
        <v>0</v>
      </c>
      <c r="I28" s="1189">
        <v>38868</v>
      </c>
      <c r="J28" s="1186">
        <v>10333</v>
      </c>
      <c r="K28" s="1187">
        <v>22255</v>
      </c>
      <c r="L28" s="1187">
        <v>13916</v>
      </c>
      <c r="M28" s="1187">
        <v>0</v>
      </c>
      <c r="N28" s="1187">
        <v>148</v>
      </c>
      <c r="O28" s="1187">
        <v>1618</v>
      </c>
      <c r="P28" s="1194">
        <v>0</v>
      </c>
      <c r="Q28" s="1189">
        <f t="shared" si="1"/>
        <v>48270</v>
      </c>
      <c r="R28" s="1165"/>
    </row>
    <row r="29" spans="1:18" s="1166" customFormat="1" ht="18.75" customHeight="1" x14ac:dyDescent="0.25">
      <c r="A29" s="1195" t="s">
        <v>433</v>
      </c>
      <c r="B29" s="1196">
        <v>9672</v>
      </c>
      <c r="C29" s="1197">
        <v>10573</v>
      </c>
      <c r="D29" s="1197">
        <v>8489</v>
      </c>
      <c r="E29" s="1197">
        <v>0</v>
      </c>
      <c r="F29" s="1197">
        <v>304</v>
      </c>
      <c r="G29" s="1197">
        <v>10153</v>
      </c>
      <c r="H29" s="1198">
        <v>0</v>
      </c>
      <c r="I29" s="1199">
        <v>39191</v>
      </c>
      <c r="J29" s="1196">
        <v>9659</v>
      </c>
      <c r="K29" s="1197">
        <v>11596</v>
      </c>
      <c r="L29" s="1197">
        <v>9964</v>
      </c>
      <c r="M29" s="1197">
        <v>0</v>
      </c>
      <c r="N29" s="1197">
        <v>204</v>
      </c>
      <c r="O29" s="1197">
        <v>9413</v>
      </c>
      <c r="P29" s="1198">
        <v>0</v>
      </c>
      <c r="Q29" s="1199">
        <f t="shared" si="1"/>
        <v>40836</v>
      </c>
      <c r="R29" s="1165"/>
    </row>
    <row r="30" spans="1:18" s="1166" customFormat="1" ht="20.25" customHeight="1" x14ac:dyDescent="0.25">
      <c r="A30" s="1200" t="s">
        <v>437</v>
      </c>
      <c r="B30" s="1201">
        <v>1632</v>
      </c>
      <c r="C30" s="1202">
        <v>32440</v>
      </c>
      <c r="D30" s="1202">
        <v>2839</v>
      </c>
      <c r="E30" s="1202">
        <v>0</v>
      </c>
      <c r="F30" s="1202">
        <v>78</v>
      </c>
      <c r="G30" s="1202">
        <v>1355</v>
      </c>
      <c r="H30" s="1203">
        <v>0</v>
      </c>
      <c r="I30" s="1204">
        <v>38344</v>
      </c>
      <c r="J30" s="1201">
        <v>2023</v>
      </c>
      <c r="K30" s="1202">
        <v>40066</v>
      </c>
      <c r="L30" s="1202">
        <v>29837</v>
      </c>
      <c r="M30" s="1202">
        <v>0</v>
      </c>
      <c r="N30" s="1202">
        <v>79</v>
      </c>
      <c r="O30" s="1202">
        <v>1960</v>
      </c>
      <c r="P30" s="1203">
        <v>0</v>
      </c>
      <c r="Q30" s="1204">
        <f t="shared" si="1"/>
        <v>73965</v>
      </c>
      <c r="R30" s="1165"/>
    </row>
    <row r="31" spans="1:18" s="1166" customFormat="1" ht="20.25" customHeight="1" x14ac:dyDescent="0.25">
      <c r="A31" s="1193" t="s">
        <v>441</v>
      </c>
      <c r="B31" s="1186">
        <v>8134</v>
      </c>
      <c r="C31" s="1187">
        <v>8821</v>
      </c>
      <c r="D31" s="1187">
        <v>4808</v>
      </c>
      <c r="E31" s="1187">
        <v>0</v>
      </c>
      <c r="F31" s="1187">
        <v>85</v>
      </c>
      <c r="G31" s="1187">
        <v>3811</v>
      </c>
      <c r="H31" s="1194">
        <v>0</v>
      </c>
      <c r="I31" s="1189">
        <v>25659</v>
      </c>
      <c r="J31" s="1186">
        <v>8451</v>
      </c>
      <c r="K31" s="1187">
        <v>12438</v>
      </c>
      <c r="L31" s="1187">
        <v>6174</v>
      </c>
      <c r="M31" s="1187">
        <v>0</v>
      </c>
      <c r="N31" s="1187">
        <v>70</v>
      </c>
      <c r="O31" s="1187">
        <v>5865</v>
      </c>
      <c r="P31" s="1194">
        <v>0</v>
      </c>
      <c r="Q31" s="1189">
        <f t="shared" si="1"/>
        <v>32998</v>
      </c>
      <c r="R31" s="1165"/>
    </row>
    <row r="32" spans="1:18" s="1166" customFormat="1" ht="20.25" customHeight="1" x14ac:dyDescent="0.25">
      <c r="A32" s="1193" t="s">
        <v>445</v>
      </c>
      <c r="B32" s="1186">
        <v>32474</v>
      </c>
      <c r="C32" s="1187">
        <v>9971</v>
      </c>
      <c r="D32" s="1187">
        <v>27464</v>
      </c>
      <c r="E32" s="1187">
        <v>0</v>
      </c>
      <c r="F32" s="1187">
        <v>370</v>
      </c>
      <c r="G32" s="1187">
        <v>7112</v>
      </c>
      <c r="H32" s="1194">
        <v>0</v>
      </c>
      <c r="I32" s="1189">
        <v>77391</v>
      </c>
      <c r="J32" s="1186">
        <v>32202</v>
      </c>
      <c r="K32" s="1187">
        <v>13582</v>
      </c>
      <c r="L32" s="1187">
        <v>31240</v>
      </c>
      <c r="M32" s="1187">
        <v>0</v>
      </c>
      <c r="N32" s="1187">
        <v>362</v>
      </c>
      <c r="O32" s="1187">
        <v>7226</v>
      </c>
      <c r="P32" s="1194">
        <v>0</v>
      </c>
      <c r="Q32" s="1189">
        <f t="shared" si="1"/>
        <v>84612</v>
      </c>
      <c r="R32" s="1165"/>
    </row>
    <row r="33" spans="1:18" s="1166" customFormat="1" ht="20.25" customHeight="1" x14ac:dyDescent="0.25">
      <c r="A33" s="1193" t="s">
        <v>449</v>
      </c>
      <c r="B33" s="1186">
        <v>138298</v>
      </c>
      <c r="C33" s="1187">
        <v>408564</v>
      </c>
      <c r="D33" s="1187">
        <v>51544</v>
      </c>
      <c r="E33" s="1187">
        <v>2</v>
      </c>
      <c r="F33" s="1187">
        <v>1234</v>
      </c>
      <c r="G33" s="1187">
        <v>29440</v>
      </c>
      <c r="H33" s="1194">
        <v>0</v>
      </c>
      <c r="I33" s="1189">
        <v>629082</v>
      </c>
      <c r="J33" s="1186">
        <v>137818</v>
      </c>
      <c r="K33" s="1187">
        <v>451467</v>
      </c>
      <c r="L33" s="1187">
        <v>79272</v>
      </c>
      <c r="M33" s="1187">
        <v>0</v>
      </c>
      <c r="N33" s="1187">
        <v>1016</v>
      </c>
      <c r="O33" s="1187">
        <v>32003</v>
      </c>
      <c r="P33" s="1194">
        <v>0</v>
      </c>
      <c r="Q33" s="1189">
        <f t="shared" si="1"/>
        <v>701576</v>
      </c>
      <c r="R33" s="1165"/>
    </row>
    <row r="34" spans="1:18" s="1166" customFormat="1" ht="20.25" customHeight="1" x14ac:dyDescent="0.25">
      <c r="A34" s="1193" t="s">
        <v>450</v>
      </c>
      <c r="B34" s="1186">
        <v>6362</v>
      </c>
      <c r="C34" s="1187">
        <v>15542</v>
      </c>
      <c r="D34" s="1187">
        <v>5722</v>
      </c>
      <c r="E34" s="1187">
        <v>0</v>
      </c>
      <c r="F34" s="1187">
        <v>182</v>
      </c>
      <c r="G34" s="1187">
        <v>13396</v>
      </c>
      <c r="H34" s="1194">
        <v>1</v>
      </c>
      <c r="I34" s="1189">
        <v>41205</v>
      </c>
      <c r="J34" s="1186">
        <v>6221</v>
      </c>
      <c r="K34" s="1187">
        <v>17382</v>
      </c>
      <c r="L34" s="1187">
        <v>6843</v>
      </c>
      <c r="M34" s="1187">
        <v>0</v>
      </c>
      <c r="N34" s="1187">
        <v>220</v>
      </c>
      <c r="O34" s="1187">
        <v>12301</v>
      </c>
      <c r="P34" s="1194">
        <v>0</v>
      </c>
      <c r="Q34" s="1189">
        <f t="shared" si="1"/>
        <v>42967</v>
      </c>
      <c r="R34" s="1165"/>
    </row>
    <row r="35" spans="1:18" s="1166" customFormat="1" ht="20.25" customHeight="1" x14ac:dyDescent="0.25">
      <c r="A35" s="1185" t="s">
        <v>451</v>
      </c>
      <c r="B35" s="1186">
        <v>5972</v>
      </c>
      <c r="C35" s="1187">
        <v>98</v>
      </c>
      <c r="D35" s="1187">
        <v>77010</v>
      </c>
      <c r="E35" s="1187">
        <v>1</v>
      </c>
      <c r="F35" s="1187">
        <v>188</v>
      </c>
      <c r="G35" s="1187">
        <v>33934</v>
      </c>
      <c r="H35" s="1194">
        <v>1</v>
      </c>
      <c r="I35" s="1189">
        <v>117204</v>
      </c>
      <c r="J35" s="1186">
        <v>8692</v>
      </c>
      <c r="K35" s="1187">
        <v>127</v>
      </c>
      <c r="L35" s="1187">
        <v>69410</v>
      </c>
      <c r="M35" s="1187">
        <v>0</v>
      </c>
      <c r="N35" s="1187">
        <v>226</v>
      </c>
      <c r="O35" s="1187">
        <v>45270</v>
      </c>
      <c r="P35" s="1194">
        <v>7</v>
      </c>
      <c r="Q35" s="1189">
        <f t="shared" si="1"/>
        <v>123732</v>
      </c>
      <c r="R35" s="1165"/>
    </row>
    <row r="36" spans="1:18" s="1166" customFormat="1" ht="20.25" customHeight="1" x14ac:dyDescent="0.25">
      <c r="A36" s="1193" t="s">
        <v>452</v>
      </c>
      <c r="B36" s="1186">
        <v>8192</v>
      </c>
      <c r="C36" s="1187">
        <v>9056</v>
      </c>
      <c r="D36" s="1187">
        <v>2903</v>
      </c>
      <c r="E36" s="1187">
        <v>0</v>
      </c>
      <c r="F36" s="1187">
        <v>72</v>
      </c>
      <c r="G36" s="1187">
        <v>1909</v>
      </c>
      <c r="H36" s="1194">
        <v>0</v>
      </c>
      <c r="I36" s="1189">
        <v>22132</v>
      </c>
      <c r="J36" s="1186">
        <v>8740</v>
      </c>
      <c r="K36" s="1187">
        <v>9498</v>
      </c>
      <c r="L36" s="1187">
        <v>10482</v>
      </c>
      <c r="M36" s="1187">
        <v>0</v>
      </c>
      <c r="N36" s="1187">
        <v>68</v>
      </c>
      <c r="O36" s="1187">
        <v>2520</v>
      </c>
      <c r="P36" s="1194">
        <v>0</v>
      </c>
      <c r="Q36" s="1189">
        <f t="shared" si="1"/>
        <v>31308</v>
      </c>
      <c r="R36" s="1165"/>
    </row>
    <row r="37" spans="1:18" s="1166" customFormat="1" ht="20.25" customHeight="1" x14ac:dyDescent="0.25">
      <c r="A37" s="1193" t="s">
        <v>456</v>
      </c>
      <c r="B37" s="1186">
        <v>5848</v>
      </c>
      <c r="C37" s="1187">
        <v>147881</v>
      </c>
      <c r="D37" s="1187">
        <v>28791</v>
      </c>
      <c r="E37" s="1187">
        <v>0</v>
      </c>
      <c r="F37" s="1187">
        <v>2335</v>
      </c>
      <c r="G37" s="1187">
        <v>571</v>
      </c>
      <c r="H37" s="1194">
        <v>0</v>
      </c>
      <c r="I37" s="1189">
        <v>185426</v>
      </c>
      <c r="J37" s="1186">
        <v>5348</v>
      </c>
      <c r="K37" s="1187">
        <v>163664</v>
      </c>
      <c r="L37" s="1187">
        <v>56205</v>
      </c>
      <c r="M37" s="1187">
        <v>0</v>
      </c>
      <c r="N37" s="1187">
        <v>2710</v>
      </c>
      <c r="O37" s="1187">
        <v>603</v>
      </c>
      <c r="P37" s="1194">
        <v>0</v>
      </c>
      <c r="Q37" s="1189">
        <f t="shared" si="1"/>
        <v>228530</v>
      </c>
      <c r="R37" s="1165"/>
    </row>
    <row r="38" spans="1:18" s="1166" customFormat="1" ht="20.25" customHeight="1" x14ac:dyDescent="0.25">
      <c r="A38" s="1193" t="s">
        <v>457</v>
      </c>
      <c r="B38" s="1186">
        <v>22558</v>
      </c>
      <c r="C38" s="1187">
        <v>47017</v>
      </c>
      <c r="D38" s="1187">
        <v>23856</v>
      </c>
      <c r="E38" s="1187">
        <v>0</v>
      </c>
      <c r="F38" s="1187">
        <v>428</v>
      </c>
      <c r="G38" s="1187">
        <v>36541</v>
      </c>
      <c r="H38" s="1194">
        <v>0</v>
      </c>
      <c r="I38" s="1189">
        <v>130400</v>
      </c>
      <c r="J38" s="1186">
        <v>24637</v>
      </c>
      <c r="K38" s="1187">
        <v>52576</v>
      </c>
      <c r="L38" s="1187">
        <v>39603</v>
      </c>
      <c r="M38" s="1187">
        <v>0</v>
      </c>
      <c r="N38" s="1187">
        <v>469</v>
      </c>
      <c r="O38" s="1187">
        <v>42580</v>
      </c>
      <c r="P38" s="1194">
        <v>0</v>
      </c>
      <c r="Q38" s="1189">
        <f t="shared" si="1"/>
        <v>159865</v>
      </c>
      <c r="R38" s="1165"/>
    </row>
    <row r="39" spans="1:18" s="1166" customFormat="1" ht="20.25" customHeight="1" x14ac:dyDescent="0.25">
      <c r="A39" s="1193" t="s">
        <v>458</v>
      </c>
      <c r="B39" s="1186">
        <v>2213</v>
      </c>
      <c r="C39" s="1187">
        <v>7859</v>
      </c>
      <c r="D39" s="1187">
        <v>1518</v>
      </c>
      <c r="E39" s="1187">
        <v>0</v>
      </c>
      <c r="F39" s="1187">
        <v>13</v>
      </c>
      <c r="G39" s="1187">
        <v>13822</v>
      </c>
      <c r="H39" s="1194">
        <v>0</v>
      </c>
      <c r="I39" s="1189">
        <v>25425</v>
      </c>
      <c r="J39" s="1186">
        <v>2292</v>
      </c>
      <c r="K39" s="1187">
        <v>9626</v>
      </c>
      <c r="L39" s="1187">
        <v>3216</v>
      </c>
      <c r="M39" s="1187">
        <v>0</v>
      </c>
      <c r="N39" s="1187">
        <v>25</v>
      </c>
      <c r="O39" s="1187">
        <v>16536</v>
      </c>
      <c r="P39" s="1194">
        <v>0</v>
      </c>
      <c r="Q39" s="1189">
        <f t="shared" si="1"/>
        <v>31695</v>
      </c>
      <c r="R39" s="1165"/>
    </row>
    <row r="40" spans="1:18" s="1166" customFormat="1" ht="20.25" customHeight="1" x14ac:dyDescent="0.25">
      <c r="A40" s="1193" t="s">
        <v>677</v>
      </c>
      <c r="B40" s="1186">
        <v>6481</v>
      </c>
      <c r="C40" s="1187">
        <v>69482</v>
      </c>
      <c r="D40" s="1187">
        <v>5794</v>
      </c>
      <c r="E40" s="1187">
        <v>0</v>
      </c>
      <c r="F40" s="1187">
        <v>271</v>
      </c>
      <c r="G40" s="1187">
        <v>9834</v>
      </c>
      <c r="H40" s="1194">
        <v>0</v>
      </c>
      <c r="I40" s="1189">
        <v>91862</v>
      </c>
      <c r="J40" s="1186">
        <v>6587</v>
      </c>
      <c r="K40" s="1187">
        <v>21464</v>
      </c>
      <c r="L40" s="1187">
        <v>22854</v>
      </c>
      <c r="M40" s="1187">
        <v>0</v>
      </c>
      <c r="N40" s="1187">
        <v>293</v>
      </c>
      <c r="O40" s="1187">
        <v>9809</v>
      </c>
      <c r="P40" s="1194">
        <v>0</v>
      </c>
      <c r="Q40" s="1189">
        <f t="shared" si="1"/>
        <v>61007</v>
      </c>
      <c r="R40" s="1165"/>
    </row>
    <row r="41" spans="1:18" s="1166" customFormat="1" ht="20.25" customHeight="1" x14ac:dyDescent="0.25">
      <c r="A41" s="1193" t="s">
        <v>463</v>
      </c>
      <c r="B41" s="1186">
        <v>15553</v>
      </c>
      <c r="C41" s="1187">
        <v>88072</v>
      </c>
      <c r="D41" s="1187">
        <v>8085</v>
      </c>
      <c r="E41" s="1187">
        <v>0</v>
      </c>
      <c r="F41" s="1187">
        <v>1434</v>
      </c>
      <c r="G41" s="1187">
        <v>5498</v>
      </c>
      <c r="H41" s="1194">
        <v>0</v>
      </c>
      <c r="I41" s="1189">
        <v>118642</v>
      </c>
      <c r="J41" s="1186">
        <v>15868</v>
      </c>
      <c r="K41" s="1187">
        <v>85314</v>
      </c>
      <c r="L41" s="1187">
        <v>16908</v>
      </c>
      <c r="M41" s="1187">
        <v>0</v>
      </c>
      <c r="N41" s="1187">
        <v>1725</v>
      </c>
      <c r="O41" s="1187">
        <v>3837</v>
      </c>
      <c r="P41" s="1194">
        <v>0</v>
      </c>
      <c r="Q41" s="1189">
        <f t="shared" si="1"/>
        <v>123652</v>
      </c>
      <c r="R41" s="1165"/>
    </row>
    <row r="42" spans="1:18" s="1166" customFormat="1" ht="20.25" customHeight="1" x14ac:dyDescent="0.25">
      <c r="A42" s="1193" t="s">
        <v>464</v>
      </c>
      <c r="B42" s="1186">
        <v>63313</v>
      </c>
      <c r="C42" s="1187">
        <v>115909</v>
      </c>
      <c r="D42" s="1187">
        <v>19003</v>
      </c>
      <c r="E42" s="1187">
        <v>0</v>
      </c>
      <c r="F42" s="1187">
        <v>488</v>
      </c>
      <c r="G42" s="1187">
        <v>8147</v>
      </c>
      <c r="H42" s="1194">
        <v>0</v>
      </c>
      <c r="I42" s="1189">
        <v>206860</v>
      </c>
      <c r="J42" s="1186">
        <v>65290</v>
      </c>
      <c r="K42" s="1187">
        <v>126875</v>
      </c>
      <c r="L42" s="1187">
        <v>24921</v>
      </c>
      <c r="M42" s="1187">
        <v>0</v>
      </c>
      <c r="N42" s="1187">
        <v>546</v>
      </c>
      <c r="O42" s="1187">
        <v>8144</v>
      </c>
      <c r="P42" s="1194">
        <v>0</v>
      </c>
      <c r="Q42" s="1189">
        <f t="shared" si="1"/>
        <v>225776</v>
      </c>
      <c r="R42" s="1165"/>
    </row>
    <row r="43" spans="1:18" s="1166" customFormat="1" ht="20.25" customHeight="1" x14ac:dyDescent="0.25">
      <c r="A43" s="1193" t="s">
        <v>468</v>
      </c>
      <c r="B43" s="1186">
        <v>7151</v>
      </c>
      <c r="C43" s="1187">
        <v>41317</v>
      </c>
      <c r="D43" s="1187">
        <v>4212</v>
      </c>
      <c r="E43" s="1187">
        <v>0</v>
      </c>
      <c r="F43" s="1187">
        <v>129</v>
      </c>
      <c r="G43" s="1187">
        <v>1081</v>
      </c>
      <c r="H43" s="1194">
        <v>0</v>
      </c>
      <c r="I43" s="1189">
        <v>53890</v>
      </c>
      <c r="J43" s="1186">
        <v>6675</v>
      </c>
      <c r="K43" s="1187">
        <v>42399</v>
      </c>
      <c r="L43" s="1187">
        <v>11676</v>
      </c>
      <c r="M43" s="1187">
        <v>0</v>
      </c>
      <c r="N43" s="1187">
        <v>110</v>
      </c>
      <c r="O43" s="1187">
        <v>1039</v>
      </c>
      <c r="P43" s="1194">
        <v>0</v>
      </c>
      <c r="Q43" s="1189">
        <f t="shared" si="1"/>
        <v>61899</v>
      </c>
      <c r="R43" s="1165"/>
    </row>
    <row r="44" spans="1:18" s="1166" customFormat="1" ht="20.25" customHeight="1" x14ac:dyDescent="0.25">
      <c r="A44" s="1193" t="s">
        <v>470</v>
      </c>
      <c r="B44" s="1186">
        <v>2750</v>
      </c>
      <c r="C44" s="1187">
        <v>2791</v>
      </c>
      <c r="D44" s="1187">
        <v>1133</v>
      </c>
      <c r="E44" s="1187">
        <v>0</v>
      </c>
      <c r="F44" s="1187">
        <v>131</v>
      </c>
      <c r="G44" s="1187">
        <v>593</v>
      </c>
      <c r="H44" s="1194">
        <v>0</v>
      </c>
      <c r="I44" s="1189">
        <v>7398</v>
      </c>
      <c r="J44" s="1186">
        <v>2905</v>
      </c>
      <c r="K44" s="1187">
        <v>3563</v>
      </c>
      <c r="L44" s="1187">
        <v>1624</v>
      </c>
      <c r="M44" s="1187">
        <v>0</v>
      </c>
      <c r="N44" s="1187">
        <v>160</v>
      </c>
      <c r="O44" s="1187">
        <v>1038</v>
      </c>
      <c r="P44" s="1194">
        <v>0</v>
      </c>
      <c r="Q44" s="1189">
        <f t="shared" si="1"/>
        <v>9290</v>
      </c>
      <c r="R44" s="1165"/>
    </row>
    <row r="45" spans="1:18" s="1166" customFormat="1" ht="20.25" customHeight="1" x14ac:dyDescent="0.25">
      <c r="A45" s="1193" t="s">
        <v>471</v>
      </c>
      <c r="B45" s="1186">
        <v>338362</v>
      </c>
      <c r="C45" s="1187">
        <v>1106500</v>
      </c>
      <c r="D45" s="1187">
        <v>169498</v>
      </c>
      <c r="E45" s="1187">
        <v>0</v>
      </c>
      <c r="F45" s="1187">
        <v>2276</v>
      </c>
      <c r="G45" s="1187">
        <v>163563</v>
      </c>
      <c r="H45" s="1194">
        <v>1</v>
      </c>
      <c r="I45" s="1189">
        <v>1780200</v>
      </c>
      <c r="J45" s="1186">
        <v>362150</v>
      </c>
      <c r="K45" s="1187">
        <v>1256515</v>
      </c>
      <c r="L45" s="1187">
        <v>227952</v>
      </c>
      <c r="M45" s="1187">
        <v>0</v>
      </c>
      <c r="N45" s="1187">
        <v>3080</v>
      </c>
      <c r="O45" s="1187">
        <v>180622</v>
      </c>
      <c r="P45" s="1194">
        <v>0</v>
      </c>
      <c r="Q45" s="1189">
        <f t="shared" si="1"/>
        <v>2030319</v>
      </c>
      <c r="R45" s="1165"/>
    </row>
    <row r="46" spans="1:18" s="1166" customFormat="1" ht="40.5" customHeight="1" x14ac:dyDescent="0.25">
      <c r="A46" s="1205" t="s">
        <v>475</v>
      </c>
      <c r="B46" s="1186">
        <v>12885</v>
      </c>
      <c r="C46" s="1187">
        <v>43</v>
      </c>
      <c r="D46" s="1187">
        <v>2898</v>
      </c>
      <c r="E46" s="1187">
        <v>0</v>
      </c>
      <c r="F46" s="1187">
        <v>281</v>
      </c>
      <c r="G46" s="1187">
        <v>3534</v>
      </c>
      <c r="H46" s="1194">
        <v>0</v>
      </c>
      <c r="I46" s="1189">
        <v>19641</v>
      </c>
      <c r="J46" s="1186">
        <v>7778</v>
      </c>
      <c r="K46" s="1187">
        <v>53</v>
      </c>
      <c r="L46" s="1187">
        <v>3467</v>
      </c>
      <c r="M46" s="1187">
        <v>0</v>
      </c>
      <c r="N46" s="1187">
        <v>334</v>
      </c>
      <c r="O46" s="1187">
        <v>1650</v>
      </c>
      <c r="P46" s="1194">
        <v>0</v>
      </c>
      <c r="Q46" s="1189">
        <f t="shared" si="1"/>
        <v>13282</v>
      </c>
      <c r="R46" s="1165"/>
    </row>
    <row r="47" spans="1:18" s="1166" customFormat="1" ht="24.75" customHeight="1" x14ac:dyDescent="0.25">
      <c r="A47" s="1193" t="s">
        <v>700</v>
      </c>
      <c r="B47" s="1186">
        <v>12005</v>
      </c>
      <c r="C47" s="1187">
        <v>236355</v>
      </c>
      <c r="D47" s="1187">
        <v>13320</v>
      </c>
      <c r="E47" s="1187">
        <v>1</v>
      </c>
      <c r="F47" s="1187">
        <v>621</v>
      </c>
      <c r="G47" s="1187">
        <v>14258</v>
      </c>
      <c r="H47" s="1194">
        <v>0</v>
      </c>
      <c r="I47" s="1189">
        <v>276560</v>
      </c>
      <c r="J47" s="1186">
        <v>11985</v>
      </c>
      <c r="K47" s="1187">
        <v>342308</v>
      </c>
      <c r="L47" s="1187">
        <v>16657</v>
      </c>
      <c r="M47" s="1187">
        <v>1</v>
      </c>
      <c r="N47" s="1187">
        <v>851</v>
      </c>
      <c r="O47" s="1187">
        <v>14611</v>
      </c>
      <c r="P47" s="1194">
        <v>0</v>
      </c>
      <c r="Q47" s="1189">
        <f t="shared" si="1"/>
        <v>386413</v>
      </c>
      <c r="R47" s="1165"/>
    </row>
    <row r="48" spans="1:18" s="1166" customFormat="1" ht="20.25" customHeight="1" x14ac:dyDescent="0.25">
      <c r="A48" s="1200" t="s">
        <v>478</v>
      </c>
      <c r="B48" s="1186">
        <v>2190</v>
      </c>
      <c r="C48" s="1187">
        <v>26579</v>
      </c>
      <c r="D48" s="1187">
        <v>1584</v>
      </c>
      <c r="E48" s="1187">
        <v>0</v>
      </c>
      <c r="F48" s="1187">
        <v>175</v>
      </c>
      <c r="G48" s="1187">
        <v>183</v>
      </c>
      <c r="H48" s="1194">
        <v>0</v>
      </c>
      <c r="I48" s="1189">
        <v>30711</v>
      </c>
      <c r="J48" s="1186">
        <v>2964</v>
      </c>
      <c r="K48" s="1187">
        <v>22932</v>
      </c>
      <c r="L48" s="1187">
        <v>1471</v>
      </c>
      <c r="M48" s="1187">
        <v>0</v>
      </c>
      <c r="N48" s="1187">
        <v>235</v>
      </c>
      <c r="O48" s="1187">
        <v>280</v>
      </c>
      <c r="P48" s="1194">
        <v>0</v>
      </c>
      <c r="Q48" s="1189">
        <f t="shared" si="1"/>
        <v>27882</v>
      </c>
      <c r="R48" s="1165"/>
    </row>
    <row r="49" spans="1:18" s="1166" customFormat="1" ht="20.25" customHeight="1" x14ac:dyDescent="0.25">
      <c r="A49" s="1185" t="s">
        <v>480</v>
      </c>
      <c r="B49" s="1186">
        <v>150134</v>
      </c>
      <c r="C49" s="1187">
        <v>33386</v>
      </c>
      <c r="D49" s="1187">
        <v>82033</v>
      </c>
      <c r="E49" s="1187">
        <v>0</v>
      </c>
      <c r="F49" s="1187">
        <v>145</v>
      </c>
      <c r="G49" s="1187">
        <v>64568</v>
      </c>
      <c r="H49" s="1194">
        <v>0</v>
      </c>
      <c r="I49" s="1189">
        <v>330266</v>
      </c>
      <c r="J49" s="1186">
        <v>157027</v>
      </c>
      <c r="K49" s="1187">
        <v>37454</v>
      </c>
      <c r="L49" s="1187">
        <v>97916</v>
      </c>
      <c r="M49" s="1187">
        <v>1</v>
      </c>
      <c r="N49" s="1187">
        <v>155</v>
      </c>
      <c r="O49" s="1187">
        <v>63088</v>
      </c>
      <c r="P49" s="1194">
        <v>0</v>
      </c>
      <c r="Q49" s="1189">
        <f t="shared" si="1"/>
        <v>355641</v>
      </c>
      <c r="R49" s="1165"/>
    </row>
    <row r="50" spans="1:18" s="1166" customFormat="1" ht="20.25" customHeight="1" x14ac:dyDescent="0.25">
      <c r="A50" s="1185" t="s">
        <v>483</v>
      </c>
      <c r="B50" s="1186">
        <v>167066</v>
      </c>
      <c r="C50" s="1187">
        <v>22074</v>
      </c>
      <c r="D50" s="1187">
        <v>39644</v>
      </c>
      <c r="E50" s="1187">
        <v>0</v>
      </c>
      <c r="F50" s="1187">
        <v>217</v>
      </c>
      <c r="G50" s="1187">
        <v>27008</v>
      </c>
      <c r="H50" s="1194">
        <v>0</v>
      </c>
      <c r="I50" s="1189">
        <v>256009</v>
      </c>
      <c r="J50" s="1186">
        <v>151606</v>
      </c>
      <c r="K50" s="1187">
        <v>24088</v>
      </c>
      <c r="L50" s="1187">
        <v>43085</v>
      </c>
      <c r="M50" s="1187">
        <v>2</v>
      </c>
      <c r="N50" s="1187">
        <v>161</v>
      </c>
      <c r="O50" s="1187">
        <v>24247</v>
      </c>
      <c r="P50" s="1194">
        <v>1</v>
      </c>
      <c r="Q50" s="1189">
        <f t="shared" si="1"/>
        <v>243190</v>
      </c>
      <c r="R50" s="1165"/>
    </row>
    <row r="51" spans="1:18" s="1166" customFormat="1" ht="20.25" customHeight="1" x14ac:dyDescent="0.25">
      <c r="A51" s="1195" t="s">
        <v>486</v>
      </c>
      <c r="B51" s="1196">
        <v>304</v>
      </c>
      <c r="C51" s="1197">
        <v>1436</v>
      </c>
      <c r="D51" s="1197">
        <v>262</v>
      </c>
      <c r="E51" s="1197">
        <v>0</v>
      </c>
      <c r="F51" s="1197">
        <v>19</v>
      </c>
      <c r="G51" s="1197">
        <v>174</v>
      </c>
      <c r="H51" s="1198">
        <v>0</v>
      </c>
      <c r="I51" s="1199">
        <v>2195</v>
      </c>
      <c r="J51" s="1196">
        <v>353</v>
      </c>
      <c r="K51" s="1197">
        <v>1715</v>
      </c>
      <c r="L51" s="1197">
        <v>521</v>
      </c>
      <c r="M51" s="1197">
        <v>0</v>
      </c>
      <c r="N51" s="1197">
        <v>10</v>
      </c>
      <c r="O51" s="1197">
        <v>257</v>
      </c>
      <c r="P51" s="1198">
        <v>0</v>
      </c>
      <c r="Q51" s="1199">
        <f t="shared" si="1"/>
        <v>2856</v>
      </c>
      <c r="R51" s="1165"/>
    </row>
    <row r="52" spans="1:18" s="1166" customFormat="1" ht="19.5" customHeight="1" x14ac:dyDescent="0.25">
      <c r="A52" s="1200" t="s">
        <v>489</v>
      </c>
      <c r="B52" s="1201">
        <v>6225</v>
      </c>
      <c r="C52" s="1202">
        <v>8730</v>
      </c>
      <c r="D52" s="1202">
        <v>358673</v>
      </c>
      <c r="E52" s="1202">
        <v>7</v>
      </c>
      <c r="F52" s="1202">
        <v>27777</v>
      </c>
      <c r="G52" s="1202">
        <v>14881</v>
      </c>
      <c r="H52" s="1203">
        <v>0</v>
      </c>
      <c r="I52" s="1204">
        <v>416293</v>
      </c>
      <c r="J52" s="1201">
        <v>6939</v>
      </c>
      <c r="K52" s="1202">
        <v>12938</v>
      </c>
      <c r="L52" s="1202">
        <v>339709</v>
      </c>
      <c r="M52" s="1202">
        <v>2</v>
      </c>
      <c r="N52" s="1202">
        <v>33071</v>
      </c>
      <c r="O52" s="1202">
        <v>8826</v>
      </c>
      <c r="P52" s="1203">
        <v>0</v>
      </c>
      <c r="Q52" s="1204">
        <f t="shared" si="1"/>
        <v>401485</v>
      </c>
      <c r="R52" s="1165"/>
    </row>
    <row r="53" spans="1:18" s="1166" customFormat="1" ht="19.5" customHeight="1" x14ac:dyDescent="0.25">
      <c r="A53" s="1193" t="s">
        <v>493</v>
      </c>
      <c r="B53" s="1186">
        <v>26303</v>
      </c>
      <c r="C53" s="1187">
        <v>29955</v>
      </c>
      <c r="D53" s="1187">
        <v>6863</v>
      </c>
      <c r="E53" s="1187">
        <v>0</v>
      </c>
      <c r="F53" s="1187">
        <v>211</v>
      </c>
      <c r="G53" s="1187">
        <v>10397</v>
      </c>
      <c r="H53" s="1194">
        <v>0</v>
      </c>
      <c r="I53" s="1189">
        <v>73729</v>
      </c>
      <c r="J53" s="1186">
        <v>25844</v>
      </c>
      <c r="K53" s="1187">
        <v>35656</v>
      </c>
      <c r="L53" s="1187">
        <v>9574</v>
      </c>
      <c r="M53" s="1187">
        <v>0</v>
      </c>
      <c r="N53" s="1187">
        <v>154</v>
      </c>
      <c r="O53" s="1187">
        <v>9312</v>
      </c>
      <c r="P53" s="1194">
        <v>0</v>
      </c>
      <c r="Q53" s="1189">
        <f t="shared" si="1"/>
        <v>80540</v>
      </c>
      <c r="R53" s="1165"/>
    </row>
    <row r="54" spans="1:18" s="1166" customFormat="1" ht="19.5" customHeight="1" x14ac:dyDescent="0.25">
      <c r="A54" s="1193" t="s">
        <v>495</v>
      </c>
      <c r="B54" s="1186">
        <v>9978</v>
      </c>
      <c r="C54" s="1187">
        <v>12397</v>
      </c>
      <c r="D54" s="1187">
        <v>29592</v>
      </c>
      <c r="E54" s="1187">
        <v>0</v>
      </c>
      <c r="F54" s="1187">
        <v>88</v>
      </c>
      <c r="G54" s="1187">
        <v>1142</v>
      </c>
      <c r="H54" s="1194">
        <v>0</v>
      </c>
      <c r="I54" s="1189">
        <v>53197</v>
      </c>
      <c r="J54" s="1186">
        <v>8940</v>
      </c>
      <c r="K54" s="1187">
        <v>11633</v>
      </c>
      <c r="L54" s="1187">
        <v>29290</v>
      </c>
      <c r="M54" s="1187">
        <v>0</v>
      </c>
      <c r="N54" s="1187">
        <v>92</v>
      </c>
      <c r="O54" s="1187">
        <v>1048</v>
      </c>
      <c r="P54" s="1194">
        <v>0</v>
      </c>
      <c r="Q54" s="1189">
        <f t="shared" si="1"/>
        <v>51003</v>
      </c>
      <c r="R54" s="1165"/>
    </row>
    <row r="55" spans="1:18" s="1166" customFormat="1" ht="19.5" customHeight="1" x14ac:dyDescent="0.25">
      <c r="A55" s="1193" t="s">
        <v>701</v>
      </c>
      <c r="B55" s="1186">
        <v>44</v>
      </c>
      <c r="C55" s="1187">
        <v>1240</v>
      </c>
      <c r="D55" s="1187">
        <v>99</v>
      </c>
      <c r="E55" s="1187">
        <v>0</v>
      </c>
      <c r="F55" s="1187">
        <v>0</v>
      </c>
      <c r="G55" s="1187">
        <v>116</v>
      </c>
      <c r="H55" s="1194">
        <v>0</v>
      </c>
      <c r="I55" s="1189">
        <v>1499</v>
      </c>
      <c r="J55" s="1186">
        <v>64</v>
      </c>
      <c r="K55" s="1187">
        <v>1568</v>
      </c>
      <c r="L55" s="1187">
        <v>4007</v>
      </c>
      <c r="M55" s="1187">
        <v>0</v>
      </c>
      <c r="N55" s="1187">
        <v>5</v>
      </c>
      <c r="O55" s="1187">
        <v>148</v>
      </c>
      <c r="P55" s="1194">
        <v>0</v>
      </c>
      <c r="Q55" s="1189">
        <f t="shared" si="1"/>
        <v>5792</v>
      </c>
      <c r="R55" s="1165"/>
    </row>
    <row r="56" spans="1:18" s="1166" customFormat="1" ht="19.5" customHeight="1" x14ac:dyDescent="0.25">
      <c r="A56" s="1193" t="s">
        <v>500</v>
      </c>
      <c r="B56" s="1186">
        <v>661640</v>
      </c>
      <c r="C56" s="1187">
        <v>24291</v>
      </c>
      <c r="D56" s="1187">
        <v>32007</v>
      </c>
      <c r="E56" s="1187">
        <v>0</v>
      </c>
      <c r="F56" s="1187">
        <v>447</v>
      </c>
      <c r="G56" s="1187">
        <v>47159</v>
      </c>
      <c r="H56" s="1194">
        <v>0</v>
      </c>
      <c r="I56" s="1189">
        <v>765544</v>
      </c>
      <c r="J56" s="1186">
        <v>603109</v>
      </c>
      <c r="K56" s="1187">
        <v>26363</v>
      </c>
      <c r="L56" s="1187">
        <v>57911</v>
      </c>
      <c r="M56" s="1187">
        <v>0</v>
      </c>
      <c r="N56" s="1187">
        <v>570</v>
      </c>
      <c r="O56" s="1187">
        <v>40593</v>
      </c>
      <c r="P56" s="1194">
        <v>0</v>
      </c>
      <c r="Q56" s="1189">
        <f t="shared" si="1"/>
        <v>728546</v>
      </c>
      <c r="R56" s="1165"/>
    </row>
    <row r="57" spans="1:18" s="1166" customFormat="1" ht="19.5" customHeight="1" x14ac:dyDescent="0.25">
      <c r="A57" s="1193" t="s">
        <v>680</v>
      </c>
      <c r="B57" s="1186">
        <v>19778</v>
      </c>
      <c r="C57" s="1187">
        <v>30870</v>
      </c>
      <c r="D57" s="1187">
        <v>19217</v>
      </c>
      <c r="E57" s="1187">
        <v>0</v>
      </c>
      <c r="F57" s="1187">
        <v>865</v>
      </c>
      <c r="G57" s="1187">
        <v>17169</v>
      </c>
      <c r="H57" s="1194">
        <v>0</v>
      </c>
      <c r="I57" s="1189">
        <v>87899</v>
      </c>
      <c r="J57" s="1186">
        <v>19433</v>
      </c>
      <c r="K57" s="1187">
        <v>34709</v>
      </c>
      <c r="L57" s="1187">
        <v>23369</v>
      </c>
      <c r="M57" s="1187">
        <v>0</v>
      </c>
      <c r="N57" s="1187">
        <v>671</v>
      </c>
      <c r="O57" s="1187">
        <v>18548</v>
      </c>
      <c r="P57" s="1194">
        <v>0</v>
      </c>
      <c r="Q57" s="1189">
        <f t="shared" si="1"/>
        <v>96730</v>
      </c>
      <c r="R57" s="1165"/>
    </row>
    <row r="58" spans="1:18" s="1166" customFormat="1" ht="19.5" customHeight="1" x14ac:dyDescent="0.25">
      <c r="A58" s="1193" t="s">
        <v>508</v>
      </c>
      <c r="B58" s="1186">
        <v>8790</v>
      </c>
      <c r="C58" s="1187">
        <v>9391</v>
      </c>
      <c r="D58" s="1187">
        <v>5375</v>
      </c>
      <c r="E58" s="1187">
        <v>0</v>
      </c>
      <c r="F58" s="1187">
        <v>97</v>
      </c>
      <c r="G58" s="1187">
        <v>1560</v>
      </c>
      <c r="H58" s="1194">
        <v>0</v>
      </c>
      <c r="I58" s="1189">
        <v>25213</v>
      </c>
      <c r="J58" s="1186">
        <v>8475</v>
      </c>
      <c r="K58" s="1187">
        <v>10683</v>
      </c>
      <c r="L58" s="1187">
        <v>6161</v>
      </c>
      <c r="M58" s="1187">
        <v>0</v>
      </c>
      <c r="N58" s="1187">
        <v>85</v>
      </c>
      <c r="O58" s="1187">
        <v>1459</v>
      </c>
      <c r="P58" s="1194">
        <v>0</v>
      </c>
      <c r="Q58" s="1189">
        <f t="shared" si="1"/>
        <v>26863</v>
      </c>
      <c r="R58" s="1165"/>
    </row>
    <row r="59" spans="1:18" s="1166" customFormat="1" ht="39" customHeight="1" x14ac:dyDescent="0.25">
      <c r="A59" s="1206" t="s">
        <v>702</v>
      </c>
      <c r="B59" s="1186">
        <v>46544</v>
      </c>
      <c r="C59" s="1187">
        <v>125743</v>
      </c>
      <c r="D59" s="1187">
        <v>13750</v>
      </c>
      <c r="E59" s="1187">
        <v>0</v>
      </c>
      <c r="F59" s="1187">
        <v>334</v>
      </c>
      <c r="G59" s="1187">
        <v>7151</v>
      </c>
      <c r="H59" s="1194">
        <v>0</v>
      </c>
      <c r="I59" s="1189">
        <v>193522</v>
      </c>
      <c r="J59" s="1186">
        <v>43125</v>
      </c>
      <c r="K59" s="1187">
        <v>125710</v>
      </c>
      <c r="L59" s="1187">
        <v>39789</v>
      </c>
      <c r="M59" s="1187">
        <v>0</v>
      </c>
      <c r="N59" s="1187">
        <v>232</v>
      </c>
      <c r="O59" s="1187">
        <v>7173</v>
      </c>
      <c r="P59" s="1194">
        <v>0</v>
      </c>
      <c r="Q59" s="1189">
        <f t="shared" si="1"/>
        <v>216029</v>
      </c>
      <c r="R59" s="1165"/>
    </row>
    <row r="60" spans="1:18" s="1166" customFormat="1" ht="25.5" customHeight="1" x14ac:dyDescent="0.25">
      <c r="A60" s="1193" t="s">
        <v>703</v>
      </c>
      <c r="B60" s="1186">
        <v>38545</v>
      </c>
      <c r="C60" s="1187">
        <v>223617</v>
      </c>
      <c r="D60" s="1187">
        <v>27469</v>
      </c>
      <c r="E60" s="1187">
        <v>0</v>
      </c>
      <c r="F60" s="1187">
        <v>410</v>
      </c>
      <c r="G60" s="1187">
        <v>2970</v>
      </c>
      <c r="H60" s="1194">
        <v>0</v>
      </c>
      <c r="I60" s="1189">
        <v>293011</v>
      </c>
      <c r="J60" s="1186">
        <v>34314</v>
      </c>
      <c r="K60" s="1187">
        <v>227656</v>
      </c>
      <c r="L60" s="1187">
        <v>72498</v>
      </c>
      <c r="M60" s="1187">
        <v>0</v>
      </c>
      <c r="N60" s="1187">
        <v>493</v>
      </c>
      <c r="O60" s="1187">
        <v>2434</v>
      </c>
      <c r="P60" s="1194">
        <v>0</v>
      </c>
      <c r="Q60" s="1189">
        <f t="shared" si="1"/>
        <v>337395</v>
      </c>
      <c r="R60" s="1165"/>
    </row>
    <row r="61" spans="1:18" s="1166" customFormat="1" ht="19.5" customHeight="1" x14ac:dyDescent="0.25">
      <c r="A61" s="1193" t="s">
        <v>512</v>
      </c>
      <c r="B61" s="1186">
        <v>2798</v>
      </c>
      <c r="C61" s="1187">
        <v>41945</v>
      </c>
      <c r="D61" s="1187">
        <v>1920</v>
      </c>
      <c r="E61" s="1187">
        <v>0</v>
      </c>
      <c r="F61" s="1187">
        <v>63</v>
      </c>
      <c r="G61" s="1187">
        <v>5971</v>
      </c>
      <c r="H61" s="1194">
        <v>0</v>
      </c>
      <c r="I61" s="1189">
        <v>52697</v>
      </c>
      <c r="J61" s="1186">
        <v>2946</v>
      </c>
      <c r="K61" s="1187">
        <v>51324</v>
      </c>
      <c r="L61" s="1187">
        <v>4278</v>
      </c>
      <c r="M61" s="1187">
        <v>0</v>
      </c>
      <c r="N61" s="1187">
        <v>97</v>
      </c>
      <c r="O61" s="1187">
        <v>6253</v>
      </c>
      <c r="P61" s="1194">
        <v>0</v>
      </c>
      <c r="Q61" s="1189">
        <f t="shared" si="1"/>
        <v>64898</v>
      </c>
      <c r="R61" s="1165"/>
    </row>
    <row r="62" spans="1:18" s="1166" customFormat="1" ht="19.5" customHeight="1" x14ac:dyDescent="0.25">
      <c r="A62" s="1193" t="s">
        <v>516</v>
      </c>
      <c r="B62" s="1186">
        <v>36351</v>
      </c>
      <c r="C62" s="1187">
        <v>44397</v>
      </c>
      <c r="D62" s="1187">
        <v>21244</v>
      </c>
      <c r="E62" s="1187">
        <v>3</v>
      </c>
      <c r="F62" s="1187">
        <v>1003</v>
      </c>
      <c r="G62" s="1187">
        <v>78287</v>
      </c>
      <c r="H62" s="1194">
        <v>0</v>
      </c>
      <c r="I62" s="1189">
        <v>181285</v>
      </c>
      <c r="J62" s="1186">
        <v>42424</v>
      </c>
      <c r="K62" s="1187">
        <v>46520</v>
      </c>
      <c r="L62" s="1187">
        <v>24696</v>
      </c>
      <c r="M62" s="1187">
        <v>1</v>
      </c>
      <c r="N62" s="1187">
        <v>809</v>
      </c>
      <c r="O62" s="1187">
        <v>81611</v>
      </c>
      <c r="P62" s="1194">
        <v>0</v>
      </c>
      <c r="Q62" s="1189">
        <f t="shared" si="1"/>
        <v>196061</v>
      </c>
      <c r="R62" s="1165"/>
    </row>
    <row r="63" spans="1:18" s="1166" customFormat="1" ht="19.5" customHeight="1" x14ac:dyDescent="0.25">
      <c r="A63" s="1193" t="s">
        <v>704</v>
      </c>
      <c r="B63" s="1186">
        <v>5477</v>
      </c>
      <c r="C63" s="1187">
        <v>5768</v>
      </c>
      <c r="D63" s="1187">
        <v>822</v>
      </c>
      <c r="E63" s="1187">
        <v>0</v>
      </c>
      <c r="F63" s="1187">
        <v>13</v>
      </c>
      <c r="G63" s="1187">
        <v>160198</v>
      </c>
      <c r="H63" s="1194">
        <v>0</v>
      </c>
      <c r="I63" s="1189">
        <v>172278</v>
      </c>
      <c r="J63" s="1186">
        <v>4028</v>
      </c>
      <c r="K63" s="1187">
        <v>6862</v>
      </c>
      <c r="L63" s="1187">
        <v>1097</v>
      </c>
      <c r="M63" s="1187">
        <v>0</v>
      </c>
      <c r="N63" s="1187">
        <v>42</v>
      </c>
      <c r="O63" s="1187">
        <v>167643</v>
      </c>
      <c r="P63" s="1194">
        <v>0</v>
      </c>
      <c r="Q63" s="1189">
        <f t="shared" si="1"/>
        <v>179672</v>
      </c>
      <c r="R63" s="1165"/>
    </row>
    <row r="64" spans="1:18" s="1166" customFormat="1" ht="19.5" customHeight="1" x14ac:dyDescent="0.25">
      <c r="A64" s="1193" t="s">
        <v>518</v>
      </c>
      <c r="B64" s="1186">
        <v>644267</v>
      </c>
      <c r="C64" s="1187">
        <v>55775</v>
      </c>
      <c r="D64" s="1187">
        <v>318705</v>
      </c>
      <c r="E64" s="1187">
        <v>0</v>
      </c>
      <c r="F64" s="1187">
        <v>1113</v>
      </c>
      <c r="G64" s="1187">
        <v>43488</v>
      </c>
      <c r="H64" s="1194">
        <v>0</v>
      </c>
      <c r="I64" s="1189">
        <v>1063348</v>
      </c>
      <c r="J64" s="1186">
        <v>557785</v>
      </c>
      <c r="K64" s="1187">
        <v>55858</v>
      </c>
      <c r="L64" s="1187">
        <v>339222</v>
      </c>
      <c r="M64" s="1187">
        <v>0</v>
      </c>
      <c r="N64" s="1187">
        <v>1012</v>
      </c>
      <c r="O64" s="1187">
        <v>40221</v>
      </c>
      <c r="P64" s="1194">
        <v>0</v>
      </c>
      <c r="Q64" s="1189">
        <f t="shared" si="1"/>
        <v>994098</v>
      </c>
      <c r="R64" s="1165"/>
    </row>
    <row r="65" spans="1:18" s="1166" customFormat="1" ht="19.5" customHeight="1" x14ac:dyDescent="0.25">
      <c r="A65" s="1193" t="s">
        <v>519</v>
      </c>
      <c r="B65" s="1186">
        <v>58845</v>
      </c>
      <c r="C65" s="1187">
        <v>110932</v>
      </c>
      <c r="D65" s="1187">
        <v>26657</v>
      </c>
      <c r="E65" s="1187">
        <v>0</v>
      </c>
      <c r="F65" s="1187">
        <v>740</v>
      </c>
      <c r="G65" s="1187">
        <v>14499</v>
      </c>
      <c r="H65" s="1194">
        <v>0</v>
      </c>
      <c r="I65" s="1189">
        <v>211673</v>
      </c>
      <c r="J65" s="1186">
        <v>56791</v>
      </c>
      <c r="K65" s="1187">
        <v>116513</v>
      </c>
      <c r="L65" s="1187">
        <v>47374</v>
      </c>
      <c r="M65" s="1187">
        <v>0</v>
      </c>
      <c r="N65" s="1187">
        <v>750</v>
      </c>
      <c r="O65" s="1187">
        <v>15155</v>
      </c>
      <c r="P65" s="1194">
        <v>0</v>
      </c>
      <c r="Q65" s="1189">
        <f t="shared" si="1"/>
        <v>236583</v>
      </c>
      <c r="R65" s="1165"/>
    </row>
    <row r="66" spans="1:18" s="1166" customFormat="1" ht="19.5" customHeight="1" x14ac:dyDescent="0.25">
      <c r="A66" s="1193" t="s">
        <v>705</v>
      </c>
      <c r="B66" s="1186">
        <v>800</v>
      </c>
      <c r="C66" s="1187">
        <v>2772</v>
      </c>
      <c r="D66" s="1187">
        <v>1140</v>
      </c>
      <c r="E66" s="1187">
        <v>0</v>
      </c>
      <c r="F66" s="1187">
        <v>40</v>
      </c>
      <c r="G66" s="1187">
        <v>1889</v>
      </c>
      <c r="H66" s="1194">
        <v>0</v>
      </c>
      <c r="I66" s="1189">
        <v>6641</v>
      </c>
      <c r="J66" s="1186">
        <v>691</v>
      </c>
      <c r="K66" s="1187">
        <v>4133</v>
      </c>
      <c r="L66" s="1187">
        <v>1562</v>
      </c>
      <c r="M66" s="1187">
        <v>0</v>
      </c>
      <c r="N66" s="1187">
        <v>42</v>
      </c>
      <c r="O66" s="1187">
        <v>2017</v>
      </c>
      <c r="P66" s="1194">
        <v>0</v>
      </c>
      <c r="Q66" s="1189">
        <f t="shared" si="1"/>
        <v>8445</v>
      </c>
      <c r="R66" s="1165"/>
    </row>
    <row r="67" spans="1:18" s="1166" customFormat="1" ht="24.75" customHeight="1" x14ac:dyDescent="0.25">
      <c r="A67" s="1193" t="s">
        <v>523</v>
      </c>
      <c r="B67" s="1186">
        <v>23109</v>
      </c>
      <c r="C67" s="1187">
        <v>14443</v>
      </c>
      <c r="D67" s="1187">
        <v>6568</v>
      </c>
      <c r="E67" s="1187">
        <v>0</v>
      </c>
      <c r="F67" s="1187">
        <v>179</v>
      </c>
      <c r="G67" s="1187">
        <v>4933</v>
      </c>
      <c r="H67" s="1194">
        <v>0</v>
      </c>
      <c r="I67" s="1189">
        <v>49232</v>
      </c>
      <c r="J67" s="1186">
        <v>23095</v>
      </c>
      <c r="K67" s="1187">
        <v>16489</v>
      </c>
      <c r="L67" s="1187">
        <v>8688</v>
      </c>
      <c r="M67" s="1187">
        <v>0</v>
      </c>
      <c r="N67" s="1187">
        <v>211</v>
      </c>
      <c r="O67" s="1187">
        <v>5256</v>
      </c>
      <c r="P67" s="1194">
        <v>0</v>
      </c>
      <c r="Q67" s="1189">
        <f t="shared" si="1"/>
        <v>53739</v>
      </c>
      <c r="R67" s="1165"/>
    </row>
    <row r="68" spans="1:18" s="1166" customFormat="1" ht="19.5" customHeight="1" x14ac:dyDescent="0.25">
      <c r="A68" s="1193" t="s">
        <v>525</v>
      </c>
      <c r="B68" s="1186">
        <v>12658</v>
      </c>
      <c r="C68" s="1187">
        <v>32660</v>
      </c>
      <c r="D68" s="1187">
        <v>4366</v>
      </c>
      <c r="E68" s="1187">
        <v>0</v>
      </c>
      <c r="F68" s="1187">
        <v>158</v>
      </c>
      <c r="G68" s="1187">
        <v>3325</v>
      </c>
      <c r="H68" s="1194">
        <v>0</v>
      </c>
      <c r="I68" s="1189">
        <v>53167</v>
      </c>
      <c r="J68" s="1186">
        <v>12785</v>
      </c>
      <c r="K68" s="1187">
        <v>31052</v>
      </c>
      <c r="L68" s="1187">
        <v>12494</v>
      </c>
      <c r="M68" s="1187">
        <v>0</v>
      </c>
      <c r="N68" s="1187">
        <v>115</v>
      </c>
      <c r="O68" s="1187">
        <v>3382</v>
      </c>
      <c r="P68" s="1194">
        <v>0</v>
      </c>
      <c r="Q68" s="1189">
        <f t="shared" si="1"/>
        <v>59828</v>
      </c>
      <c r="R68" s="1165"/>
    </row>
    <row r="69" spans="1:18" s="1166" customFormat="1" ht="19.5" customHeight="1" x14ac:dyDescent="0.25">
      <c r="A69" s="1193" t="s">
        <v>526</v>
      </c>
      <c r="B69" s="1186">
        <v>14535</v>
      </c>
      <c r="C69" s="1187">
        <v>14353</v>
      </c>
      <c r="D69" s="1187">
        <v>6898</v>
      </c>
      <c r="E69" s="1187">
        <v>0</v>
      </c>
      <c r="F69" s="1187">
        <v>142</v>
      </c>
      <c r="G69" s="1187">
        <v>2509</v>
      </c>
      <c r="H69" s="1194">
        <v>0</v>
      </c>
      <c r="I69" s="1189">
        <v>38437</v>
      </c>
      <c r="J69" s="1186">
        <v>13651</v>
      </c>
      <c r="K69" s="1187">
        <v>16150</v>
      </c>
      <c r="L69" s="1187">
        <v>23206</v>
      </c>
      <c r="M69" s="1187">
        <v>0</v>
      </c>
      <c r="N69" s="1187">
        <v>193</v>
      </c>
      <c r="O69" s="1187">
        <v>2129</v>
      </c>
      <c r="P69" s="1194">
        <v>0</v>
      </c>
      <c r="Q69" s="1189">
        <f t="shared" si="1"/>
        <v>55329</v>
      </c>
      <c r="R69" s="1165"/>
    </row>
    <row r="70" spans="1:18" s="1166" customFormat="1" ht="19.5" customHeight="1" x14ac:dyDescent="0.25">
      <c r="A70" s="1185" t="s">
        <v>530</v>
      </c>
      <c r="B70" s="1186">
        <v>310465</v>
      </c>
      <c r="C70" s="1187">
        <v>38198</v>
      </c>
      <c r="D70" s="1187">
        <v>68411</v>
      </c>
      <c r="E70" s="1187">
        <v>0</v>
      </c>
      <c r="F70" s="1187">
        <v>553</v>
      </c>
      <c r="G70" s="1187">
        <v>15176</v>
      </c>
      <c r="H70" s="1194">
        <v>0</v>
      </c>
      <c r="I70" s="1189">
        <v>432803</v>
      </c>
      <c r="J70" s="1186">
        <v>354206</v>
      </c>
      <c r="K70" s="1187">
        <v>39647</v>
      </c>
      <c r="L70" s="1187">
        <v>86771</v>
      </c>
      <c r="M70" s="1187">
        <v>1</v>
      </c>
      <c r="N70" s="1187">
        <v>525</v>
      </c>
      <c r="O70" s="1187">
        <v>15432</v>
      </c>
      <c r="P70" s="1194">
        <v>0</v>
      </c>
      <c r="Q70" s="1189">
        <f t="shared" si="1"/>
        <v>496582</v>
      </c>
      <c r="R70" s="1165"/>
    </row>
    <row r="71" spans="1:18" s="1166" customFormat="1" ht="19.5" customHeight="1" x14ac:dyDescent="0.25">
      <c r="A71" s="1193" t="s">
        <v>534</v>
      </c>
      <c r="B71" s="1186">
        <v>29612</v>
      </c>
      <c r="C71" s="1187">
        <v>66527</v>
      </c>
      <c r="D71" s="1187">
        <v>11168</v>
      </c>
      <c r="E71" s="1187">
        <v>0</v>
      </c>
      <c r="F71" s="1187">
        <v>1859</v>
      </c>
      <c r="G71" s="1187">
        <v>5041</v>
      </c>
      <c r="H71" s="1194">
        <v>0</v>
      </c>
      <c r="I71" s="1189">
        <v>114207</v>
      </c>
      <c r="J71" s="1186">
        <v>29163</v>
      </c>
      <c r="K71" s="1187">
        <v>61222</v>
      </c>
      <c r="L71" s="1187">
        <v>21571</v>
      </c>
      <c r="M71" s="1187">
        <v>0</v>
      </c>
      <c r="N71" s="1187">
        <v>2207</v>
      </c>
      <c r="O71" s="1187">
        <v>5077</v>
      </c>
      <c r="P71" s="1194">
        <v>0</v>
      </c>
      <c r="Q71" s="1189">
        <f t="shared" si="1"/>
        <v>119240</v>
      </c>
      <c r="R71" s="1165"/>
    </row>
    <row r="72" spans="1:18" s="1166" customFormat="1" ht="26.25" customHeight="1" x14ac:dyDescent="0.25">
      <c r="A72" s="1193" t="s">
        <v>706</v>
      </c>
      <c r="B72" s="1186">
        <v>4786</v>
      </c>
      <c r="C72" s="1187">
        <v>13485</v>
      </c>
      <c r="D72" s="1187">
        <v>263060</v>
      </c>
      <c r="E72" s="1187">
        <v>4</v>
      </c>
      <c r="F72" s="1187">
        <v>1026</v>
      </c>
      <c r="G72" s="1187">
        <v>35951</v>
      </c>
      <c r="H72" s="1194">
        <v>81</v>
      </c>
      <c r="I72" s="1189">
        <v>318393</v>
      </c>
      <c r="J72" s="1186">
        <v>3963</v>
      </c>
      <c r="K72" s="1187">
        <v>10609</v>
      </c>
      <c r="L72" s="1187">
        <v>277974</v>
      </c>
      <c r="M72" s="1187">
        <v>2</v>
      </c>
      <c r="N72" s="1187">
        <v>1041</v>
      </c>
      <c r="O72" s="1187">
        <v>33946</v>
      </c>
      <c r="P72" s="1194">
        <v>78</v>
      </c>
      <c r="Q72" s="1189">
        <f t="shared" si="1"/>
        <v>327613</v>
      </c>
      <c r="R72" s="1165"/>
    </row>
    <row r="73" spans="1:18" s="1166" customFormat="1" ht="19.5" customHeight="1" x14ac:dyDescent="0.25">
      <c r="A73" s="1195" t="s">
        <v>682</v>
      </c>
      <c r="B73" s="1196">
        <v>72223</v>
      </c>
      <c r="C73" s="1197">
        <v>217365</v>
      </c>
      <c r="D73" s="1197">
        <v>659357</v>
      </c>
      <c r="E73" s="1197">
        <v>2</v>
      </c>
      <c r="F73" s="1197">
        <v>2303</v>
      </c>
      <c r="G73" s="1197">
        <v>75578</v>
      </c>
      <c r="H73" s="1198">
        <v>0</v>
      </c>
      <c r="I73" s="1199">
        <v>1026828</v>
      </c>
      <c r="J73" s="1196">
        <v>78066</v>
      </c>
      <c r="K73" s="1197">
        <v>244753</v>
      </c>
      <c r="L73" s="1197">
        <v>973460</v>
      </c>
      <c r="M73" s="1197">
        <v>1</v>
      </c>
      <c r="N73" s="1197">
        <v>2706</v>
      </c>
      <c r="O73" s="1197">
        <v>92366</v>
      </c>
      <c r="P73" s="1198">
        <v>0</v>
      </c>
      <c r="Q73" s="1199">
        <v>1391352</v>
      </c>
      <c r="R73" s="1165"/>
    </row>
    <row r="74" spans="1:18" s="1166" customFormat="1" x14ac:dyDescent="0.25">
      <c r="A74" s="1167"/>
      <c r="B74" s="1167"/>
      <c r="C74" s="1167"/>
      <c r="D74" s="1167"/>
      <c r="E74" s="1167"/>
      <c r="F74" s="1167"/>
      <c r="G74" s="1167"/>
      <c r="H74" s="1167"/>
      <c r="I74" s="1168"/>
      <c r="J74" s="1167"/>
      <c r="K74" s="1167"/>
      <c r="L74" s="1167"/>
      <c r="M74" s="1167"/>
      <c r="N74" s="1167"/>
      <c r="O74" s="1167"/>
      <c r="P74" s="1167"/>
      <c r="Q74" s="1168"/>
      <c r="R74" s="1165"/>
    </row>
    <row r="75" spans="1:18" s="1208" customFormat="1" ht="16.5" x14ac:dyDescent="0.3">
      <c r="A75" s="1207"/>
      <c r="B75" s="1207"/>
      <c r="C75" s="1207"/>
      <c r="D75" s="1207"/>
      <c r="E75" s="1207"/>
      <c r="F75" s="1207"/>
      <c r="G75" s="1207"/>
      <c r="H75" s="1207"/>
      <c r="I75" s="1207"/>
      <c r="J75" s="1207"/>
      <c r="K75" s="1207"/>
      <c r="L75" s="1207"/>
      <c r="M75" s="1207"/>
      <c r="N75" s="1207"/>
      <c r="O75" s="1207"/>
      <c r="P75" s="1207"/>
      <c r="Q75" s="1207"/>
    </row>
    <row r="76" spans="1:18" s="1208" customFormat="1" ht="16.5" x14ac:dyDescent="0.3">
      <c r="A76" s="1207"/>
      <c r="B76" s="1207"/>
      <c r="C76" s="1207"/>
      <c r="D76" s="1207"/>
      <c r="E76" s="1207"/>
      <c r="F76" s="1207"/>
      <c r="G76" s="1207"/>
      <c r="H76" s="1207"/>
      <c r="I76" s="1207"/>
      <c r="J76" s="1207"/>
      <c r="K76" s="1207"/>
      <c r="L76" s="1207"/>
      <c r="M76" s="1207"/>
      <c r="N76" s="1207"/>
      <c r="O76" s="1207"/>
      <c r="P76" s="1207"/>
      <c r="Q76" s="1207"/>
    </row>
    <row r="77" spans="1:18" s="1208" customFormat="1" ht="16.5" x14ac:dyDescent="0.3">
      <c r="A77" s="1207"/>
      <c r="B77" s="1207"/>
      <c r="C77" s="1207"/>
      <c r="D77" s="1207"/>
      <c r="E77" s="1207"/>
      <c r="F77" s="1207"/>
      <c r="G77" s="1207"/>
      <c r="H77" s="1207"/>
      <c r="I77" s="1207"/>
      <c r="J77" s="1207"/>
      <c r="K77" s="1207"/>
      <c r="L77" s="1207"/>
      <c r="M77" s="1207"/>
      <c r="N77" s="1207"/>
      <c r="O77" s="1207"/>
      <c r="P77" s="1207"/>
      <c r="Q77" s="1207"/>
    </row>
    <row r="78" spans="1:18" s="1166" customFormat="1" x14ac:dyDescent="0.25">
      <c r="A78" s="1167"/>
      <c r="B78" s="1167"/>
      <c r="C78" s="1167"/>
      <c r="D78" s="1167"/>
      <c r="E78" s="1167"/>
      <c r="F78" s="1167"/>
      <c r="G78" s="1167"/>
      <c r="H78" s="1167"/>
      <c r="I78" s="1168"/>
      <c r="J78" s="1167"/>
      <c r="K78" s="1167"/>
      <c r="L78" s="1167"/>
      <c r="M78" s="1167"/>
      <c r="N78" s="1167"/>
      <c r="O78" s="1167"/>
      <c r="P78" s="1167"/>
      <c r="Q78" s="1168"/>
      <c r="R78" s="1165"/>
    </row>
    <row r="79" spans="1:18" s="1166" customFormat="1" x14ac:dyDescent="0.25">
      <c r="A79" s="1167"/>
      <c r="B79" s="1167"/>
      <c r="C79" s="1167"/>
      <c r="D79" s="1167"/>
      <c r="E79" s="1167"/>
      <c r="F79" s="1167"/>
      <c r="G79" s="1167"/>
      <c r="H79" s="1167"/>
      <c r="I79" s="1168"/>
      <c r="J79" s="1167"/>
      <c r="K79" s="1167"/>
      <c r="L79" s="1167"/>
      <c r="M79" s="1167"/>
      <c r="N79" s="1167"/>
      <c r="O79" s="1167"/>
      <c r="P79" s="1167"/>
      <c r="Q79" s="1168"/>
      <c r="R79" s="1165"/>
    </row>
    <row r="80" spans="1:18" s="1166" customFormat="1" x14ac:dyDescent="0.25">
      <c r="A80" s="1167"/>
      <c r="B80" s="1167"/>
      <c r="C80" s="1167"/>
      <c r="D80" s="1167"/>
      <c r="E80" s="1167"/>
      <c r="F80" s="1167"/>
      <c r="G80" s="1167"/>
      <c r="H80" s="1167"/>
      <c r="I80" s="1168"/>
      <c r="J80" s="1167"/>
      <c r="K80" s="1167"/>
      <c r="L80" s="1167"/>
      <c r="M80" s="1167"/>
      <c r="N80" s="1167"/>
      <c r="O80" s="1167"/>
      <c r="P80" s="1167"/>
      <c r="Q80" s="1168"/>
      <c r="R80" s="1165"/>
    </row>
    <row r="81" spans="1:18" s="1166" customFormat="1" x14ac:dyDescent="0.25">
      <c r="A81" s="1167"/>
      <c r="B81" s="1167"/>
      <c r="C81" s="1167"/>
      <c r="D81" s="1167"/>
      <c r="E81" s="1167"/>
      <c r="F81" s="1167"/>
      <c r="G81" s="1167"/>
      <c r="H81" s="1167"/>
      <c r="I81" s="1168"/>
      <c r="J81" s="1167"/>
      <c r="K81" s="1167"/>
      <c r="L81" s="1167"/>
      <c r="M81" s="1167"/>
      <c r="N81" s="1167"/>
      <c r="O81" s="1167"/>
      <c r="P81" s="1167"/>
      <c r="Q81" s="1168"/>
      <c r="R81" s="1165"/>
    </row>
    <row r="82" spans="1:18" s="1166" customFormat="1" x14ac:dyDescent="0.25">
      <c r="A82" s="1167"/>
      <c r="B82" s="1167"/>
      <c r="C82" s="1167"/>
      <c r="D82" s="1167"/>
      <c r="E82" s="1167"/>
      <c r="F82" s="1167"/>
      <c r="G82" s="1167"/>
      <c r="H82" s="1167"/>
      <c r="I82" s="1168"/>
      <c r="J82" s="1167"/>
      <c r="K82" s="1167"/>
      <c r="L82" s="1167"/>
      <c r="M82" s="1167"/>
      <c r="N82" s="1167"/>
      <c r="O82" s="1167"/>
      <c r="P82" s="1167"/>
      <c r="Q82" s="1168"/>
      <c r="R82" s="1165"/>
    </row>
    <row r="83" spans="1:18" s="1166" customFormat="1" x14ac:dyDescent="0.25">
      <c r="A83" s="1167"/>
      <c r="B83" s="1167"/>
      <c r="C83" s="1167"/>
      <c r="D83" s="1167"/>
      <c r="E83" s="1167"/>
      <c r="F83" s="1167"/>
      <c r="G83" s="1167"/>
      <c r="H83" s="1167"/>
      <c r="I83" s="1168"/>
      <c r="J83" s="1167"/>
      <c r="K83" s="1167"/>
      <c r="L83" s="1167"/>
      <c r="M83" s="1167"/>
      <c r="N83" s="1167"/>
      <c r="O83" s="1167"/>
      <c r="P83" s="1167"/>
      <c r="Q83" s="1168"/>
      <c r="R83" s="1165"/>
    </row>
    <row r="84" spans="1:18" s="1166" customFormat="1" x14ac:dyDescent="0.25">
      <c r="A84" s="1167"/>
      <c r="B84" s="1167"/>
      <c r="C84" s="1167"/>
      <c r="D84" s="1167"/>
      <c r="E84" s="1167"/>
      <c r="F84" s="1167"/>
      <c r="G84" s="1167"/>
      <c r="H84" s="1167"/>
      <c r="I84" s="1168"/>
      <c r="J84" s="1167"/>
      <c r="K84" s="1167"/>
      <c r="L84" s="1167"/>
      <c r="M84" s="1167"/>
      <c r="N84" s="1167"/>
      <c r="O84" s="1167"/>
      <c r="P84" s="1167"/>
      <c r="Q84" s="1168"/>
      <c r="R84" s="1165"/>
    </row>
    <row r="85" spans="1:18" s="1166" customFormat="1" x14ac:dyDescent="0.25">
      <c r="A85" s="1167"/>
      <c r="B85" s="1167"/>
      <c r="C85" s="1167"/>
      <c r="D85" s="1167"/>
      <c r="E85" s="1167"/>
      <c r="F85" s="1167"/>
      <c r="G85" s="1167"/>
      <c r="H85" s="1167"/>
      <c r="I85" s="1168"/>
      <c r="J85" s="1167"/>
      <c r="K85" s="1167"/>
      <c r="L85" s="1167"/>
      <c r="M85" s="1167"/>
      <c r="N85" s="1167"/>
      <c r="O85" s="1167"/>
      <c r="P85" s="1167"/>
      <c r="Q85" s="1168"/>
      <c r="R85" s="1165"/>
    </row>
    <row r="86" spans="1:18" s="1166" customFormat="1" x14ac:dyDescent="0.25">
      <c r="A86" s="1167"/>
      <c r="B86" s="1167"/>
      <c r="C86" s="1167"/>
      <c r="D86" s="1167"/>
      <c r="E86" s="1167"/>
      <c r="F86" s="1167"/>
      <c r="G86" s="1167"/>
      <c r="H86" s="1167"/>
      <c r="I86" s="1168"/>
      <c r="J86" s="1167"/>
      <c r="K86" s="1167"/>
      <c r="L86" s="1167"/>
      <c r="M86" s="1167"/>
      <c r="N86" s="1167"/>
      <c r="O86" s="1167"/>
      <c r="P86" s="1167"/>
      <c r="Q86" s="1168"/>
      <c r="R86" s="1165"/>
    </row>
    <row r="87" spans="1:18" s="1166" customFormat="1" x14ac:dyDescent="0.25">
      <c r="A87" s="1167"/>
      <c r="B87" s="1167"/>
      <c r="C87" s="1167"/>
      <c r="D87" s="1167"/>
      <c r="E87" s="1167"/>
      <c r="F87" s="1167"/>
      <c r="G87" s="1167"/>
      <c r="H87" s="1167"/>
      <c r="I87" s="1168"/>
      <c r="J87" s="1167"/>
      <c r="K87" s="1167"/>
      <c r="L87" s="1167"/>
      <c r="M87" s="1167"/>
      <c r="N87" s="1167"/>
      <c r="O87" s="1167"/>
      <c r="P87" s="1167"/>
      <c r="Q87" s="1168"/>
      <c r="R87" s="1165"/>
    </row>
    <row r="88" spans="1:18" s="1166" customFormat="1" x14ac:dyDescent="0.25">
      <c r="A88" s="1167"/>
      <c r="B88" s="1167"/>
      <c r="C88" s="1167"/>
      <c r="D88" s="1167"/>
      <c r="E88" s="1167"/>
      <c r="F88" s="1167"/>
      <c r="G88" s="1167"/>
      <c r="H88" s="1167"/>
      <c r="I88" s="1168"/>
      <c r="J88" s="1167"/>
      <c r="K88" s="1167"/>
      <c r="L88" s="1167"/>
      <c r="M88" s="1167"/>
      <c r="N88" s="1167"/>
      <c r="O88" s="1167"/>
      <c r="P88" s="1167"/>
      <c r="Q88" s="1168"/>
      <c r="R88" s="1165"/>
    </row>
    <row r="89" spans="1:18" s="1166" customFormat="1" x14ac:dyDescent="0.25">
      <c r="A89" s="1167"/>
      <c r="B89" s="1167"/>
      <c r="C89" s="1167"/>
      <c r="D89" s="1167"/>
      <c r="E89" s="1167"/>
      <c r="F89" s="1167"/>
      <c r="G89" s="1167"/>
      <c r="H89" s="1167"/>
      <c r="I89" s="1168"/>
      <c r="J89" s="1167"/>
      <c r="K89" s="1167"/>
      <c r="L89" s="1167"/>
      <c r="M89" s="1167"/>
      <c r="N89" s="1167"/>
      <c r="O89" s="1167"/>
      <c r="P89" s="1167"/>
      <c r="Q89" s="1168"/>
      <c r="R89" s="1165"/>
    </row>
    <row r="90" spans="1:18" s="1166" customFormat="1" x14ac:dyDescent="0.25">
      <c r="A90" s="1167"/>
      <c r="B90" s="1167"/>
      <c r="C90" s="1167"/>
      <c r="D90" s="1167"/>
      <c r="E90" s="1167"/>
      <c r="F90" s="1167"/>
      <c r="G90" s="1167"/>
      <c r="H90" s="1167"/>
      <c r="I90" s="1168"/>
      <c r="J90" s="1167"/>
      <c r="K90" s="1167"/>
      <c r="L90" s="1167"/>
      <c r="M90" s="1167"/>
      <c r="N90" s="1167"/>
      <c r="O90" s="1167"/>
      <c r="P90" s="1167"/>
      <c r="Q90" s="1168"/>
      <c r="R90" s="1165"/>
    </row>
    <row r="91" spans="1:18" s="1166" customFormat="1" x14ac:dyDescent="0.25">
      <c r="A91" s="1167"/>
      <c r="B91" s="1167"/>
      <c r="C91" s="1167"/>
      <c r="D91" s="1167"/>
      <c r="E91" s="1167"/>
      <c r="F91" s="1167"/>
      <c r="G91" s="1167"/>
      <c r="H91" s="1167"/>
      <c r="I91" s="1168"/>
      <c r="J91" s="1167"/>
      <c r="K91" s="1167"/>
      <c r="L91" s="1167"/>
      <c r="M91" s="1167"/>
      <c r="N91" s="1167"/>
      <c r="O91" s="1167"/>
      <c r="P91" s="1167"/>
      <c r="Q91" s="1168"/>
      <c r="R91" s="1165"/>
    </row>
    <row r="92" spans="1:18" s="1166" customFormat="1" x14ac:dyDescent="0.25">
      <c r="A92" s="1167"/>
      <c r="B92" s="1167"/>
      <c r="C92" s="1167"/>
      <c r="D92" s="1167"/>
      <c r="E92" s="1167"/>
      <c r="F92" s="1167"/>
      <c r="G92" s="1167"/>
      <c r="H92" s="1167"/>
      <c r="I92" s="1168"/>
      <c r="J92" s="1167"/>
      <c r="K92" s="1167"/>
      <c r="L92" s="1167"/>
      <c r="M92" s="1167"/>
      <c r="N92" s="1167"/>
      <c r="O92" s="1167"/>
      <c r="P92" s="1167"/>
      <c r="Q92" s="1168"/>
      <c r="R92" s="1165"/>
    </row>
    <row r="93" spans="1:18" s="1166" customFormat="1" x14ac:dyDescent="0.25">
      <c r="A93" s="1167"/>
      <c r="B93" s="1167"/>
      <c r="C93" s="1167"/>
      <c r="D93" s="1167"/>
      <c r="E93" s="1167"/>
      <c r="F93" s="1167"/>
      <c r="G93" s="1167"/>
      <c r="H93" s="1167"/>
      <c r="I93" s="1168"/>
      <c r="J93" s="1167"/>
      <c r="K93" s="1167"/>
      <c r="L93" s="1167"/>
      <c r="M93" s="1167"/>
      <c r="N93" s="1167"/>
      <c r="O93" s="1167"/>
      <c r="P93" s="1167"/>
      <c r="Q93" s="1168"/>
      <c r="R93" s="1165"/>
    </row>
    <row r="94" spans="1:18" s="1166" customFormat="1" x14ac:dyDescent="0.25">
      <c r="A94" s="1167"/>
      <c r="B94" s="1167"/>
      <c r="C94" s="1167"/>
      <c r="D94" s="1167"/>
      <c r="E94" s="1167"/>
      <c r="F94" s="1167"/>
      <c r="G94" s="1167"/>
      <c r="H94" s="1167"/>
      <c r="I94" s="1168"/>
      <c r="J94" s="1167"/>
      <c r="K94" s="1167"/>
      <c r="L94" s="1167"/>
      <c r="M94" s="1167"/>
      <c r="N94" s="1167"/>
      <c r="O94" s="1167"/>
      <c r="P94" s="1167"/>
      <c r="Q94" s="1168"/>
      <c r="R94" s="1165"/>
    </row>
    <row r="95" spans="1:18" s="1166" customFormat="1" x14ac:dyDescent="0.25">
      <c r="A95" s="1167"/>
      <c r="B95" s="1167"/>
      <c r="C95" s="1167"/>
      <c r="D95" s="1167"/>
      <c r="E95" s="1167"/>
      <c r="F95" s="1167"/>
      <c r="G95" s="1167"/>
      <c r="H95" s="1167"/>
      <c r="I95" s="1168"/>
      <c r="J95" s="1167"/>
      <c r="K95" s="1167"/>
      <c r="L95" s="1167"/>
      <c r="M95" s="1167"/>
      <c r="N95" s="1167"/>
      <c r="O95" s="1167"/>
      <c r="P95" s="1167"/>
      <c r="Q95" s="1168"/>
      <c r="R95" s="1165"/>
    </row>
    <row r="96" spans="1:18" s="1166" customFormat="1" x14ac:dyDescent="0.25">
      <c r="A96" s="1167"/>
      <c r="B96" s="1167"/>
      <c r="C96" s="1167"/>
      <c r="D96" s="1167"/>
      <c r="E96" s="1167"/>
      <c r="F96" s="1167"/>
      <c r="G96" s="1167"/>
      <c r="H96" s="1167"/>
      <c r="I96" s="1168"/>
      <c r="J96" s="1167"/>
      <c r="K96" s="1167"/>
      <c r="L96" s="1167"/>
      <c r="M96" s="1167"/>
      <c r="N96" s="1167"/>
      <c r="O96" s="1167"/>
      <c r="P96" s="1167"/>
      <c r="Q96" s="1168"/>
      <c r="R96" s="1165"/>
    </row>
    <row r="97" spans="1:18" s="1166" customFormat="1" x14ac:dyDescent="0.25">
      <c r="A97" s="1167"/>
      <c r="B97" s="1167"/>
      <c r="C97" s="1167"/>
      <c r="D97" s="1167"/>
      <c r="E97" s="1167"/>
      <c r="F97" s="1167"/>
      <c r="G97" s="1167"/>
      <c r="H97" s="1167"/>
      <c r="I97" s="1168"/>
      <c r="J97" s="1167"/>
      <c r="K97" s="1167"/>
      <c r="L97" s="1167"/>
      <c r="M97" s="1167"/>
      <c r="N97" s="1167"/>
      <c r="O97" s="1167"/>
      <c r="P97" s="1167"/>
      <c r="Q97" s="1168"/>
      <c r="R97" s="1165"/>
    </row>
    <row r="98" spans="1:18" s="1166" customFormat="1" x14ac:dyDescent="0.25">
      <c r="A98" s="1167"/>
      <c r="B98" s="1167"/>
      <c r="C98" s="1167"/>
      <c r="D98" s="1167"/>
      <c r="E98" s="1167"/>
      <c r="F98" s="1167"/>
      <c r="G98" s="1167"/>
      <c r="H98" s="1167"/>
      <c r="I98" s="1168"/>
      <c r="J98" s="1167"/>
      <c r="K98" s="1167"/>
      <c r="L98" s="1167"/>
      <c r="M98" s="1167"/>
      <c r="N98" s="1167"/>
      <c r="O98" s="1167"/>
      <c r="P98" s="1167"/>
      <c r="Q98" s="1168"/>
      <c r="R98" s="1165"/>
    </row>
    <row r="99" spans="1:18" s="1166" customFormat="1" x14ac:dyDescent="0.25">
      <c r="A99" s="1167"/>
      <c r="B99" s="1167"/>
      <c r="C99" s="1167"/>
      <c r="D99" s="1167"/>
      <c r="E99" s="1167"/>
      <c r="F99" s="1167"/>
      <c r="G99" s="1167"/>
      <c r="H99" s="1167"/>
      <c r="I99" s="1168"/>
      <c r="J99" s="1167"/>
      <c r="K99" s="1167"/>
      <c r="L99" s="1167"/>
      <c r="M99" s="1167"/>
      <c r="N99" s="1167"/>
      <c r="O99" s="1167"/>
      <c r="P99" s="1167"/>
      <c r="Q99" s="1168"/>
      <c r="R99" s="1165"/>
    </row>
    <row r="100" spans="1:18" s="1166" customFormat="1" x14ac:dyDescent="0.25">
      <c r="A100" s="1167"/>
      <c r="B100" s="1167"/>
      <c r="C100" s="1167"/>
      <c r="D100" s="1167"/>
      <c r="E100" s="1167"/>
      <c r="F100" s="1167"/>
      <c r="G100" s="1167"/>
      <c r="H100" s="1167"/>
      <c r="I100" s="1168"/>
      <c r="J100" s="1167"/>
      <c r="K100" s="1167"/>
      <c r="L100" s="1167"/>
      <c r="M100" s="1167"/>
      <c r="N100" s="1167"/>
      <c r="O100" s="1167"/>
      <c r="P100" s="1167"/>
      <c r="Q100" s="1168"/>
      <c r="R100" s="1165"/>
    </row>
    <row r="101" spans="1:18" s="1166" customFormat="1" x14ac:dyDescent="0.25">
      <c r="A101" s="1167"/>
      <c r="B101" s="1167"/>
      <c r="C101" s="1167"/>
      <c r="D101" s="1167"/>
      <c r="E101" s="1167"/>
      <c r="F101" s="1167"/>
      <c r="G101" s="1167"/>
      <c r="H101" s="1167"/>
      <c r="I101" s="1168"/>
      <c r="J101" s="1167"/>
      <c r="K101" s="1167"/>
      <c r="L101" s="1167"/>
      <c r="M101" s="1167"/>
      <c r="N101" s="1167"/>
      <c r="O101" s="1167"/>
      <c r="P101" s="1167"/>
      <c r="Q101" s="1168"/>
      <c r="R101" s="1165"/>
    </row>
    <row r="102" spans="1:18" s="1166" customFormat="1" x14ac:dyDescent="0.25">
      <c r="A102" s="1167"/>
      <c r="B102" s="1167"/>
      <c r="C102" s="1167"/>
      <c r="D102" s="1167"/>
      <c r="E102" s="1167"/>
      <c r="F102" s="1167"/>
      <c r="G102" s="1167"/>
      <c r="H102" s="1167"/>
      <c r="I102" s="1168"/>
      <c r="J102" s="1167"/>
      <c r="K102" s="1167"/>
      <c r="L102" s="1167"/>
      <c r="M102" s="1167"/>
      <c r="N102" s="1167"/>
      <c r="O102" s="1167"/>
      <c r="P102" s="1167"/>
      <c r="Q102" s="1168"/>
      <c r="R102" s="1165"/>
    </row>
    <row r="103" spans="1:18" s="1166" customFormat="1" x14ac:dyDescent="0.25">
      <c r="A103" s="1167"/>
      <c r="B103" s="1167"/>
      <c r="C103" s="1167"/>
      <c r="D103" s="1167"/>
      <c r="E103" s="1167"/>
      <c r="F103" s="1167"/>
      <c r="G103" s="1167"/>
      <c r="H103" s="1167"/>
      <c r="I103" s="1168"/>
      <c r="J103" s="1167"/>
      <c r="K103" s="1167"/>
      <c r="L103" s="1167"/>
      <c r="M103" s="1167"/>
      <c r="N103" s="1167"/>
      <c r="O103" s="1167"/>
      <c r="P103" s="1167"/>
      <c r="Q103" s="1168"/>
      <c r="R103" s="1165"/>
    </row>
    <row r="104" spans="1:18" s="1166" customFormat="1" x14ac:dyDescent="0.25">
      <c r="A104" s="1167"/>
      <c r="B104" s="1167"/>
      <c r="C104" s="1167"/>
      <c r="D104" s="1167"/>
      <c r="E104" s="1167"/>
      <c r="F104" s="1167"/>
      <c r="G104" s="1167"/>
      <c r="H104" s="1167"/>
      <c r="I104" s="1168"/>
      <c r="J104" s="1167"/>
      <c r="K104" s="1167"/>
      <c r="L104" s="1167"/>
      <c r="M104" s="1167"/>
      <c r="N104" s="1167"/>
      <c r="O104" s="1167"/>
      <c r="P104" s="1167"/>
      <c r="Q104" s="1168"/>
      <c r="R104" s="1165"/>
    </row>
    <row r="105" spans="1:18" s="1166" customFormat="1" x14ac:dyDescent="0.25">
      <c r="A105" s="1167"/>
      <c r="B105" s="1167"/>
      <c r="C105" s="1167"/>
      <c r="D105" s="1167"/>
      <c r="E105" s="1167"/>
      <c r="F105" s="1167"/>
      <c r="G105" s="1167"/>
      <c r="H105" s="1167"/>
      <c r="I105" s="1168"/>
      <c r="J105" s="1167"/>
      <c r="K105" s="1167"/>
      <c r="L105" s="1167"/>
      <c r="M105" s="1167"/>
      <c r="N105" s="1167"/>
      <c r="O105" s="1167"/>
      <c r="P105" s="1167"/>
      <c r="Q105" s="1168"/>
      <c r="R105" s="1165"/>
    </row>
    <row r="106" spans="1:18" s="1166" customFormat="1" x14ac:dyDescent="0.25">
      <c r="A106" s="1167"/>
      <c r="B106" s="1167"/>
      <c r="C106" s="1167"/>
      <c r="D106" s="1167"/>
      <c r="E106" s="1167"/>
      <c r="F106" s="1167"/>
      <c r="G106" s="1167"/>
      <c r="H106" s="1167"/>
      <c r="I106" s="1168"/>
      <c r="J106" s="1167"/>
      <c r="K106" s="1167"/>
      <c r="L106" s="1167"/>
      <c r="M106" s="1167"/>
      <c r="N106" s="1167"/>
      <c r="O106" s="1167"/>
      <c r="P106" s="1167"/>
      <c r="Q106" s="1168"/>
      <c r="R106" s="1165"/>
    </row>
    <row r="107" spans="1:18" s="1166" customFormat="1" x14ac:dyDescent="0.25">
      <c r="A107" s="1167"/>
      <c r="B107" s="1167"/>
      <c r="C107" s="1167"/>
      <c r="D107" s="1167"/>
      <c r="E107" s="1167"/>
      <c r="F107" s="1167"/>
      <c r="G107" s="1167"/>
      <c r="H107" s="1167"/>
      <c r="I107" s="1168"/>
      <c r="J107" s="1167"/>
      <c r="K107" s="1167"/>
      <c r="L107" s="1167"/>
      <c r="M107" s="1167"/>
      <c r="N107" s="1167"/>
      <c r="O107" s="1167"/>
      <c r="P107" s="1167"/>
      <c r="Q107" s="1168"/>
      <c r="R107" s="1165"/>
    </row>
    <row r="108" spans="1:18" s="1166" customFormat="1" x14ac:dyDescent="0.25">
      <c r="A108" s="1167"/>
      <c r="B108" s="1167"/>
      <c r="C108" s="1167"/>
      <c r="D108" s="1167"/>
      <c r="E108" s="1167"/>
      <c r="F108" s="1167"/>
      <c r="G108" s="1167"/>
      <c r="H108" s="1167"/>
      <c r="I108" s="1168"/>
      <c r="J108" s="1167"/>
      <c r="K108" s="1167"/>
      <c r="L108" s="1167"/>
      <c r="M108" s="1167"/>
      <c r="N108" s="1167"/>
      <c r="O108" s="1167"/>
      <c r="P108" s="1167"/>
      <c r="Q108" s="1168"/>
      <c r="R108" s="1165"/>
    </row>
    <row r="109" spans="1:18" s="1166" customFormat="1" x14ac:dyDescent="0.25">
      <c r="A109" s="1167"/>
      <c r="B109" s="1167"/>
      <c r="C109" s="1167"/>
      <c r="D109" s="1167"/>
      <c r="E109" s="1167"/>
      <c r="F109" s="1167"/>
      <c r="G109" s="1167"/>
      <c r="H109" s="1167"/>
      <c r="I109" s="1168"/>
      <c r="J109" s="1167"/>
      <c r="K109" s="1167"/>
      <c r="L109" s="1167"/>
      <c r="M109" s="1167"/>
      <c r="N109" s="1167"/>
      <c r="O109" s="1167"/>
      <c r="P109" s="1167"/>
      <c r="Q109" s="1168"/>
      <c r="R109" s="1165"/>
    </row>
    <row r="110" spans="1:18" s="1166" customFormat="1" x14ac:dyDescent="0.25">
      <c r="A110" s="1167"/>
      <c r="B110" s="1167"/>
      <c r="C110" s="1167"/>
      <c r="D110" s="1167"/>
      <c r="E110" s="1167"/>
      <c r="F110" s="1167"/>
      <c r="G110" s="1167"/>
      <c r="H110" s="1167"/>
      <c r="I110" s="1168"/>
      <c r="J110" s="1167"/>
      <c r="K110" s="1167"/>
      <c r="L110" s="1167"/>
      <c r="M110" s="1167"/>
      <c r="N110" s="1167"/>
      <c r="O110" s="1167"/>
      <c r="P110" s="1167"/>
      <c r="Q110" s="1168"/>
      <c r="R110" s="1165"/>
    </row>
    <row r="111" spans="1:18" s="1166" customFormat="1" x14ac:dyDescent="0.25">
      <c r="A111" s="1167"/>
      <c r="B111" s="1167"/>
      <c r="C111" s="1167"/>
      <c r="D111" s="1167"/>
      <c r="E111" s="1167"/>
      <c r="F111" s="1167"/>
      <c r="G111" s="1167"/>
      <c r="H111" s="1167"/>
      <c r="I111" s="1168"/>
      <c r="J111" s="1167"/>
      <c r="K111" s="1167"/>
      <c r="L111" s="1167"/>
      <c r="M111" s="1167"/>
      <c r="N111" s="1167"/>
      <c r="O111" s="1167"/>
      <c r="P111" s="1167"/>
      <c r="Q111" s="1168"/>
      <c r="R111" s="1165"/>
    </row>
    <row r="112" spans="1:18" s="1166" customFormat="1" x14ac:dyDescent="0.25">
      <c r="A112" s="1167"/>
      <c r="B112" s="1167"/>
      <c r="C112" s="1167"/>
      <c r="D112" s="1167"/>
      <c r="E112" s="1167"/>
      <c r="F112" s="1167"/>
      <c r="G112" s="1167"/>
      <c r="H112" s="1167"/>
      <c r="I112" s="1168"/>
      <c r="J112" s="1167"/>
      <c r="K112" s="1167"/>
      <c r="L112" s="1167"/>
      <c r="M112" s="1167"/>
      <c r="N112" s="1167"/>
      <c r="O112" s="1167"/>
      <c r="P112" s="1167"/>
      <c r="Q112" s="1168"/>
      <c r="R112" s="1165"/>
    </row>
    <row r="113" spans="1:18" s="1166" customFormat="1" x14ac:dyDescent="0.25">
      <c r="A113" s="1167"/>
      <c r="B113" s="1167"/>
      <c r="C113" s="1167"/>
      <c r="D113" s="1167"/>
      <c r="E113" s="1167"/>
      <c r="F113" s="1167"/>
      <c r="G113" s="1167"/>
      <c r="H113" s="1167"/>
      <c r="I113" s="1168"/>
      <c r="J113" s="1167"/>
      <c r="K113" s="1167"/>
      <c r="L113" s="1167"/>
      <c r="M113" s="1167"/>
      <c r="N113" s="1167"/>
      <c r="O113" s="1167"/>
      <c r="P113" s="1167"/>
      <c r="Q113" s="1168"/>
      <c r="R113" s="1165"/>
    </row>
    <row r="114" spans="1:18" s="1166" customFormat="1" x14ac:dyDescent="0.25">
      <c r="A114" s="1167"/>
      <c r="B114" s="1167"/>
      <c r="C114" s="1167"/>
      <c r="D114" s="1167"/>
      <c r="E114" s="1167"/>
      <c r="F114" s="1167"/>
      <c r="G114" s="1167"/>
      <c r="H114" s="1167"/>
      <c r="I114" s="1168"/>
      <c r="J114" s="1167"/>
      <c r="K114" s="1167"/>
      <c r="L114" s="1167"/>
      <c r="M114" s="1167"/>
      <c r="N114" s="1167"/>
      <c r="O114" s="1167"/>
      <c r="P114" s="1167"/>
      <c r="Q114" s="1168"/>
      <c r="R114" s="1165"/>
    </row>
    <row r="115" spans="1:18" s="1166" customFormat="1" x14ac:dyDescent="0.25">
      <c r="A115" s="1167"/>
      <c r="B115" s="1167"/>
      <c r="C115" s="1167"/>
      <c r="D115" s="1167"/>
      <c r="E115" s="1167"/>
      <c r="F115" s="1167"/>
      <c r="G115" s="1167"/>
      <c r="H115" s="1167"/>
      <c r="I115" s="1168"/>
      <c r="J115" s="1167"/>
      <c r="K115" s="1167"/>
      <c r="L115" s="1167"/>
      <c r="M115" s="1167"/>
      <c r="N115" s="1167"/>
      <c r="O115" s="1167"/>
      <c r="P115" s="1167"/>
      <c r="Q115" s="1168"/>
      <c r="R115" s="1165"/>
    </row>
    <row r="116" spans="1:18" s="1166" customFormat="1" x14ac:dyDescent="0.25">
      <c r="A116" s="1167"/>
      <c r="B116" s="1167"/>
      <c r="C116" s="1167"/>
      <c r="D116" s="1167"/>
      <c r="E116" s="1167"/>
      <c r="F116" s="1167"/>
      <c r="G116" s="1167"/>
      <c r="H116" s="1167"/>
      <c r="I116" s="1168"/>
      <c r="J116" s="1167"/>
      <c r="K116" s="1167"/>
      <c r="L116" s="1167"/>
      <c r="M116" s="1167"/>
      <c r="N116" s="1167"/>
      <c r="O116" s="1167"/>
      <c r="P116" s="1167"/>
      <c r="Q116" s="1168"/>
      <c r="R116" s="1165"/>
    </row>
    <row r="117" spans="1:18" s="1166" customFormat="1" x14ac:dyDescent="0.25">
      <c r="A117" s="1167"/>
      <c r="B117" s="1167"/>
      <c r="C117" s="1167"/>
      <c r="D117" s="1167"/>
      <c r="E117" s="1167"/>
      <c r="F117" s="1167"/>
      <c r="G117" s="1167"/>
      <c r="H117" s="1167"/>
      <c r="I117" s="1168"/>
      <c r="J117" s="1167"/>
      <c r="K117" s="1167"/>
      <c r="L117" s="1167"/>
      <c r="M117" s="1167"/>
      <c r="N117" s="1167"/>
      <c r="O117" s="1167"/>
      <c r="P117" s="1167"/>
      <c r="Q117" s="1168"/>
      <c r="R117" s="1165"/>
    </row>
    <row r="118" spans="1:18" s="1166" customFormat="1" x14ac:dyDescent="0.25">
      <c r="A118" s="1167"/>
      <c r="B118" s="1167"/>
      <c r="C118" s="1167"/>
      <c r="D118" s="1167"/>
      <c r="E118" s="1167"/>
      <c r="F118" s="1167"/>
      <c r="G118" s="1167"/>
      <c r="H118" s="1167"/>
      <c r="I118" s="1168"/>
      <c r="J118" s="1167"/>
      <c r="K118" s="1167"/>
      <c r="L118" s="1167"/>
      <c r="M118" s="1167"/>
      <c r="N118" s="1167"/>
      <c r="O118" s="1167"/>
      <c r="P118" s="1167"/>
      <c r="Q118" s="1168"/>
      <c r="R118" s="1165"/>
    </row>
    <row r="119" spans="1:18" s="1166" customFormat="1" x14ac:dyDescent="0.25">
      <c r="A119" s="1167"/>
      <c r="B119" s="1167"/>
      <c r="C119" s="1167"/>
      <c r="D119" s="1167"/>
      <c r="E119" s="1167"/>
      <c r="F119" s="1167"/>
      <c r="G119" s="1167"/>
      <c r="H119" s="1167"/>
      <c r="I119" s="1168"/>
      <c r="J119" s="1167"/>
      <c r="K119" s="1167"/>
      <c r="L119" s="1167"/>
      <c r="M119" s="1167"/>
      <c r="N119" s="1167"/>
      <c r="O119" s="1167"/>
      <c r="P119" s="1167"/>
      <c r="Q119" s="1168"/>
      <c r="R119" s="1165"/>
    </row>
    <row r="120" spans="1:18" s="1166" customFormat="1" x14ac:dyDescent="0.25">
      <c r="A120" s="1167"/>
      <c r="B120" s="1167"/>
      <c r="C120" s="1167"/>
      <c r="D120" s="1167"/>
      <c r="E120" s="1167"/>
      <c r="F120" s="1167"/>
      <c r="G120" s="1167"/>
      <c r="H120" s="1167"/>
      <c r="I120" s="1168"/>
      <c r="J120" s="1167"/>
      <c r="K120" s="1167"/>
      <c r="L120" s="1167"/>
      <c r="M120" s="1167"/>
      <c r="N120" s="1167"/>
      <c r="O120" s="1167"/>
      <c r="P120" s="1167"/>
      <c r="Q120" s="1168"/>
      <c r="R120" s="1165"/>
    </row>
    <row r="121" spans="1:18" s="1166" customFormat="1" x14ac:dyDescent="0.25">
      <c r="A121" s="1167"/>
      <c r="B121" s="1167"/>
      <c r="C121" s="1167"/>
      <c r="D121" s="1167"/>
      <c r="E121" s="1167"/>
      <c r="F121" s="1167"/>
      <c r="G121" s="1167"/>
      <c r="H121" s="1167"/>
      <c r="I121" s="1168"/>
      <c r="J121" s="1167"/>
      <c r="K121" s="1167"/>
      <c r="L121" s="1167"/>
      <c r="M121" s="1167"/>
      <c r="N121" s="1167"/>
      <c r="O121" s="1167"/>
      <c r="P121" s="1167"/>
      <c r="Q121" s="1168"/>
      <c r="R121" s="1165"/>
    </row>
    <row r="122" spans="1:18" s="1166" customFormat="1" x14ac:dyDescent="0.25">
      <c r="A122" s="1167"/>
      <c r="B122" s="1167"/>
      <c r="C122" s="1167"/>
      <c r="D122" s="1167"/>
      <c r="E122" s="1167"/>
      <c r="F122" s="1167"/>
      <c r="G122" s="1167"/>
      <c r="H122" s="1167"/>
      <c r="I122" s="1168"/>
      <c r="J122" s="1167"/>
      <c r="K122" s="1167"/>
      <c r="L122" s="1167"/>
      <c r="M122" s="1167"/>
      <c r="N122" s="1167"/>
      <c r="O122" s="1167"/>
      <c r="P122" s="1167"/>
      <c r="Q122" s="1168"/>
      <c r="R122" s="1165"/>
    </row>
    <row r="123" spans="1:18" s="1166" customFormat="1" x14ac:dyDescent="0.25">
      <c r="A123" s="1167"/>
      <c r="B123" s="1167"/>
      <c r="C123" s="1167"/>
      <c r="D123" s="1167"/>
      <c r="E123" s="1167"/>
      <c r="F123" s="1167"/>
      <c r="G123" s="1167"/>
      <c r="H123" s="1167"/>
      <c r="I123" s="1168"/>
      <c r="J123" s="1167"/>
      <c r="K123" s="1167"/>
      <c r="L123" s="1167"/>
      <c r="M123" s="1167"/>
      <c r="N123" s="1167"/>
      <c r="O123" s="1167"/>
      <c r="P123" s="1167"/>
      <c r="Q123" s="1168"/>
      <c r="R123" s="1165"/>
    </row>
    <row r="124" spans="1:18" s="1166" customFormat="1" x14ac:dyDescent="0.25">
      <c r="A124" s="1167"/>
      <c r="B124" s="1167"/>
      <c r="C124" s="1167"/>
      <c r="D124" s="1167"/>
      <c r="E124" s="1167"/>
      <c r="F124" s="1167"/>
      <c r="G124" s="1167"/>
      <c r="H124" s="1167"/>
      <c r="I124" s="1168"/>
      <c r="J124" s="1167"/>
      <c r="K124" s="1167"/>
      <c r="L124" s="1167"/>
      <c r="M124" s="1167"/>
      <c r="N124" s="1167"/>
      <c r="O124" s="1167"/>
      <c r="P124" s="1167"/>
      <c r="Q124" s="1168"/>
      <c r="R124" s="1165"/>
    </row>
    <row r="125" spans="1:18" s="1166" customFormat="1" x14ac:dyDescent="0.25">
      <c r="A125" s="1167"/>
      <c r="B125" s="1167"/>
      <c r="C125" s="1167"/>
      <c r="D125" s="1167"/>
      <c r="E125" s="1167"/>
      <c r="F125" s="1167"/>
      <c r="G125" s="1167"/>
      <c r="H125" s="1167"/>
      <c r="I125" s="1168"/>
      <c r="J125" s="1167"/>
      <c r="K125" s="1167"/>
      <c r="L125" s="1167"/>
      <c r="M125" s="1167"/>
      <c r="N125" s="1167"/>
      <c r="O125" s="1167"/>
      <c r="P125" s="1167"/>
      <c r="Q125" s="1168"/>
      <c r="R125" s="1165"/>
    </row>
    <row r="126" spans="1:18" s="1166" customFormat="1" x14ac:dyDescent="0.25">
      <c r="A126" s="1167"/>
      <c r="B126" s="1167"/>
      <c r="C126" s="1167"/>
      <c r="D126" s="1167"/>
      <c r="E126" s="1167"/>
      <c r="F126" s="1167"/>
      <c r="G126" s="1167"/>
      <c r="H126" s="1167"/>
      <c r="I126" s="1168"/>
      <c r="J126" s="1167"/>
      <c r="K126" s="1167"/>
      <c r="L126" s="1167"/>
      <c r="M126" s="1167"/>
      <c r="N126" s="1167"/>
      <c r="O126" s="1167"/>
      <c r="P126" s="1167"/>
      <c r="Q126" s="1168"/>
      <c r="R126" s="1165"/>
    </row>
    <row r="127" spans="1:18" s="1166" customFormat="1" x14ac:dyDescent="0.25">
      <c r="A127" s="1167"/>
      <c r="B127" s="1167"/>
      <c r="C127" s="1167"/>
      <c r="D127" s="1167"/>
      <c r="E127" s="1167"/>
      <c r="F127" s="1167"/>
      <c r="G127" s="1167"/>
      <c r="H127" s="1167"/>
      <c r="I127" s="1168"/>
      <c r="J127" s="1167"/>
      <c r="K127" s="1167"/>
      <c r="L127" s="1167"/>
      <c r="M127" s="1167"/>
      <c r="N127" s="1167"/>
      <c r="O127" s="1167"/>
      <c r="P127" s="1167"/>
      <c r="Q127" s="1168"/>
      <c r="R127" s="1165"/>
    </row>
    <row r="128" spans="1:18" s="1166" customFormat="1" x14ac:dyDescent="0.25">
      <c r="A128" s="1167"/>
      <c r="B128" s="1167"/>
      <c r="C128" s="1167"/>
      <c r="D128" s="1167"/>
      <c r="E128" s="1167"/>
      <c r="F128" s="1167"/>
      <c r="G128" s="1167"/>
      <c r="H128" s="1167"/>
      <c r="I128" s="1168"/>
      <c r="J128" s="1167"/>
      <c r="K128" s="1167"/>
      <c r="L128" s="1167"/>
      <c r="M128" s="1167"/>
      <c r="N128" s="1167"/>
      <c r="O128" s="1167"/>
      <c r="P128" s="1167"/>
      <c r="Q128" s="1168"/>
      <c r="R128" s="1165"/>
    </row>
    <row r="129" spans="1:18" s="1166" customFormat="1" x14ac:dyDescent="0.25">
      <c r="A129" s="1167"/>
      <c r="B129" s="1167"/>
      <c r="C129" s="1167"/>
      <c r="D129" s="1167"/>
      <c r="E129" s="1167"/>
      <c r="F129" s="1167"/>
      <c r="G129" s="1167"/>
      <c r="H129" s="1167"/>
      <c r="I129" s="1168"/>
      <c r="J129" s="1167"/>
      <c r="K129" s="1167"/>
      <c r="L129" s="1167"/>
      <c r="M129" s="1167"/>
      <c r="N129" s="1167"/>
      <c r="O129" s="1167"/>
      <c r="P129" s="1167"/>
      <c r="Q129" s="1168"/>
      <c r="R129" s="1165"/>
    </row>
    <row r="130" spans="1:18" s="1166" customFormat="1" x14ac:dyDescent="0.25">
      <c r="A130" s="1167"/>
      <c r="B130" s="1167"/>
      <c r="C130" s="1167"/>
      <c r="D130" s="1167"/>
      <c r="E130" s="1167"/>
      <c r="F130" s="1167"/>
      <c r="G130" s="1167"/>
      <c r="H130" s="1167"/>
      <c r="I130" s="1168"/>
      <c r="J130" s="1167"/>
      <c r="K130" s="1167"/>
      <c r="L130" s="1167"/>
      <c r="M130" s="1167"/>
      <c r="N130" s="1167"/>
      <c r="O130" s="1167"/>
      <c r="P130" s="1167"/>
      <c r="Q130" s="1168"/>
      <c r="R130" s="1165"/>
    </row>
    <row r="131" spans="1:18" s="1166" customFormat="1" x14ac:dyDescent="0.25">
      <c r="A131" s="1167"/>
      <c r="B131" s="1167"/>
      <c r="C131" s="1167"/>
      <c r="D131" s="1167"/>
      <c r="E131" s="1167"/>
      <c r="F131" s="1167"/>
      <c r="G131" s="1167"/>
      <c r="H131" s="1167"/>
      <c r="I131" s="1168"/>
      <c r="J131" s="1167"/>
      <c r="K131" s="1167"/>
      <c r="L131" s="1167"/>
      <c r="M131" s="1167"/>
      <c r="N131" s="1167"/>
      <c r="O131" s="1167"/>
      <c r="P131" s="1167"/>
      <c r="Q131" s="1168"/>
      <c r="R131" s="1165"/>
    </row>
    <row r="132" spans="1:18" s="1166" customFormat="1" x14ac:dyDescent="0.25">
      <c r="A132" s="1167"/>
      <c r="B132" s="1167"/>
      <c r="C132" s="1167"/>
      <c r="D132" s="1167"/>
      <c r="E132" s="1167"/>
      <c r="F132" s="1167"/>
      <c r="G132" s="1167"/>
      <c r="H132" s="1167"/>
      <c r="I132" s="1168"/>
      <c r="J132" s="1167"/>
      <c r="K132" s="1167"/>
      <c r="L132" s="1167"/>
      <c r="M132" s="1167"/>
      <c r="N132" s="1167"/>
      <c r="O132" s="1167"/>
      <c r="P132" s="1167"/>
      <c r="Q132" s="1168"/>
      <c r="R132" s="1165"/>
    </row>
    <row r="133" spans="1:18" s="1166" customFormat="1" x14ac:dyDescent="0.25">
      <c r="A133" s="1167"/>
      <c r="B133" s="1167"/>
      <c r="C133" s="1167"/>
      <c r="D133" s="1167"/>
      <c r="E133" s="1167"/>
      <c r="F133" s="1167"/>
      <c r="G133" s="1167"/>
      <c r="H133" s="1167"/>
      <c r="I133" s="1168"/>
      <c r="J133" s="1167"/>
      <c r="K133" s="1167"/>
      <c r="L133" s="1167"/>
      <c r="M133" s="1167"/>
      <c r="N133" s="1167"/>
      <c r="O133" s="1167"/>
      <c r="P133" s="1167"/>
      <c r="Q133" s="1168"/>
      <c r="R133" s="1165"/>
    </row>
    <row r="134" spans="1:18" s="1166" customFormat="1" x14ac:dyDescent="0.25">
      <c r="A134" s="1167"/>
      <c r="B134" s="1167"/>
      <c r="C134" s="1167"/>
      <c r="D134" s="1167"/>
      <c r="E134" s="1167"/>
      <c r="F134" s="1167"/>
      <c r="G134" s="1167"/>
      <c r="H134" s="1167"/>
      <c r="I134" s="1168"/>
      <c r="J134" s="1167"/>
      <c r="K134" s="1167"/>
      <c r="L134" s="1167"/>
      <c r="M134" s="1167"/>
      <c r="N134" s="1167"/>
      <c r="O134" s="1167"/>
      <c r="P134" s="1167"/>
      <c r="Q134" s="1168"/>
      <c r="R134" s="1165"/>
    </row>
    <row r="135" spans="1:18" s="1166" customFormat="1" x14ac:dyDescent="0.25">
      <c r="A135" s="1167"/>
      <c r="B135" s="1167"/>
      <c r="C135" s="1167"/>
      <c r="D135" s="1167"/>
      <c r="E135" s="1167"/>
      <c r="F135" s="1167"/>
      <c r="G135" s="1167"/>
      <c r="H135" s="1167"/>
      <c r="I135" s="1168"/>
      <c r="J135" s="1167"/>
      <c r="K135" s="1167"/>
      <c r="L135" s="1167"/>
      <c r="M135" s="1167"/>
      <c r="N135" s="1167"/>
      <c r="O135" s="1167"/>
      <c r="P135" s="1167"/>
      <c r="Q135" s="1168"/>
      <c r="R135" s="1165"/>
    </row>
    <row r="136" spans="1:18" s="1166" customFormat="1" x14ac:dyDescent="0.25">
      <c r="A136" s="1167"/>
      <c r="B136" s="1167"/>
      <c r="C136" s="1167"/>
      <c r="D136" s="1167"/>
      <c r="E136" s="1167"/>
      <c r="F136" s="1167"/>
      <c r="G136" s="1167"/>
      <c r="H136" s="1167"/>
      <c r="I136" s="1168"/>
      <c r="J136" s="1167"/>
      <c r="K136" s="1167"/>
      <c r="L136" s="1167"/>
      <c r="M136" s="1167"/>
      <c r="N136" s="1167"/>
      <c r="O136" s="1167"/>
      <c r="P136" s="1167"/>
      <c r="Q136" s="1168"/>
      <c r="R136" s="1165"/>
    </row>
    <row r="137" spans="1:18" s="1166" customFormat="1" x14ac:dyDescent="0.25">
      <c r="A137" s="1167"/>
      <c r="B137" s="1167"/>
      <c r="C137" s="1167"/>
      <c r="D137" s="1167"/>
      <c r="E137" s="1167"/>
      <c r="F137" s="1167"/>
      <c r="G137" s="1167"/>
      <c r="H137" s="1167"/>
      <c r="I137" s="1168"/>
      <c r="J137" s="1167"/>
      <c r="K137" s="1167"/>
      <c r="L137" s="1167"/>
      <c r="M137" s="1167"/>
      <c r="N137" s="1167"/>
      <c r="O137" s="1167"/>
      <c r="P137" s="1167"/>
      <c r="Q137" s="1168"/>
      <c r="R137" s="1165"/>
    </row>
    <row r="138" spans="1:18" s="1166" customFormat="1" x14ac:dyDescent="0.25">
      <c r="A138" s="1167"/>
      <c r="B138" s="1167"/>
      <c r="C138" s="1167"/>
      <c r="D138" s="1167"/>
      <c r="E138" s="1167"/>
      <c r="F138" s="1167"/>
      <c r="G138" s="1167"/>
      <c r="H138" s="1167"/>
      <c r="I138" s="1168"/>
      <c r="J138" s="1167"/>
      <c r="K138" s="1167"/>
      <c r="L138" s="1167"/>
      <c r="M138" s="1167"/>
      <c r="N138" s="1167"/>
      <c r="O138" s="1167"/>
      <c r="P138" s="1167"/>
      <c r="Q138" s="1168"/>
      <c r="R138" s="1165"/>
    </row>
    <row r="139" spans="1:18" s="1166" customFormat="1" x14ac:dyDescent="0.25">
      <c r="A139" s="1167"/>
      <c r="B139" s="1167"/>
      <c r="C139" s="1167"/>
      <c r="D139" s="1167"/>
      <c r="E139" s="1167"/>
      <c r="F139" s="1167"/>
      <c r="G139" s="1167"/>
      <c r="H139" s="1167"/>
      <c r="I139" s="1168"/>
      <c r="J139" s="1167"/>
      <c r="K139" s="1167"/>
      <c r="L139" s="1167"/>
      <c r="M139" s="1167"/>
      <c r="N139" s="1167"/>
      <c r="O139" s="1167"/>
      <c r="P139" s="1167"/>
      <c r="Q139" s="1168"/>
      <c r="R139" s="1165"/>
    </row>
    <row r="140" spans="1:18" s="1166" customFormat="1" x14ac:dyDescent="0.25">
      <c r="A140" s="1167"/>
      <c r="B140" s="1167"/>
      <c r="C140" s="1167"/>
      <c r="D140" s="1167"/>
      <c r="E140" s="1167"/>
      <c r="F140" s="1167"/>
      <c r="G140" s="1167"/>
      <c r="H140" s="1167"/>
      <c r="I140" s="1168"/>
      <c r="J140" s="1167"/>
      <c r="K140" s="1167"/>
      <c r="L140" s="1167"/>
      <c r="M140" s="1167"/>
      <c r="N140" s="1167"/>
      <c r="O140" s="1167"/>
      <c r="P140" s="1167"/>
      <c r="Q140" s="1168"/>
      <c r="R140" s="1165"/>
    </row>
    <row r="141" spans="1:18" s="1166" customFormat="1" x14ac:dyDescent="0.25">
      <c r="A141" s="1167"/>
      <c r="B141" s="1167"/>
      <c r="C141" s="1167"/>
      <c r="D141" s="1167"/>
      <c r="E141" s="1167"/>
      <c r="F141" s="1167"/>
      <c r="G141" s="1167"/>
      <c r="H141" s="1167"/>
      <c r="I141" s="1168"/>
      <c r="J141" s="1167"/>
      <c r="K141" s="1167"/>
      <c r="L141" s="1167"/>
      <c r="M141" s="1167"/>
      <c r="N141" s="1167"/>
      <c r="O141" s="1167"/>
      <c r="P141" s="1167"/>
      <c r="Q141" s="1168"/>
      <c r="R141" s="1165"/>
    </row>
    <row r="142" spans="1:18" s="1166" customFormat="1" x14ac:dyDescent="0.25">
      <c r="A142" s="1167"/>
      <c r="B142" s="1167"/>
      <c r="C142" s="1167"/>
      <c r="D142" s="1167"/>
      <c r="E142" s="1167"/>
      <c r="F142" s="1167"/>
      <c r="G142" s="1167"/>
      <c r="H142" s="1167"/>
      <c r="I142" s="1168"/>
      <c r="J142" s="1167"/>
      <c r="K142" s="1167"/>
      <c r="L142" s="1167"/>
      <c r="M142" s="1167"/>
      <c r="N142" s="1167"/>
      <c r="O142" s="1167"/>
      <c r="P142" s="1167"/>
      <c r="Q142" s="1168"/>
      <c r="R142" s="1165"/>
    </row>
    <row r="143" spans="1:18" s="1211" customFormat="1" x14ac:dyDescent="0.25">
      <c r="A143" s="1209"/>
      <c r="B143" s="1209"/>
      <c r="C143" s="1209"/>
      <c r="D143" s="1209"/>
      <c r="E143" s="1209"/>
      <c r="F143" s="1209"/>
      <c r="G143" s="1209"/>
      <c r="H143" s="1209"/>
      <c r="I143" s="1210"/>
      <c r="J143" s="1209"/>
      <c r="K143" s="1209"/>
      <c r="L143" s="1209"/>
      <c r="M143" s="1209"/>
      <c r="N143" s="1209"/>
      <c r="O143" s="1209"/>
      <c r="P143" s="1209"/>
      <c r="Q143" s="1210"/>
      <c r="R143" s="1163"/>
    </row>
    <row r="144" spans="1:18" s="1211" customFormat="1" x14ac:dyDescent="0.25">
      <c r="A144" s="1209"/>
      <c r="B144" s="1209"/>
      <c r="C144" s="1209"/>
      <c r="D144" s="1209"/>
      <c r="E144" s="1209"/>
      <c r="F144" s="1209"/>
      <c r="G144" s="1209"/>
      <c r="H144" s="1209"/>
      <c r="I144" s="1210"/>
      <c r="J144" s="1209"/>
      <c r="K144" s="1209"/>
      <c r="L144" s="1209"/>
      <c r="M144" s="1209"/>
      <c r="N144" s="1209"/>
      <c r="O144" s="1209"/>
      <c r="P144" s="1209"/>
      <c r="Q144" s="1210"/>
      <c r="R144" s="1163"/>
    </row>
    <row r="145" spans="1:18" s="1211" customFormat="1" x14ac:dyDescent="0.25">
      <c r="A145" s="1209"/>
      <c r="B145" s="1209"/>
      <c r="C145" s="1209"/>
      <c r="D145" s="1209"/>
      <c r="E145" s="1209"/>
      <c r="F145" s="1209"/>
      <c r="G145" s="1209"/>
      <c r="H145" s="1209"/>
      <c r="I145" s="1210"/>
      <c r="J145" s="1209"/>
      <c r="K145" s="1209"/>
      <c r="L145" s="1209"/>
      <c r="M145" s="1209"/>
      <c r="N145" s="1209"/>
      <c r="O145" s="1209"/>
      <c r="P145" s="1209"/>
      <c r="Q145" s="1210"/>
      <c r="R145" s="1163"/>
    </row>
    <row r="146" spans="1:18" s="1211" customFormat="1" x14ac:dyDescent="0.25">
      <c r="A146" s="1209"/>
      <c r="B146" s="1209"/>
      <c r="C146" s="1209"/>
      <c r="D146" s="1209"/>
      <c r="E146" s="1209"/>
      <c r="F146" s="1209"/>
      <c r="G146" s="1209"/>
      <c r="H146" s="1209"/>
      <c r="I146" s="1210"/>
      <c r="J146" s="1209"/>
      <c r="K146" s="1209"/>
      <c r="L146" s="1209"/>
      <c r="M146" s="1209"/>
      <c r="N146" s="1209"/>
      <c r="O146" s="1209"/>
      <c r="P146" s="1209"/>
      <c r="Q146" s="1210"/>
      <c r="R146" s="1163"/>
    </row>
    <row r="147" spans="1:18" s="1211" customFormat="1" x14ac:dyDescent="0.25">
      <c r="A147" s="1209"/>
      <c r="B147" s="1209"/>
      <c r="C147" s="1209"/>
      <c r="D147" s="1209"/>
      <c r="E147" s="1209"/>
      <c r="F147" s="1209"/>
      <c r="G147" s="1209"/>
      <c r="H147" s="1209"/>
      <c r="I147" s="1210"/>
      <c r="J147" s="1209"/>
      <c r="K147" s="1209"/>
      <c r="L147" s="1209"/>
      <c r="M147" s="1209"/>
      <c r="N147" s="1209"/>
      <c r="O147" s="1209"/>
      <c r="P147" s="1209"/>
      <c r="Q147" s="1210"/>
      <c r="R147" s="1163"/>
    </row>
    <row r="148" spans="1:18" s="1211" customFormat="1" x14ac:dyDescent="0.25">
      <c r="A148" s="1209"/>
      <c r="B148" s="1209"/>
      <c r="C148" s="1209"/>
      <c r="D148" s="1209"/>
      <c r="E148" s="1209"/>
      <c r="F148" s="1209"/>
      <c r="G148" s="1209"/>
      <c r="H148" s="1209"/>
      <c r="I148" s="1210"/>
      <c r="J148" s="1209"/>
      <c r="K148" s="1209"/>
      <c r="L148" s="1209"/>
      <c r="M148" s="1209"/>
      <c r="N148" s="1209"/>
      <c r="O148" s="1209"/>
      <c r="P148" s="1209"/>
      <c r="Q148" s="1210"/>
      <c r="R148" s="1163"/>
    </row>
    <row r="149" spans="1:18" s="1211" customFormat="1" x14ac:dyDescent="0.25">
      <c r="A149" s="1209"/>
      <c r="B149" s="1209"/>
      <c r="C149" s="1209"/>
      <c r="D149" s="1209"/>
      <c r="E149" s="1209"/>
      <c r="F149" s="1209"/>
      <c r="G149" s="1209"/>
      <c r="H149" s="1209"/>
      <c r="I149" s="1210"/>
      <c r="J149" s="1209"/>
      <c r="K149" s="1209"/>
      <c r="L149" s="1209"/>
      <c r="M149" s="1209"/>
      <c r="N149" s="1209"/>
      <c r="O149" s="1209"/>
      <c r="P149" s="1209"/>
      <c r="Q149" s="1210"/>
      <c r="R149" s="1163"/>
    </row>
    <row r="150" spans="1:18" s="1211" customFormat="1" x14ac:dyDescent="0.25">
      <c r="A150" s="1209"/>
      <c r="B150" s="1209"/>
      <c r="C150" s="1209"/>
      <c r="D150" s="1209"/>
      <c r="E150" s="1209"/>
      <c r="F150" s="1209"/>
      <c r="G150" s="1209"/>
      <c r="H150" s="1209"/>
      <c r="I150" s="1210"/>
      <c r="J150" s="1209"/>
      <c r="K150" s="1209"/>
      <c r="L150" s="1209"/>
      <c r="M150" s="1209"/>
      <c r="N150" s="1209"/>
      <c r="O150" s="1209"/>
      <c r="P150" s="1209"/>
      <c r="Q150" s="1210"/>
      <c r="R150" s="1163"/>
    </row>
    <row r="151" spans="1:18" s="1211" customFormat="1" x14ac:dyDescent="0.25">
      <c r="A151" s="1209"/>
      <c r="B151" s="1209"/>
      <c r="C151" s="1209"/>
      <c r="D151" s="1209"/>
      <c r="E151" s="1209"/>
      <c r="F151" s="1209"/>
      <c r="G151" s="1209"/>
      <c r="H151" s="1209"/>
      <c r="I151" s="1210"/>
      <c r="J151" s="1209"/>
      <c r="K151" s="1209"/>
      <c r="L151" s="1209"/>
      <c r="M151" s="1209"/>
      <c r="N151" s="1209"/>
      <c r="O151" s="1209"/>
      <c r="P151" s="1209"/>
      <c r="Q151" s="1210"/>
      <c r="R151" s="1163"/>
    </row>
    <row r="152" spans="1:18" s="1211" customFormat="1" x14ac:dyDescent="0.25">
      <c r="A152" s="1209"/>
      <c r="B152" s="1209"/>
      <c r="C152" s="1209"/>
      <c r="D152" s="1209"/>
      <c r="E152" s="1209"/>
      <c r="F152" s="1209"/>
      <c r="G152" s="1209"/>
      <c r="H152" s="1209"/>
      <c r="I152" s="1210"/>
      <c r="J152" s="1209"/>
      <c r="K152" s="1209"/>
      <c r="L152" s="1209"/>
      <c r="M152" s="1209"/>
      <c r="N152" s="1209"/>
      <c r="O152" s="1209"/>
      <c r="P152" s="1209"/>
      <c r="Q152" s="1210"/>
      <c r="R152" s="1163"/>
    </row>
    <row r="153" spans="1:18" s="1211" customFormat="1" x14ac:dyDescent="0.25">
      <c r="A153" s="1209"/>
      <c r="B153" s="1209"/>
      <c r="C153" s="1209"/>
      <c r="D153" s="1209"/>
      <c r="E153" s="1209"/>
      <c r="F153" s="1209"/>
      <c r="G153" s="1209"/>
      <c r="H153" s="1209"/>
      <c r="I153" s="1210"/>
      <c r="J153" s="1209"/>
      <c r="K153" s="1209"/>
      <c r="L153" s="1209"/>
      <c r="M153" s="1209"/>
      <c r="N153" s="1209"/>
      <c r="O153" s="1209"/>
      <c r="P153" s="1209"/>
      <c r="Q153" s="1210"/>
      <c r="R153" s="1163"/>
    </row>
    <row r="154" spans="1:18" s="1211" customFormat="1" x14ac:dyDescent="0.25">
      <c r="A154" s="1209"/>
      <c r="B154" s="1209"/>
      <c r="C154" s="1209"/>
      <c r="D154" s="1209"/>
      <c r="E154" s="1209"/>
      <c r="F154" s="1209"/>
      <c r="G154" s="1209"/>
      <c r="H154" s="1209"/>
      <c r="I154" s="1210"/>
      <c r="J154" s="1209"/>
      <c r="K154" s="1209"/>
      <c r="L154" s="1209"/>
      <c r="M154" s="1209"/>
      <c r="N154" s="1209"/>
      <c r="O154" s="1209"/>
      <c r="P154" s="1209"/>
      <c r="Q154" s="1210"/>
      <c r="R154" s="1163"/>
    </row>
    <row r="155" spans="1:18" s="1211" customFormat="1" x14ac:dyDescent="0.25">
      <c r="A155" s="1209"/>
      <c r="B155" s="1209"/>
      <c r="C155" s="1209"/>
      <c r="D155" s="1209"/>
      <c r="E155" s="1209"/>
      <c r="F155" s="1209"/>
      <c r="G155" s="1209"/>
      <c r="H155" s="1209"/>
      <c r="I155" s="1210"/>
      <c r="J155" s="1209"/>
      <c r="K155" s="1209"/>
      <c r="L155" s="1209"/>
      <c r="M155" s="1209"/>
      <c r="N155" s="1209"/>
      <c r="O155" s="1209"/>
      <c r="P155" s="1209"/>
      <c r="Q155" s="1210"/>
      <c r="R155" s="1163"/>
    </row>
    <row r="156" spans="1:18" s="1211" customFormat="1" x14ac:dyDescent="0.25">
      <c r="A156" s="1209"/>
      <c r="B156" s="1209"/>
      <c r="C156" s="1209"/>
      <c r="D156" s="1209"/>
      <c r="E156" s="1209"/>
      <c r="F156" s="1209"/>
      <c r="G156" s="1209"/>
      <c r="H156" s="1209"/>
      <c r="I156" s="1210"/>
      <c r="J156" s="1209"/>
      <c r="K156" s="1209"/>
      <c r="L156" s="1209"/>
      <c r="M156" s="1209"/>
      <c r="N156" s="1209"/>
      <c r="O156" s="1209"/>
      <c r="P156" s="1209"/>
      <c r="Q156" s="1210"/>
      <c r="R156" s="1163"/>
    </row>
    <row r="157" spans="1:18" s="1211" customFormat="1" x14ac:dyDescent="0.25">
      <c r="A157" s="1209"/>
      <c r="B157" s="1209"/>
      <c r="C157" s="1209"/>
      <c r="D157" s="1209"/>
      <c r="E157" s="1209"/>
      <c r="F157" s="1209"/>
      <c r="G157" s="1209"/>
      <c r="H157" s="1209"/>
      <c r="I157" s="1210"/>
      <c r="J157" s="1209"/>
      <c r="K157" s="1209"/>
      <c r="L157" s="1209"/>
      <c r="M157" s="1209"/>
      <c r="N157" s="1209"/>
      <c r="O157" s="1209"/>
      <c r="P157" s="1209"/>
      <c r="Q157" s="1210"/>
      <c r="R157" s="1163"/>
    </row>
    <row r="158" spans="1:18" s="1211" customFormat="1" x14ac:dyDescent="0.25">
      <c r="A158" s="1209"/>
      <c r="B158" s="1209"/>
      <c r="C158" s="1209"/>
      <c r="D158" s="1209"/>
      <c r="E158" s="1209"/>
      <c r="F158" s="1209"/>
      <c r="G158" s="1209"/>
      <c r="H158" s="1209"/>
      <c r="I158" s="1210"/>
      <c r="J158" s="1209"/>
      <c r="K158" s="1209"/>
      <c r="L158" s="1209"/>
      <c r="M158" s="1209"/>
      <c r="N158" s="1209"/>
      <c r="O158" s="1209"/>
      <c r="P158" s="1209"/>
      <c r="Q158" s="1210"/>
      <c r="R158" s="1163"/>
    </row>
    <row r="159" spans="1:18" s="1211" customFormat="1" x14ac:dyDescent="0.25">
      <c r="A159" s="1209"/>
      <c r="B159" s="1209"/>
      <c r="C159" s="1209"/>
      <c r="D159" s="1209"/>
      <c r="E159" s="1209"/>
      <c r="F159" s="1209"/>
      <c r="G159" s="1209"/>
      <c r="H159" s="1209"/>
      <c r="I159" s="1210"/>
      <c r="J159" s="1209"/>
      <c r="K159" s="1209"/>
      <c r="L159" s="1209"/>
      <c r="M159" s="1209"/>
      <c r="N159" s="1209"/>
      <c r="O159" s="1209"/>
      <c r="P159" s="1209"/>
      <c r="Q159" s="1210"/>
      <c r="R159" s="1163"/>
    </row>
    <row r="160" spans="1:18" s="1211" customFormat="1" x14ac:dyDescent="0.25">
      <c r="A160" s="1209"/>
      <c r="B160" s="1209"/>
      <c r="C160" s="1209"/>
      <c r="D160" s="1209"/>
      <c r="E160" s="1209"/>
      <c r="F160" s="1209"/>
      <c r="G160" s="1209"/>
      <c r="H160" s="1209"/>
      <c r="I160" s="1210"/>
      <c r="J160" s="1209"/>
      <c r="K160" s="1209"/>
      <c r="L160" s="1209"/>
      <c r="M160" s="1209"/>
      <c r="N160" s="1209"/>
      <c r="O160" s="1209"/>
      <c r="P160" s="1209"/>
      <c r="Q160" s="1210"/>
      <c r="R160" s="1163"/>
    </row>
    <row r="161" spans="1:18" s="1211" customFormat="1" x14ac:dyDescent="0.25">
      <c r="A161" s="1209"/>
      <c r="B161" s="1209"/>
      <c r="C161" s="1209"/>
      <c r="D161" s="1209"/>
      <c r="E161" s="1209"/>
      <c r="F161" s="1209"/>
      <c r="G161" s="1209"/>
      <c r="H161" s="1209"/>
      <c r="I161" s="1210"/>
      <c r="J161" s="1209"/>
      <c r="K161" s="1209"/>
      <c r="L161" s="1209"/>
      <c r="M161" s="1209"/>
      <c r="N161" s="1209"/>
      <c r="O161" s="1209"/>
      <c r="P161" s="1209"/>
      <c r="Q161" s="1210"/>
      <c r="R161" s="1163"/>
    </row>
    <row r="162" spans="1:18" s="1211" customFormat="1" x14ac:dyDescent="0.25">
      <c r="A162" s="1209"/>
      <c r="B162" s="1209"/>
      <c r="C162" s="1209"/>
      <c r="D162" s="1209"/>
      <c r="E162" s="1209"/>
      <c r="F162" s="1209"/>
      <c r="G162" s="1209"/>
      <c r="H162" s="1209"/>
      <c r="I162" s="1210"/>
      <c r="J162" s="1209"/>
      <c r="K162" s="1209"/>
      <c r="L162" s="1209"/>
      <c r="M162" s="1209"/>
      <c r="N162" s="1209"/>
      <c r="O162" s="1209"/>
      <c r="P162" s="1209"/>
      <c r="Q162" s="1210"/>
      <c r="R162" s="1163"/>
    </row>
    <row r="163" spans="1:18" s="1211" customFormat="1" x14ac:dyDescent="0.25">
      <c r="A163" s="1209"/>
      <c r="B163" s="1209"/>
      <c r="C163" s="1209"/>
      <c r="D163" s="1209"/>
      <c r="E163" s="1209"/>
      <c r="F163" s="1209"/>
      <c r="G163" s="1209"/>
      <c r="H163" s="1209"/>
      <c r="I163" s="1210"/>
      <c r="J163" s="1209"/>
      <c r="K163" s="1209"/>
      <c r="L163" s="1209"/>
      <c r="M163" s="1209"/>
      <c r="N163" s="1209"/>
      <c r="O163" s="1209"/>
      <c r="P163" s="1209"/>
      <c r="Q163" s="1210"/>
      <c r="R163" s="1163"/>
    </row>
    <row r="164" spans="1:18" s="1211" customFormat="1" x14ac:dyDescent="0.25">
      <c r="A164" s="1209"/>
      <c r="B164" s="1209"/>
      <c r="C164" s="1209"/>
      <c r="D164" s="1209"/>
      <c r="E164" s="1209"/>
      <c r="F164" s="1209"/>
      <c r="G164" s="1209"/>
      <c r="H164" s="1209"/>
      <c r="I164" s="1210"/>
      <c r="J164" s="1209"/>
      <c r="K164" s="1209"/>
      <c r="L164" s="1209"/>
      <c r="M164" s="1209"/>
      <c r="N164" s="1209"/>
      <c r="O164" s="1209"/>
      <c r="P164" s="1209"/>
      <c r="Q164" s="1210"/>
      <c r="R164" s="1163"/>
    </row>
    <row r="165" spans="1:18" s="1211" customFormat="1" x14ac:dyDescent="0.25">
      <c r="A165" s="1209"/>
      <c r="B165" s="1209"/>
      <c r="C165" s="1209"/>
      <c r="D165" s="1209"/>
      <c r="E165" s="1209"/>
      <c r="F165" s="1209"/>
      <c r="G165" s="1209"/>
      <c r="H165" s="1209"/>
      <c r="I165" s="1210"/>
      <c r="J165" s="1209"/>
      <c r="K165" s="1209"/>
      <c r="L165" s="1209"/>
      <c r="M165" s="1209"/>
      <c r="N165" s="1209"/>
      <c r="O165" s="1209"/>
      <c r="P165" s="1209"/>
      <c r="Q165" s="1210"/>
      <c r="R165" s="1163"/>
    </row>
    <row r="166" spans="1:18" s="1211" customFormat="1" x14ac:dyDescent="0.25">
      <c r="A166" s="1209"/>
      <c r="B166" s="1209"/>
      <c r="C166" s="1209"/>
      <c r="D166" s="1209"/>
      <c r="E166" s="1209"/>
      <c r="F166" s="1209"/>
      <c r="G166" s="1209"/>
      <c r="H166" s="1209"/>
      <c r="I166" s="1210"/>
      <c r="J166" s="1209"/>
      <c r="K166" s="1209"/>
      <c r="L166" s="1209"/>
      <c r="M166" s="1209"/>
      <c r="N166" s="1209"/>
      <c r="O166" s="1209"/>
      <c r="P166" s="1209"/>
      <c r="Q166" s="1210"/>
      <c r="R166" s="1163"/>
    </row>
    <row r="167" spans="1:18" s="1211" customFormat="1" x14ac:dyDescent="0.25">
      <c r="A167" s="1209"/>
      <c r="B167" s="1209"/>
      <c r="C167" s="1209"/>
      <c r="D167" s="1209"/>
      <c r="E167" s="1209"/>
      <c r="F167" s="1209"/>
      <c r="G167" s="1209"/>
      <c r="H167" s="1209"/>
      <c r="I167" s="1210"/>
      <c r="J167" s="1209"/>
      <c r="K167" s="1209"/>
      <c r="L167" s="1209"/>
      <c r="M167" s="1209"/>
      <c r="N167" s="1209"/>
      <c r="O167" s="1209"/>
      <c r="P167" s="1209"/>
      <c r="Q167" s="1210"/>
      <c r="R167" s="1163"/>
    </row>
    <row r="168" spans="1:18" s="1211" customFormat="1" x14ac:dyDescent="0.25">
      <c r="A168" s="1209"/>
      <c r="B168" s="1209"/>
      <c r="C168" s="1209"/>
      <c r="D168" s="1209"/>
      <c r="E168" s="1209"/>
      <c r="F168" s="1209"/>
      <c r="G168" s="1209"/>
      <c r="H168" s="1209"/>
      <c r="I168" s="1210"/>
      <c r="J168" s="1209"/>
      <c r="K168" s="1209"/>
      <c r="L168" s="1209"/>
      <c r="M168" s="1209"/>
      <c r="N168" s="1209"/>
      <c r="O168" s="1209"/>
      <c r="P168" s="1209"/>
      <c r="Q168" s="1210"/>
      <c r="R168" s="1163"/>
    </row>
    <row r="169" spans="1:18" s="1211" customFormat="1" x14ac:dyDescent="0.25">
      <c r="A169" s="1209"/>
      <c r="B169" s="1209"/>
      <c r="C169" s="1209"/>
      <c r="D169" s="1209"/>
      <c r="E169" s="1209"/>
      <c r="F169" s="1209"/>
      <c r="G169" s="1209"/>
      <c r="H169" s="1209"/>
      <c r="I169" s="1210"/>
      <c r="J169" s="1209"/>
      <c r="K169" s="1209"/>
      <c r="L169" s="1209"/>
      <c r="M169" s="1209"/>
      <c r="N169" s="1209"/>
      <c r="O169" s="1209"/>
      <c r="P169" s="1209"/>
      <c r="Q169" s="1210"/>
      <c r="R169" s="1163"/>
    </row>
    <row r="170" spans="1:18" s="1211" customFormat="1" x14ac:dyDescent="0.25">
      <c r="A170" s="1209"/>
      <c r="B170" s="1209"/>
      <c r="C170" s="1209"/>
      <c r="D170" s="1209"/>
      <c r="E170" s="1209"/>
      <c r="F170" s="1209"/>
      <c r="G170" s="1209"/>
      <c r="H170" s="1209"/>
      <c r="I170" s="1210"/>
      <c r="J170" s="1209"/>
      <c r="K170" s="1209"/>
      <c r="L170" s="1209"/>
      <c r="M170" s="1209"/>
      <c r="N170" s="1209"/>
      <c r="O170" s="1209"/>
      <c r="P170" s="1209"/>
      <c r="Q170" s="1210"/>
      <c r="R170" s="1163"/>
    </row>
    <row r="171" spans="1:18" s="1211" customFormat="1" x14ac:dyDescent="0.25">
      <c r="A171" s="1209"/>
      <c r="B171" s="1209"/>
      <c r="C171" s="1209"/>
      <c r="D171" s="1209"/>
      <c r="E171" s="1209"/>
      <c r="F171" s="1209"/>
      <c r="G171" s="1209"/>
      <c r="H171" s="1209"/>
      <c r="I171" s="1210"/>
      <c r="J171" s="1209"/>
      <c r="K171" s="1209"/>
      <c r="L171" s="1209"/>
      <c r="M171" s="1209"/>
      <c r="N171" s="1209"/>
      <c r="O171" s="1209"/>
      <c r="P171" s="1209"/>
      <c r="Q171" s="1210"/>
      <c r="R171" s="1163"/>
    </row>
    <row r="172" spans="1:18" s="1211" customFormat="1" x14ac:dyDescent="0.25">
      <c r="A172" s="1209"/>
      <c r="B172" s="1209"/>
      <c r="C172" s="1209"/>
      <c r="D172" s="1209"/>
      <c r="E172" s="1209"/>
      <c r="F172" s="1209"/>
      <c r="G172" s="1209"/>
      <c r="H172" s="1209"/>
      <c r="I172" s="1210"/>
      <c r="J172" s="1209"/>
      <c r="K172" s="1209"/>
      <c r="L172" s="1209"/>
      <c r="M172" s="1209"/>
      <c r="N172" s="1209"/>
      <c r="O172" s="1209"/>
      <c r="P172" s="1209"/>
      <c r="Q172" s="1210"/>
      <c r="R172" s="1163"/>
    </row>
    <row r="173" spans="1:18" s="1211" customFormat="1" x14ac:dyDescent="0.25">
      <c r="A173" s="1209"/>
      <c r="B173" s="1209"/>
      <c r="C173" s="1209"/>
      <c r="D173" s="1209"/>
      <c r="E173" s="1209"/>
      <c r="F173" s="1209"/>
      <c r="G173" s="1209"/>
      <c r="H173" s="1209"/>
      <c r="I173" s="1210"/>
      <c r="J173" s="1209"/>
      <c r="K173" s="1209"/>
      <c r="L173" s="1209"/>
      <c r="M173" s="1209"/>
      <c r="N173" s="1209"/>
      <c r="O173" s="1209"/>
      <c r="P173" s="1209"/>
      <c r="Q173" s="1210"/>
      <c r="R173" s="1163"/>
    </row>
    <row r="174" spans="1:18" s="1211" customFormat="1" x14ac:dyDescent="0.25">
      <c r="A174" s="1209"/>
      <c r="B174" s="1209"/>
      <c r="C174" s="1209"/>
      <c r="D174" s="1209"/>
      <c r="E174" s="1209"/>
      <c r="F174" s="1209"/>
      <c r="G174" s="1209"/>
      <c r="H174" s="1209"/>
      <c r="I174" s="1210"/>
      <c r="J174" s="1209"/>
      <c r="K174" s="1209"/>
      <c r="L174" s="1209"/>
      <c r="M174" s="1209"/>
      <c r="N174" s="1209"/>
      <c r="O174" s="1209"/>
      <c r="P174" s="1209"/>
      <c r="Q174" s="1210"/>
      <c r="R174" s="1163"/>
    </row>
    <row r="175" spans="1:18" s="1211" customFormat="1" x14ac:dyDescent="0.25">
      <c r="A175" s="1209"/>
      <c r="B175" s="1209"/>
      <c r="C175" s="1209"/>
      <c r="D175" s="1209"/>
      <c r="E175" s="1209"/>
      <c r="F175" s="1209"/>
      <c r="G175" s="1209"/>
      <c r="H175" s="1209"/>
      <c r="I175" s="1210"/>
      <c r="J175" s="1209"/>
      <c r="K175" s="1209"/>
      <c r="L175" s="1209"/>
      <c r="M175" s="1209"/>
      <c r="N175" s="1209"/>
      <c r="O175" s="1209"/>
      <c r="P175" s="1209"/>
      <c r="Q175" s="1210"/>
      <c r="R175" s="1163"/>
    </row>
    <row r="176" spans="1:18" s="1211" customFormat="1" x14ac:dyDescent="0.25">
      <c r="A176" s="1209"/>
      <c r="B176" s="1209"/>
      <c r="C176" s="1209"/>
      <c r="D176" s="1209"/>
      <c r="E176" s="1209"/>
      <c r="F176" s="1209"/>
      <c r="G176" s="1209"/>
      <c r="H176" s="1209"/>
      <c r="I176" s="1210"/>
      <c r="J176" s="1209"/>
      <c r="K176" s="1209"/>
      <c r="L176" s="1209"/>
      <c r="M176" s="1209"/>
      <c r="N176" s="1209"/>
      <c r="O176" s="1209"/>
      <c r="P176" s="1209"/>
      <c r="Q176" s="1210"/>
      <c r="R176" s="1163"/>
    </row>
    <row r="177" spans="1:18" s="1211" customFormat="1" x14ac:dyDescent="0.25">
      <c r="A177" s="1209"/>
      <c r="B177" s="1209"/>
      <c r="C177" s="1209"/>
      <c r="D177" s="1209"/>
      <c r="E177" s="1209"/>
      <c r="F177" s="1209"/>
      <c r="G177" s="1209"/>
      <c r="H177" s="1209"/>
      <c r="I177" s="1210"/>
      <c r="J177" s="1209"/>
      <c r="K177" s="1209"/>
      <c r="L177" s="1209"/>
      <c r="M177" s="1209"/>
      <c r="N177" s="1209"/>
      <c r="O177" s="1209"/>
      <c r="P177" s="1209"/>
      <c r="Q177" s="1210"/>
      <c r="R177" s="1163"/>
    </row>
    <row r="178" spans="1:18" s="1211" customFormat="1" x14ac:dyDescent="0.25">
      <c r="A178" s="1209"/>
      <c r="B178" s="1209"/>
      <c r="C178" s="1209"/>
      <c r="D178" s="1209"/>
      <c r="E178" s="1209"/>
      <c r="F178" s="1209"/>
      <c r="G178" s="1209"/>
      <c r="H178" s="1209"/>
      <c r="I178" s="1210"/>
      <c r="J178" s="1209"/>
      <c r="K178" s="1209"/>
      <c r="L178" s="1209"/>
      <c r="M178" s="1209"/>
      <c r="N178" s="1209"/>
      <c r="O178" s="1209"/>
      <c r="P178" s="1209"/>
      <c r="Q178" s="1210"/>
      <c r="R178" s="1163"/>
    </row>
    <row r="179" spans="1:18" s="1211" customFormat="1" x14ac:dyDescent="0.25">
      <c r="A179" s="1209"/>
      <c r="B179" s="1209"/>
      <c r="C179" s="1209"/>
      <c r="D179" s="1209"/>
      <c r="E179" s="1209"/>
      <c r="F179" s="1209"/>
      <c r="G179" s="1209"/>
      <c r="H179" s="1209"/>
      <c r="I179" s="1210"/>
      <c r="J179" s="1209"/>
      <c r="K179" s="1209"/>
      <c r="L179" s="1209"/>
      <c r="M179" s="1209"/>
      <c r="N179" s="1209"/>
      <c r="O179" s="1209"/>
      <c r="P179" s="1209"/>
      <c r="Q179" s="1210"/>
      <c r="R179" s="1163"/>
    </row>
    <row r="180" spans="1:18" s="1211" customFormat="1" x14ac:dyDescent="0.25">
      <c r="A180" s="1209"/>
      <c r="B180" s="1209"/>
      <c r="C180" s="1209"/>
      <c r="D180" s="1209"/>
      <c r="E180" s="1209"/>
      <c r="F180" s="1209"/>
      <c r="G180" s="1209"/>
      <c r="H180" s="1209"/>
      <c r="I180" s="1210"/>
      <c r="J180" s="1209"/>
      <c r="K180" s="1209"/>
      <c r="L180" s="1209"/>
      <c r="M180" s="1209"/>
      <c r="N180" s="1209"/>
      <c r="O180" s="1209"/>
      <c r="P180" s="1209"/>
      <c r="Q180" s="1210"/>
      <c r="R180" s="1163"/>
    </row>
    <row r="181" spans="1:18" s="1211" customFormat="1" x14ac:dyDescent="0.25">
      <c r="A181" s="1209"/>
      <c r="B181" s="1209"/>
      <c r="C181" s="1209"/>
      <c r="D181" s="1209"/>
      <c r="E181" s="1209"/>
      <c r="F181" s="1209"/>
      <c r="G181" s="1209"/>
      <c r="H181" s="1209"/>
      <c r="I181" s="1210"/>
      <c r="J181" s="1209"/>
      <c r="K181" s="1209"/>
      <c r="L181" s="1209"/>
      <c r="M181" s="1209"/>
      <c r="N181" s="1209"/>
      <c r="O181" s="1209"/>
      <c r="P181" s="1209"/>
      <c r="Q181" s="1210"/>
      <c r="R181" s="1163"/>
    </row>
    <row r="182" spans="1:18" s="1211" customFormat="1" x14ac:dyDescent="0.25">
      <c r="A182" s="1209"/>
      <c r="B182" s="1209"/>
      <c r="C182" s="1209"/>
      <c r="D182" s="1209"/>
      <c r="E182" s="1209"/>
      <c r="F182" s="1209"/>
      <c r="G182" s="1209"/>
      <c r="H182" s="1209"/>
      <c r="I182" s="1210"/>
      <c r="J182" s="1209"/>
      <c r="K182" s="1209"/>
      <c r="L182" s="1209"/>
      <c r="M182" s="1209"/>
      <c r="N182" s="1209"/>
      <c r="O182" s="1209"/>
      <c r="P182" s="1209"/>
      <c r="Q182" s="1210"/>
      <c r="R182" s="1163"/>
    </row>
    <row r="183" spans="1:18" s="1211" customFormat="1" x14ac:dyDescent="0.25">
      <c r="A183" s="1209"/>
      <c r="B183" s="1209"/>
      <c r="C183" s="1209"/>
      <c r="D183" s="1209"/>
      <c r="E183" s="1209"/>
      <c r="F183" s="1209"/>
      <c r="G183" s="1209"/>
      <c r="H183" s="1209"/>
      <c r="I183" s="1210"/>
      <c r="J183" s="1209"/>
      <c r="K183" s="1209"/>
      <c r="L183" s="1209"/>
      <c r="M183" s="1209"/>
      <c r="N183" s="1209"/>
      <c r="O183" s="1209"/>
      <c r="P183" s="1209"/>
      <c r="Q183" s="1210"/>
      <c r="R183" s="1163"/>
    </row>
    <row r="184" spans="1:18" s="1211" customFormat="1" x14ac:dyDescent="0.25">
      <c r="A184" s="1209"/>
      <c r="B184" s="1209"/>
      <c r="C184" s="1209"/>
      <c r="D184" s="1209"/>
      <c r="E184" s="1209"/>
      <c r="F184" s="1209"/>
      <c r="G184" s="1209"/>
      <c r="H184" s="1209"/>
      <c r="I184" s="1210"/>
      <c r="J184" s="1209"/>
      <c r="K184" s="1209"/>
      <c r="L184" s="1209"/>
      <c r="M184" s="1209"/>
      <c r="N184" s="1209"/>
      <c r="O184" s="1209"/>
      <c r="P184" s="1209"/>
      <c r="Q184" s="1210"/>
      <c r="R184" s="1163"/>
    </row>
    <row r="185" spans="1:18" s="1211" customFormat="1" x14ac:dyDescent="0.25">
      <c r="A185" s="1209"/>
      <c r="B185" s="1209"/>
      <c r="C185" s="1209"/>
      <c r="D185" s="1209"/>
      <c r="E185" s="1209"/>
      <c r="F185" s="1209"/>
      <c r="G185" s="1209"/>
      <c r="H185" s="1209"/>
      <c r="I185" s="1210"/>
      <c r="J185" s="1209"/>
      <c r="K185" s="1209"/>
      <c r="L185" s="1209"/>
      <c r="M185" s="1209"/>
      <c r="N185" s="1209"/>
      <c r="O185" s="1209"/>
      <c r="P185" s="1209"/>
      <c r="Q185" s="1210"/>
      <c r="R185" s="1163"/>
    </row>
    <row r="186" spans="1:18" s="1211" customFormat="1" x14ac:dyDescent="0.25">
      <c r="A186" s="1209"/>
      <c r="B186" s="1209"/>
      <c r="C186" s="1209"/>
      <c r="D186" s="1209"/>
      <c r="E186" s="1209"/>
      <c r="F186" s="1209"/>
      <c r="G186" s="1209"/>
      <c r="H186" s="1209"/>
      <c r="I186" s="1210"/>
      <c r="J186" s="1209"/>
      <c r="K186" s="1209"/>
      <c r="L186" s="1209"/>
      <c r="M186" s="1209"/>
      <c r="N186" s="1209"/>
      <c r="O186" s="1209"/>
      <c r="P186" s="1209"/>
      <c r="Q186" s="1210"/>
      <c r="R186" s="1163"/>
    </row>
    <row r="187" spans="1:18" s="1211" customFormat="1" x14ac:dyDescent="0.25">
      <c r="A187" s="1209"/>
      <c r="B187" s="1209"/>
      <c r="C187" s="1209"/>
      <c r="D187" s="1209"/>
      <c r="E187" s="1209"/>
      <c r="F187" s="1209"/>
      <c r="G187" s="1209"/>
      <c r="H187" s="1209"/>
      <c r="I187" s="1210"/>
      <c r="J187" s="1209"/>
      <c r="K187" s="1209"/>
      <c r="L187" s="1209"/>
      <c r="M187" s="1209"/>
      <c r="N187" s="1209"/>
      <c r="O187" s="1209"/>
      <c r="P187" s="1209"/>
      <c r="Q187" s="1210"/>
      <c r="R187" s="1163"/>
    </row>
    <row r="188" spans="1:18" s="1211" customFormat="1" x14ac:dyDescent="0.25">
      <c r="A188" s="1209"/>
      <c r="B188" s="1209"/>
      <c r="C188" s="1209"/>
      <c r="D188" s="1209"/>
      <c r="E188" s="1209"/>
      <c r="F188" s="1209"/>
      <c r="G188" s="1209"/>
      <c r="H188" s="1209"/>
      <c r="I188" s="1210"/>
      <c r="J188" s="1209"/>
      <c r="K188" s="1209"/>
      <c r="L188" s="1209"/>
      <c r="M188" s="1209"/>
      <c r="N188" s="1209"/>
      <c r="O188" s="1209"/>
      <c r="P188" s="1209"/>
      <c r="Q188" s="1210"/>
      <c r="R188" s="1163"/>
    </row>
    <row r="189" spans="1:18" s="1211" customFormat="1" x14ac:dyDescent="0.25">
      <c r="A189" s="1209"/>
      <c r="B189" s="1209"/>
      <c r="C189" s="1209"/>
      <c r="D189" s="1209"/>
      <c r="E189" s="1209"/>
      <c r="F189" s="1209"/>
      <c r="G189" s="1209"/>
      <c r="H189" s="1209"/>
      <c r="I189" s="1210"/>
      <c r="J189" s="1209"/>
      <c r="K189" s="1209"/>
      <c r="L189" s="1209"/>
      <c r="M189" s="1209"/>
      <c r="N189" s="1209"/>
      <c r="O189" s="1209"/>
      <c r="P189" s="1209"/>
      <c r="Q189" s="1210"/>
      <c r="R189" s="1163"/>
    </row>
    <row r="190" spans="1:18" s="1211" customFormat="1" x14ac:dyDescent="0.25">
      <c r="A190" s="1209"/>
      <c r="B190" s="1209"/>
      <c r="C190" s="1209"/>
      <c r="D190" s="1209"/>
      <c r="E190" s="1209"/>
      <c r="F190" s="1209"/>
      <c r="G190" s="1209"/>
      <c r="H190" s="1209"/>
      <c r="I190" s="1210"/>
      <c r="J190" s="1209"/>
      <c r="K190" s="1209"/>
      <c r="L190" s="1209"/>
      <c r="M190" s="1209"/>
      <c r="N190" s="1209"/>
      <c r="O190" s="1209"/>
      <c r="P190" s="1209"/>
      <c r="Q190" s="1210"/>
      <c r="R190" s="1163"/>
    </row>
    <row r="191" spans="1:18" s="1211" customFormat="1" x14ac:dyDescent="0.25">
      <c r="A191" s="1209"/>
      <c r="B191" s="1209"/>
      <c r="C191" s="1209"/>
      <c r="D191" s="1209"/>
      <c r="E191" s="1209"/>
      <c r="F191" s="1209"/>
      <c r="G191" s="1209"/>
      <c r="H191" s="1209"/>
      <c r="I191" s="1210"/>
      <c r="J191" s="1209"/>
      <c r="K191" s="1209"/>
      <c r="L191" s="1209"/>
      <c r="M191" s="1209"/>
      <c r="N191" s="1209"/>
      <c r="O191" s="1209"/>
      <c r="P191" s="1209"/>
      <c r="Q191" s="1210"/>
      <c r="R191" s="1163"/>
    </row>
    <row r="192" spans="1:18" s="1211" customFormat="1" x14ac:dyDescent="0.25">
      <c r="A192" s="1209"/>
      <c r="B192" s="1209"/>
      <c r="C192" s="1209"/>
      <c r="D192" s="1209"/>
      <c r="E192" s="1209"/>
      <c r="F192" s="1209"/>
      <c r="G192" s="1209"/>
      <c r="H192" s="1209"/>
      <c r="I192" s="1210"/>
      <c r="J192" s="1209"/>
      <c r="K192" s="1209"/>
      <c r="L192" s="1209"/>
      <c r="M192" s="1209"/>
      <c r="N192" s="1209"/>
      <c r="O192" s="1209"/>
      <c r="P192" s="1209"/>
      <c r="Q192" s="1210"/>
      <c r="R192" s="1163"/>
    </row>
    <row r="193" spans="1:18" s="1211" customFormat="1" x14ac:dyDescent="0.25">
      <c r="A193" s="1209"/>
      <c r="B193" s="1209"/>
      <c r="C193" s="1209"/>
      <c r="D193" s="1209"/>
      <c r="E193" s="1209"/>
      <c r="F193" s="1209"/>
      <c r="G193" s="1209"/>
      <c r="H193" s="1209"/>
      <c r="I193" s="1210"/>
      <c r="J193" s="1209"/>
      <c r="K193" s="1209"/>
      <c r="L193" s="1209"/>
      <c r="M193" s="1209"/>
      <c r="N193" s="1209"/>
      <c r="O193" s="1209"/>
      <c r="P193" s="1209"/>
      <c r="Q193" s="1210"/>
      <c r="R193" s="1163"/>
    </row>
    <row r="194" spans="1:18" s="1211" customFormat="1" x14ac:dyDescent="0.25">
      <c r="A194" s="1209"/>
      <c r="B194" s="1209"/>
      <c r="C194" s="1209"/>
      <c r="D194" s="1209"/>
      <c r="E194" s="1209"/>
      <c r="F194" s="1209"/>
      <c r="G194" s="1209"/>
      <c r="H194" s="1209"/>
      <c r="I194" s="1210"/>
      <c r="J194" s="1209"/>
      <c r="K194" s="1209"/>
      <c r="L194" s="1209"/>
      <c r="M194" s="1209"/>
      <c r="N194" s="1209"/>
      <c r="O194" s="1209"/>
      <c r="P194" s="1209"/>
      <c r="Q194" s="1210"/>
      <c r="R194" s="1163"/>
    </row>
    <row r="195" spans="1:18" s="1211" customFormat="1" x14ac:dyDescent="0.25">
      <c r="A195" s="1209"/>
      <c r="B195" s="1209"/>
      <c r="C195" s="1209"/>
      <c r="D195" s="1209"/>
      <c r="E195" s="1209"/>
      <c r="F195" s="1209"/>
      <c r="G195" s="1209"/>
      <c r="H195" s="1209"/>
      <c r="I195" s="1210"/>
      <c r="J195" s="1209"/>
      <c r="K195" s="1209"/>
      <c r="L195" s="1209"/>
      <c r="M195" s="1209"/>
      <c r="N195" s="1209"/>
      <c r="O195" s="1209"/>
      <c r="P195" s="1209"/>
      <c r="Q195" s="1210"/>
      <c r="R195" s="1163"/>
    </row>
    <row r="196" spans="1:18" s="1211" customFormat="1" x14ac:dyDescent="0.25">
      <c r="A196" s="1209"/>
      <c r="B196" s="1209"/>
      <c r="C196" s="1209"/>
      <c r="D196" s="1209"/>
      <c r="E196" s="1209"/>
      <c r="F196" s="1209"/>
      <c r="G196" s="1209"/>
      <c r="H196" s="1209"/>
      <c r="I196" s="1210"/>
      <c r="J196" s="1209"/>
      <c r="K196" s="1209"/>
      <c r="L196" s="1209"/>
      <c r="M196" s="1209"/>
      <c r="N196" s="1209"/>
      <c r="O196" s="1209"/>
      <c r="P196" s="1209"/>
      <c r="Q196" s="1210"/>
      <c r="R196" s="1163"/>
    </row>
    <row r="197" spans="1:18" s="1211" customFormat="1" x14ac:dyDescent="0.25">
      <c r="A197" s="1209"/>
      <c r="B197" s="1209"/>
      <c r="C197" s="1209"/>
      <c r="D197" s="1209"/>
      <c r="E197" s="1209"/>
      <c r="F197" s="1209"/>
      <c r="G197" s="1209"/>
      <c r="H197" s="1209"/>
      <c r="I197" s="1210"/>
      <c r="J197" s="1209"/>
      <c r="K197" s="1209"/>
      <c r="L197" s="1209"/>
      <c r="M197" s="1209"/>
      <c r="N197" s="1209"/>
      <c r="O197" s="1209"/>
      <c r="P197" s="1209"/>
      <c r="Q197" s="1210"/>
      <c r="R197" s="1163"/>
    </row>
    <row r="198" spans="1:18" s="1211" customFormat="1" x14ac:dyDescent="0.25">
      <c r="A198" s="1209"/>
      <c r="B198" s="1209"/>
      <c r="C198" s="1209"/>
      <c r="D198" s="1209"/>
      <c r="E198" s="1209"/>
      <c r="F198" s="1209"/>
      <c r="G198" s="1209"/>
      <c r="H198" s="1209"/>
      <c r="I198" s="1210"/>
      <c r="J198" s="1209"/>
      <c r="K198" s="1209"/>
      <c r="L198" s="1209"/>
      <c r="M198" s="1209"/>
      <c r="N198" s="1209"/>
      <c r="O198" s="1209"/>
      <c r="P198" s="1209"/>
      <c r="Q198" s="1210"/>
      <c r="R198" s="1163"/>
    </row>
    <row r="199" spans="1:18" s="1211" customFormat="1" x14ac:dyDescent="0.25">
      <c r="A199" s="1209"/>
      <c r="B199" s="1209"/>
      <c r="C199" s="1209"/>
      <c r="D199" s="1209"/>
      <c r="E199" s="1209"/>
      <c r="F199" s="1209"/>
      <c r="G199" s="1209"/>
      <c r="H199" s="1209"/>
      <c r="I199" s="1210"/>
      <c r="J199" s="1209"/>
      <c r="K199" s="1209"/>
      <c r="L199" s="1209"/>
      <c r="M199" s="1209"/>
      <c r="N199" s="1209"/>
      <c r="O199" s="1209"/>
      <c r="P199" s="1209"/>
      <c r="Q199" s="1210"/>
      <c r="R199" s="1163"/>
    </row>
    <row r="200" spans="1:18" s="1211" customFormat="1" x14ac:dyDescent="0.25">
      <c r="A200" s="1209"/>
      <c r="B200" s="1209"/>
      <c r="C200" s="1209"/>
      <c r="D200" s="1209"/>
      <c r="E200" s="1209"/>
      <c r="F200" s="1209"/>
      <c r="G200" s="1209"/>
      <c r="H200" s="1209"/>
      <c r="I200" s="1210"/>
      <c r="J200" s="1209"/>
      <c r="K200" s="1209"/>
      <c r="L200" s="1209"/>
      <c r="M200" s="1209"/>
      <c r="N200" s="1209"/>
      <c r="O200" s="1209"/>
      <c r="P200" s="1209"/>
      <c r="Q200" s="1210"/>
      <c r="R200" s="1163"/>
    </row>
    <row r="201" spans="1:18" s="1211" customFormat="1" x14ac:dyDescent="0.25">
      <c r="A201" s="1209"/>
      <c r="B201" s="1209"/>
      <c r="C201" s="1209"/>
      <c r="D201" s="1209"/>
      <c r="E201" s="1209"/>
      <c r="F201" s="1209"/>
      <c r="G201" s="1209"/>
      <c r="H201" s="1209"/>
      <c r="I201" s="1210"/>
      <c r="J201" s="1209"/>
      <c r="K201" s="1209"/>
      <c r="L201" s="1209"/>
      <c r="M201" s="1209"/>
      <c r="N201" s="1209"/>
      <c r="O201" s="1209"/>
      <c r="P201" s="1209"/>
      <c r="Q201" s="1210"/>
      <c r="R201" s="1163"/>
    </row>
    <row r="202" spans="1:18" s="1211" customFormat="1" x14ac:dyDescent="0.25">
      <c r="A202" s="1209"/>
      <c r="B202" s="1209"/>
      <c r="C202" s="1209"/>
      <c r="D202" s="1209"/>
      <c r="E202" s="1209"/>
      <c r="F202" s="1209"/>
      <c r="G202" s="1209"/>
      <c r="H202" s="1209"/>
      <c r="I202" s="1210"/>
      <c r="J202" s="1209"/>
      <c r="K202" s="1209"/>
      <c r="L202" s="1209"/>
      <c r="M202" s="1209"/>
      <c r="N202" s="1209"/>
      <c r="O202" s="1209"/>
      <c r="P202" s="1209"/>
      <c r="Q202" s="1210"/>
      <c r="R202" s="1163"/>
    </row>
    <row r="203" spans="1:18" s="1211" customFormat="1" x14ac:dyDescent="0.25">
      <c r="A203" s="1209"/>
      <c r="B203" s="1209"/>
      <c r="C203" s="1209"/>
      <c r="D203" s="1209"/>
      <c r="E203" s="1209"/>
      <c r="F203" s="1209"/>
      <c r="G203" s="1209"/>
      <c r="H203" s="1209"/>
      <c r="I203" s="1210"/>
      <c r="J203" s="1209"/>
      <c r="K203" s="1209"/>
      <c r="L203" s="1209"/>
      <c r="M203" s="1209"/>
      <c r="N203" s="1209"/>
      <c r="O203" s="1209"/>
      <c r="P203" s="1209"/>
      <c r="Q203" s="1210"/>
      <c r="R203" s="1163"/>
    </row>
    <row r="204" spans="1:18" s="1211" customFormat="1" x14ac:dyDescent="0.25">
      <c r="A204" s="1209"/>
      <c r="B204" s="1209"/>
      <c r="C204" s="1209"/>
      <c r="D204" s="1209"/>
      <c r="E204" s="1209"/>
      <c r="F204" s="1209"/>
      <c r="G204" s="1209"/>
      <c r="H204" s="1209"/>
      <c r="I204" s="1210"/>
      <c r="J204" s="1209"/>
      <c r="K204" s="1209"/>
      <c r="L204" s="1209"/>
      <c r="M204" s="1209"/>
      <c r="N204" s="1209"/>
      <c r="O204" s="1209"/>
      <c r="P204" s="1209"/>
      <c r="Q204" s="1210"/>
      <c r="R204" s="1163"/>
    </row>
    <row r="205" spans="1:18" s="1211" customFormat="1" x14ac:dyDescent="0.25">
      <c r="A205" s="1209"/>
      <c r="B205" s="1209"/>
      <c r="C205" s="1209"/>
      <c r="D205" s="1209"/>
      <c r="E205" s="1209"/>
      <c r="F205" s="1209"/>
      <c r="G205" s="1209"/>
      <c r="H205" s="1209"/>
      <c r="I205" s="1210"/>
      <c r="J205" s="1209"/>
      <c r="K205" s="1209"/>
      <c r="L205" s="1209"/>
      <c r="M205" s="1209"/>
      <c r="N205" s="1209"/>
      <c r="O205" s="1209"/>
      <c r="P205" s="1209"/>
      <c r="Q205" s="1210"/>
      <c r="R205" s="1163"/>
    </row>
    <row r="206" spans="1:18" s="1211" customFormat="1" x14ac:dyDescent="0.25">
      <c r="A206" s="1209"/>
      <c r="B206" s="1209"/>
      <c r="C206" s="1209"/>
      <c r="D206" s="1209"/>
      <c r="E206" s="1209"/>
      <c r="F206" s="1209"/>
      <c r="G206" s="1209"/>
      <c r="H206" s="1209"/>
      <c r="I206" s="1210"/>
      <c r="J206" s="1209"/>
      <c r="K206" s="1209"/>
      <c r="L206" s="1209"/>
      <c r="M206" s="1209"/>
      <c r="N206" s="1209"/>
      <c r="O206" s="1209"/>
      <c r="P206" s="1209"/>
      <c r="Q206" s="1210"/>
      <c r="R206" s="1163"/>
    </row>
    <row r="207" spans="1:18" s="1211" customFormat="1" x14ac:dyDescent="0.25">
      <c r="A207" s="1209"/>
      <c r="B207" s="1209"/>
      <c r="C207" s="1209"/>
      <c r="D207" s="1209"/>
      <c r="E207" s="1209"/>
      <c r="F207" s="1209"/>
      <c r="G207" s="1209"/>
      <c r="H207" s="1209"/>
      <c r="I207" s="1210"/>
      <c r="J207" s="1209"/>
      <c r="K207" s="1209"/>
      <c r="L207" s="1209"/>
      <c r="M207" s="1209"/>
      <c r="N207" s="1209"/>
      <c r="O207" s="1209"/>
      <c r="P207" s="1209"/>
      <c r="Q207" s="1210"/>
      <c r="R207" s="1163"/>
    </row>
    <row r="208" spans="1:18" s="1211" customFormat="1" x14ac:dyDescent="0.25">
      <c r="A208" s="1209"/>
      <c r="B208" s="1209"/>
      <c r="C208" s="1209"/>
      <c r="D208" s="1209"/>
      <c r="E208" s="1209"/>
      <c r="F208" s="1209"/>
      <c r="G208" s="1209"/>
      <c r="H208" s="1209"/>
      <c r="I208" s="1210"/>
      <c r="J208" s="1209"/>
      <c r="K208" s="1209"/>
      <c r="L208" s="1209"/>
      <c r="M208" s="1209"/>
      <c r="N208" s="1209"/>
      <c r="O208" s="1209"/>
      <c r="P208" s="1209"/>
      <c r="Q208" s="1210"/>
      <c r="R208" s="1163"/>
    </row>
    <row r="209" spans="1:18" s="1211" customFormat="1" x14ac:dyDescent="0.25">
      <c r="A209" s="1209"/>
      <c r="B209" s="1209"/>
      <c r="C209" s="1209"/>
      <c r="D209" s="1209"/>
      <c r="E209" s="1209"/>
      <c r="F209" s="1209"/>
      <c r="G209" s="1209"/>
      <c r="H209" s="1209"/>
      <c r="I209" s="1210"/>
      <c r="J209" s="1209"/>
      <c r="K209" s="1209"/>
      <c r="L209" s="1209"/>
      <c r="M209" s="1209"/>
      <c r="N209" s="1209"/>
      <c r="O209" s="1209"/>
      <c r="P209" s="1209"/>
      <c r="Q209" s="1210"/>
      <c r="R209" s="1163"/>
    </row>
    <row r="210" spans="1:18" s="1211" customFormat="1" x14ac:dyDescent="0.25">
      <c r="A210" s="1209"/>
      <c r="B210" s="1209"/>
      <c r="C210" s="1209"/>
      <c r="D210" s="1209"/>
      <c r="E210" s="1209"/>
      <c r="F210" s="1209"/>
      <c r="G210" s="1209"/>
      <c r="H210" s="1209"/>
      <c r="I210" s="1210"/>
      <c r="J210" s="1209"/>
      <c r="K210" s="1209"/>
      <c r="L210" s="1209"/>
      <c r="M210" s="1209"/>
      <c r="N210" s="1209"/>
      <c r="O210" s="1209"/>
      <c r="P210" s="1209"/>
      <c r="Q210" s="1210"/>
      <c r="R210" s="1163"/>
    </row>
    <row r="211" spans="1:18" s="1211" customFormat="1" x14ac:dyDescent="0.25">
      <c r="A211" s="1209"/>
      <c r="B211" s="1209"/>
      <c r="C211" s="1209"/>
      <c r="D211" s="1209"/>
      <c r="E211" s="1209"/>
      <c r="F211" s="1209"/>
      <c r="G211" s="1209"/>
      <c r="H211" s="1209"/>
      <c r="I211" s="1210"/>
      <c r="J211" s="1209"/>
      <c r="K211" s="1209"/>
      <c r="L211" s="1209"/>
      <c r="M211" s="1209"/>
      <c r="N211" s="1209"/>
      <c r="O211" s="1209"/>
      <c r="P211" s="1209"/>
      <c r="Q211" s="1210"/>
      <c r="R211" s="1163"/>
    </row>
    <row r="212" spans="1:18" s="1211" customFormat="1" x14ac:dyDescent="0.25">
      <c r="A212" s="1209"/>
      <c r="B212" s="1209"/>
      <c r="C212" s="1209"/>
      <c r="D212" s="1209"/>
      <c r="E212" s="1209"/>
      <c r="F212" s="1209"/>
      <c r="G212" s="1209"/>
      <c r="H212" s="1209"/>
      <c r="I212" s="1210"/>
      <c r="J212" s="1209"/>
      <c r="K212" s="1209"/>
      <c r="L212" s="1209"/>
      <c r="M212" s="1209"/>
      <c r="N212" s="1209"/>
      <c r="O212" s="1209"/>
      <c r="P212" s="1209"/>
      <c r="Q212" s="1210"/>
      <c r="R212" s="1163"/>
    </row>
    <row r="213" spans="1:18" s="1211" customFormat="1" x14ac:dyDescent="0.25">
      <c r="A213" s="1209"/>
      <c r="B213" s="1209"/>
      <c r="C213" s="1209"/>
      <c r="D213" s="1209"/>
      <c r="E213" s="1209"/>
      <c r="F213" s="1209"/>
      <c r="G213" s="1209"/>
      <c r="H213" s="1209"/>
      <c r="I213" s="1210"/>
      <c r="J213" s="1209"/>
      <c r="K213" s="1209"/>
      <c r="L213" s="1209"/>
      <c r="M213" s="1209"/>
      <c r="N213" s="1209"/>
      <c r="O213" s="1209"/>
      <c r="P213" s="1209"/>
      <c r="Q213" s="1210"/>
      <c r="R213" s="1163"/>
    </row>
    <row r="214" spans="1:18" s="1211" customFormat="1" x14ac:dyDescent="0.25">
      <c r="A214" s="1209"/>
      <c r="B214" s="1209"/>
      <c r="C214" s="1209"/>
      <c r="D214" s="1209"/>
      <c r="E214" s="1209"/>
      <c r="F214" s="1209"/>
      <c r="G214" s="1209"/>
      <c r="H214" s="1209"/>
      <c r="I214" s="1210"/>
      <c r="J214" s="1209"/>
      <c r="K214" s="1209"/>
      <c r="L214" s="1209"/>
      <c r="M214" s="1209"/>
      <c r="N214" s="1209"/>
      <c r="O214" s="1209"/>
      <c r="P214" s="1209"/>
      <c r="Q214" s="1210"/>
      <c r="R214" s="1163"/>
    </row>
    <row r="215" spans="1:18" s="1211" customFormat="1" x14ac:dyDescent="0.25">
      <c r="A215" s="1209"/>
      <c r="B215" s="1209"/>
      <c r="C215" s="1209"/>
      <c r="D215" s="1209"/>
      <c r="E215" s="1209"/>
      <c r="F215" s="1209"/>
      <c r="G215" s="1209"/>
      <c r="H215" s="1209"/>
      <c r="I215" s="1210"/>
      <c r="J215" s="1209"/>
      <c r="K215" s="1209"/>
      <c r="L215" s="1209"/>
      <c r="M215" s="1209"/>
      <c r="N215" s="1209"/>
      <c r="O215" s="1209"/>
      <c r="P215" s="1209"/>
      <c r="Q215" s="1210"/>
      <c r="R215" s="1163"/>
    </row>
    <row r="216" spans="1:18" s="1211" customFormat="1" x14ac:dyDescent="0.25">
      <c r="A216" s="1209"/>
      <c r="B216" s="1209"/>
      <c r="C216" s="1209"/>
      <c r="D216" s="1209"/>
      <c r="E216" s="1209"/>
      <c r="F216" s="1209"/>
      <c r="G216" s="1209"/>
      <c r="H216" s="1209"/>
      <c r="I216" s="1210"/>
      <c r="J216" s="1209"/>
      <c r="K216" s="1209"/>
      <c r="L216" s="1209"/>
      <c r="M216" s="1209"/>
      <c r="N216" s="1209"/>
      <c r="O216" s="1209"/>
      <c r="P216" s="1209"/>
      <c r="Q216" s="1210"/>
      <c r="R216" s="1163"/>
    </row>
    <row r="217" spans="1:18" s="1211" customFormat="1" x14ac:dyDescent="0.25">
      <c r="A217" s="1209"/>
      <c r="B217" s="1209"/>
      <c r="C217" s="1209"/>
      <c r="D217" s="1209"/>
      <c r="E217" s="1209"/>
      <c r="F217" s="1209"/>
      <c r="G217" s="1209"/>
      <c r="H217" s="1209"/>
      <c r="I217" s="1210"/>
      <c r="J217" s="1209"/>
      <c r="K217" s="1209"/>
      <c r="L217" s="1209"/>
      <c r="M217" s="1209"/>
      <c r="N217" s="1209"/>
      <c r="O217" s="1209"/>
      <c r="P217" s="1209"/>
      <c r="Q217" s="1210"/>
      <c r="R217" s="1163"/>
    </row>
    <row r="218" spans="1:18" s="1211" customFormat="1" x14ac:dyDescent="0.25">
      <c r="A218" s="1209"/>
      <c r="B218" s="1209"/>
      <c r="C218" s="1209"/>
      <c r="D218" s="1209"/>
      <c r="E218" s="1209"/>
      <c r="F218" s="1209"/>
      <c r="G218" s="1209"/>
      <c r="H218" s="1209"/>
      <c r="I218" s="1210"/>
      <c r="J218" s="1209"/>
      <c r="K218" s="1209"/>
      <c r="L218" s="1209"/>
      <c r="M218" s="1209"/>
      <c r="N218" s="1209"/>
      <c r="O218" s="1209"/>
      <c r="P218" s="1209"/>
      <c r="Q218" s="1210"/>
      <c r="R218" s="1163"/>
    </row>
    <row r="219" spans="1:18" s="1211" customFormat="1" x14ac:dyDescent="0.25">
      <c r="A219" s="1209"/>
      <c r="B219" s="1209"/>
      <c r="C219" s="1209"/>
      <c r="D219" s="1209"/>
      <c r="E219" s="1209"/>
      <c r="F219" s="1209"/>
      <c r="G219" s="1209"/>
      <c r="H219" s="1209"/>
      <c r="I219" s="1210"/>
      <c r="J219" s="1209"/>
      <c r="K219" s="1209"/>
      <c r="L219" s="1209"/>
      <c r="M219" s="1209"/>
      <c r="N219" s="1209"/>
      <c r="O219" s="1209"/>
      <c r="P219" s="1209"/>
      <c r="Q219" s="1210"/>
      <c r="R219" s="1163"/>
    </row>
    <row r="220" spans="1:18" s="1211" customFormat="1" x14ac:dyDescent="0.25">
      <c r="A220" s="1209"/>
      <c r="B220" s="1209"/>
      <c r="C220" s="1209"/>
      <c r="D220" s="1209"/>
      <c r="E220" s="1209"/>
      <c r="F220" s="1209"/>
      <c r="G220" s="1209"/>
      <c r="H220" s="1209"/>
      <c r="I220" s="1210"/>
      <c r="J220" s="1209"/>
      <c r="K220" s="1209"/>
      <c r="L220" s="1209"/>
      <c r="M220" s="1209"/>
      <c r="N220" s="1209"/>
      <c r="O220" s="1209"/>
      <c r="P220" s="1209"/>
      <c r="Q220" s="1210"/>
      <c r="R220" s="1163"/>
    </row>
    <row r="221" spans="1:18" s="1211" customFormat="1" x14ac:dyDescent="0.25">
      <c r="A221" s="1209"/>
      <c r="B221" s="1209"/>
      <c r="C221" s="1209"/>
      <c r="D221" s="1209"/>
      <c r="E221" s="1209"/>
      <c r="F221" s="1209"/>
      <c r="G221" s="1209"/>
      <c r="H221" s="1209"/>
      <c r="I221" s="1210"/>
      <c r="J221" s="1209"/>
      <c r="K221" s="1209"/>
      <c r="L221" s="1209"/>
      <c r="M221" s="1209"/>
      <c r="N221" s="1209"/>
      <c r="O221" s="1209"/>
      <c r="P221" s="1209"/>
      <c r="Q221" s="1210"/>
      <c r="R221" s="1163"/>
    </row>
    <row r="222" spans="1:18" s="1211" customFormat="1" x14ac:dyDescent="0.25">
      <c r="A222" s="1209"/>
      <c r="B222" s="1209"/>
      <c r="C222" s="1209"/>
      <c r="D222" s="1209"/>
      <c r="E222" s="1209"/>
      <c r="F222" s="1209"/>
      <c r="G222" s="1209"/>
      <c r="H222" s="1209"/>
      <c r="I222" s="1210"/>
      <c r="J222" s="1209"/>
      <c r="K222" s="1209"/>
      <c r="L222" s="1209"/>
      <c r="M222" s="1209"/>
      <c r="N222" s="1209"/>
      <c r="O222" s="1209"/>
      <c r="P222" s="1209"/>
      <c r="Q222" s="1210"/>
      <c r="R222" s="1163"/>
    </row>
    <row r="223" spans="1:18" s="1211" customFormat="1" x14ac:dyDescent="0.25">
      <c r="A223" s="1209"/>
      <c r="B223" s="1209"/>
      <c r="C223" s="1209"/>
      <c r="D223" s="1209"/>
      <c r="E223" s="1209"/>
      <c r="F223" s="1209"/>
      <c r="G223" s="1209"/>
      <c r="H223" s="1209"/>
      <c r="I223" s="1210"/>
      <c r="J223" s="1209"/>
      <c r="K223" s="1209"/>
      <c r="L223" s="1209"/>
      <c r="M223" s="1209"/>
      <c r="N223" s="1209"/>
      <c r="O223" s="1209"/>
      <c r="P223" s="1209"/>
      <c r="Q223" s="1210"/>
      <c r="R223" s="1163"/>
    </row>
    <row r="224" spans="1:18" s="1211" customFormat="1" x14ac:dyDescent="0.25">
      <c r="A224" s="1209"/>
      <c r="B224" s="1209"/>
      <c r="C224" s="1209"/>
      <c r="D224" s="1209"/>
      <c r="E224" s="1209"/>
      <c r="F224" s="1209"/>
      <c r="G224" s="1209"/>
      <c r="H224" s="1209"/>
      <c r="I224" s="1210"/>
      <c r="J224" s="1209"/>
      <c r="K224" s="1209"/>
      <c r="L224" s="1209"/>
      <c r="M224" s="1209"/>
      <c r="N224" s="1209"/>
      <c r="O224" s="1209"/>
      <c r="P224" s="1209"/>
      <c r="Q224" s="1210"/>
      <c r="R224" s="1163"/>
    </row>
    <row r="225" spans="1:18" s="1211" customFormat="1" x14ac:dyDescent="0.25">
      <c r="A225" s="1209"/>
      <c r="B225" s="1209"/>
      <c r="C225" s="1209"/>
      <c r="D225" s="1209"/>
      <c r="E225" s="1209"/>
      <c r="F225" s="1209"/>
      <c r="G225" s="1209"/>
      <c r="H225" s="1209"/>
      <c r="I225" s="1210"/>
      <c r="J225" s="1209"/>
      <c r="K225" s="1209"/>
      <c r="L225" s="1209"/>
      <c r="M225" s="1209"/>
      <c r="N225" s="1209"/>
      <c r="O225" s="1209"/>
      <c r="P225" s="1209"/>
      <c r="Q225" s="1210"/>
      <c r="R225" s="1163"/>
    </row>
    <row r="226" spans="1:18" s="1211" customFormat="1" x14ac:dyDescent="0.25">
      <c r="A226" s="1209"/>
      <c r="B226" s="1209"/>
      <c r="C226" s="1209"/>
      <c r="D226" s="1209"/>
      <c r="E226" s="1209"/>
      <c r="F226" s="1209"/>
      <c r="G226" s="1209"/>
      <c r="H226" s="1209"/>
      <c r="I226" s="1210"/>
      <c r="J226" s="1209"/>
      <c r="K226" s="1209"/>
      <c r="L226" s="1209"/>
      <c r="M226" s="1209"/>
      <c r="N226" s="1209"/>
      <c r="O226" s="1209"/>
      <c r="P226" s="1209"/>
      <c r="Q226" s="1210"/>
      <c r="R226" s="1163"/>
    </row>
    <row r="227" spans="1:18" s="1211" customFormat="1" x14ac:dyDescent="0.25">
      <c r="A227" s="1209"/>
      <c r="B227" s="1209"/>
      <c r="C227" s="1209"/>
      <c r="D227" s="1209"/>
      <c r="E227" s="1209"/>
      <c r="F227" s="1209"/>
      <c r="G227" s="1209"/>
      <c r="H227" s="1209"/>
      <c r="I227" s="1210"/>
      <c r="J227" s="1209"/>
      <c r="K227" s="1209"/>
      <c r="L227" s="1209"/>
      <c r="M227" s="1209"/>
      <c r="N227" s="1209"/>
      <c r="O227" s="1209"/>
      <c r="P227" s="1209"/>
      <c r="Q227" s="1210"/>
      <c r="R227" s="1163"/>
    </row>
    <row r="228" spans="1:18" s="1211" customFormat="1" x14ac:dyDescent="0.25">
      <c r="A228" s="1209"/>
      <c r="B228" s="1209"/>
      <c r="C228" s="1209"/>
      <c r="D228" s="1209"/>
      <c r="E228" s="1209"/>
      <c r="F228" s="1209"/>
      <c r="G228" s="1209"/>
      <c r="H228" s="1209"/>
      <c r="I228" s="1210"/>
      <c r="J228" s="1209"/>
      <c r="K228" s="1209"/>
      <c r="L228" s="1209"/>
      <c r="M228" s="1209"/>
      <c r="N228" s="1209"/>
      <c r="O228" s="1209"/>
      <c r="P228" s="1209"/>
      <c r="Q228" s="1210"/>
      <c r="R228" s="1163"/>
    </row>
    <row r="229" spans="1:18" s="1211" customFormat="1" x14ac:dyDescent="0.25">
      <c r="A229" s="1209"/>
      <c r="B229" s="1209"/>
      <c r="C229" s="1209"/>
      <c r="D229" s="1209"/>
      <c r="E229" s="1209"/>
      <c r="F229" s="1209"/>
      <c r="G229" s="1209"/>
      <c r="H229" s="1209"/>
      <c r="I229" s="1210"/>
      <c r="J229" s="1209"/>
      <c r="K229" s="1209"/>
      <c r="L229" s="1209"/>
      <c r="M229" s="1209"/>
      <c r="N229" s="1209"/>
      <c r="O229" s="1209"/>
      <c r="P229" s="1209"/>
      <c r="Q229" s="1210"/>
      <c r="R229" s="1163"/>
    </row>
    <row r="230" spans="1:18" s="1211" customFormat="1" x14ac:dyDescent="0.25">
      <c r="A230" s="1209"/>
      <c r="B230" s="1209"/>
      <c r="C230" s="1209"/>
      <c r="D230" s="1209"/>
      <c r="E230" s="1209"/>
      <c r="F230" s="1209"/>
      <c r="G230" s="1209"/>
      <c r="H230" s="1209"/>
      <c r="I230" s="1210"/>
      <c r="J230" s="1209"/>
      <c r="K230" s="1209"/>
      <c r="L230" s="1209"/>
      <c r="M230" s="1209"/>
      <c r="N230" s="1209"/>
      <c r="O230" s="1209"/>
      <c r="P230" s="1209"/>
      <c r="Q230" s="1210"/>
      <c r="R230" s="1163"/>
    </row>
    <row r="231" spans="1:18" s="1211" customFormat="1" x14ac:dyDescent="0.25">
      <c r="A231" s="1209"/>
      <c r="B231" s="1209"/>
      <c r="C231" s="1209"/>
      <c r="D231" s="1209"/>
      <c r="E231" s="1209"/>
      <c r="F231" s="1209"/>
      <c r="G231" s="1209"/>
      <c r="H231" s="1209"/>
      <c r="I231" s="1210"/>
      <c r="J231" s="1209"/>
      <c r="K231" s="1209"/>
      <c r="L231" s="1209"/>
      <c r="M231" s="1209"/>
      <c r="N231" s="1209"/>
      <c r="O231" s="1209"/>
      <c r="P231" s="1209"/>
      <c r="Q231" s="1210"/>
      <c r="R231" s="1163"/>
    </row>
    <row r="232" spans="1:18" s="1211" customFormat="1" x14ac:dyDescent="0.25">
      <c r="A232" s="1209"/>
      <c r="B232" s="1209"/>
      <c r="C232" s="1209"/>
      <c r="D232" s="1209"/>
      <c r="E232" s="1209"/>
      <c r="F232" s="1209"/>
      <c r="G232" s="1209"/>
      <c r="H232" s="1209"/>
      <c r="I232" s="1210"/>
      <c r="J232" s="1209"/>
      <c r="K232" s="1209"/>
      <c r="L232" s="1209"/>
      <c r="M232" s="1209"/>
      <c r="N232" s="1209"/>
      <c r="O232" s="1209"/>
      <c r="P232" s="1209"/>
      <c r="Q232" s="1210"/>
      <c r="R232" s="1163"/>
    </row>
    <row r="233" spans="1:18" s="1211" customFormat="1" x14ac:dyDescent="0.25">
      <c r="A233" s="1209"/>
      <c r="B233" s="1209"/>
      <c r="C233" s="1209"/>
      <c r="D233" s="1209"/>
      <c r="E233" s="1209"/>
      <c r="F233" s="1209"/>
      <c r="G233" s="1209"/>
      <c r="H233" s="1209"/>
      <c r="I233" s="1210"/>
      <c r="J233" s="1209"/>
      <c r="K233" s="1209"/>
      <c r="L233" s="1209"/>
      <c r="M233" s="1209"/>
      <c r="N233" s="1209"/>
      <c r="O233" s="1209"/>
      <c r="P233" s="1209"/>
      <c r="Q233" s="1210"/>
      <c r="R233" s="1163"/>
    </row>
    <row r="234" spans="1:18" s="1211" customFormat="1" x14ac:dyDescent="0.25">
      <c r="A234" s="1209"/>
      <c r="B234" s="1209"/>
      <c r="C234" s="1209"/>
      <c r="D234" s="1209"/>
      <c r="E234" s="1209"/>
      <c r="F234" s="1209"/>
      <c r="G234" s="1209"/>
      <c r="H234" s="1209"/>
      <c r="I234" s="1210"/>
      <c r="J234" s="1209"/>
      <c r="K234" s="1209"/>
      <c r="L234" s="1209"/>
      <c r="M234" s="1209"/>
      <c r="N234" s="1209"/>
      <c r="O234" s="1209"/>
      <c r="P234" s="1209"/>
      <c r="Q234" s="1210"/>
      <c r="R234" s="1163"/>
    </row>
    <row r="235" spans="1:18" s="1211" customFormat="1" x14ac:dyDescent="0.25">
      <c r="A235" s="1209"/>
      <c r="B235" s="1209"/>
      <c r="C235" s="1209"/>
      <c r="D235" s="1209"/>
      <c r="E235" s="1209"/>
      <c r="F235" s="1209"/>
      <c r="G235" s="1209"/>
      <c r="H235" s="1209"/>
      <c r="I235" s="1210"/>
      <c r="J235" s="1209"/>
      <c r="K235" s="1209"/>
      <c r="L235" s="1209"/>
      <c r="M235" s="1209"/>
      <c r="N235" s="1209"/>
      <c r="O235" s="1209"/>
      <c r="P235" s="1209"/>
      <c r="Q235" s="1210"/>
      <c r="R235" s="1163"/>
    </row>
    <row r="236" spans="1:18" s="1211" customFormat="1" x14ac:dyDescent="0.25">
      <c r="A236" s="1209"/>
      <c r="B236" s="1209"/>
      <c r="C236" s="1209"/>
      <c r="D236" s="1209"/>
      <c r="E236" s="1209"/>
      <c r="F236" s="1209"/>
      <c r="G236" s="1209"/>
      <c r="H236" s="1209"/>
      <c r="I236" s="1210"/>
      <c r="J236" s="1209"/>
      <c r="K236" s="1209"/>
      <c r="L236" s="1209"/>
      <c r="M236" s="1209"/>
      <c r="N236" s="1209"/>
      <c r="O236" s="1209"/>
      <c r="P236" s="1209"/>
      <c r="Q236" s="1210"/>
      <c r="R236" s="1163"/>
    </row>
    <row r="237" spans="1:18" s="1211" customFormat="1" x14ac:dyDescent="0.25">
      <c r="A237" s="1209"/>
      <c r="B237" s="1209"/>
      <c r="C237" s="1209"/>
      <c r="D237" s="1209"/>
      <c r="E237" s="1209"/>
      <c r="F237" s="1209"/>
      <c r="G237" s="1209"/>
      <c r="H237" s="1209"/>
      <c r="I237" s="1210"/>
      <c r="J237" s="1209"/>
      <c r="K237" s="1209"/>
      <c r="L237" s="1209"/>
      <c r="M237" s="1209"/>
      <c r="N237" s="1209"/>
      <c r="O237" s="1209"/>
      <c r="P237" s="1209"/>
      <c r="Q237" s="1210"/>
      <c r="R237" s="1163"/>
    </row>
    <row r="238" spans="1:18" s="1211" customFormat="1" x14ac:dyDescent="0.25">
      <c r="A238" s="1209"/>
      <c r="B238" s="1209"/>
      <c r="C238" s="1209"/>
      <c r="D238" s="1209"/>
      <c r="E238" s="1209"/>
      <c r="F238" s="1209"/>
      <c r="G238" s="1209"/>
      <c r="H238" s="1209"/>
      <c r="I238" s="1210"/>
      <c r="J238" s="1209"/>
      <c r="K238" s="1209"/>
      <c r="L238" s="1209"/>
      <c r="M238" s="1209"/>
      <c r="N238" s="1209"/>
      <c r="O238" s="1209"/>
      <c r="P238" s="1209"/>
      <c r="Q238" s="1210"/>
      <c r="R238" s="1163"/>
    </row>
    <row r="239" spans="1:18" s="1211" customFormat="1" x14ac:dyDescent="0.25">
      <c r="A239" s="1209"/>
      <c r="B239" s="1209"/>
      <c r="C239" s="1209"/>
      <c r="D239" s="1209"/>
      <c r="E239" s="1209"/>
      <c r="F239" s="1209"/>
      <c r="G239" s="1209"/>
      <c r="H239" s="1209"/>
      <c r="I239" s="1210"/>
      <c r="J239" s="1209"/>
      <c r="K239" s="1209"/>
      <c r="L239" s="1209"/>
      <c r="M239" s="1209"/>
      <c r="N239" s="1209"/>
      <c r="O239" s="1209"/>
      <c r="P239" s="1209"/>
      <c r="Q239" s="1210"/>
      <c r="R239" s="1163"/>
    </row>
    <row r="240" spans="1:18" s="1211" customFormat="1" x14ac:dyDescent="0.25">
      <c r="A240" s="1209"/>
      <c r="B240" s="1209"/>
      <c r="C240" s="1209"/>
      <c r="D240" s="1209"/>
      <c r="E240" s="1209"/>
      <c r="F240" s="1209"/>
      <c r="G240" s="1209"/>
      <c r="H240" s="1209"/>
      <c r="I240" s="1210"/>
      <c r="J240" s="1209"/>
      <c r="K240" s="1209"/>
      <c r="L240" s="1209"/>
      <c r="M240" s="1209"/>
      <c r="N240" s="1209"/>
      <c r="O240" s="1209"/>
      <c r="P240" s="1209"/>
      <c r="Q240" s="1210"/>
      <c r="R240" s="1163"/>
    </row>
    <row r="241" spans="1:18" s="1211" customFormat="1" x14ac:dyDescent="0.25">
      <c r="A241" s="1209"/>
      <c r="B241" s="1209"/>
      <c r="C241" s="1209"/>
      <c r="D241" s="1209"/>
      <c r="E241" s="1209"/>
      <c r="F241" s="1209"/>
      <c r="G241" s="1209"/>
      <c r="H241" s="1209"/>
      <c r="I241" s="1210"/>
      <c r="J241" s="1209"/>
      <c r="K241" s="1209"/>
      <c r="L241" s="1209"/>
      <c r="M241" s="1209"/>
      <c r="N241" s="1209"/>
      <c r="O241" s="1209"/>
      <c r="P241" s="1209"/>
      <c r="Q241" s="1210"/>
      <c r="R241" s="1163"/>
    </row>
    <row r="242" spans="1:18" s="1211" customFormat="1" x14ac:dyDescent="0.25">
      <c r="A242" s="1209"/>
      <c r="B242" s="1209"/>
      <c r="C242" s="1209"/>
      <c r="D242" s="1209"/>
      <c r="E242" s="1209"/>
      <c r="F242" s="1209"/>
      <c r="G242" s="1209"/>
      <c r="H242" s="1209"/>
      <c r="I242" s="1210"/>
      <c r="J242" s="1209"/>
      <c r="K242" s="1209"/>
      <c r="L242" s="1209"/>
      <c r="M242" s="1209"/>
      <c r="N242" s="1209"/>
      <c r="O242" s="1209"/>
      <c r="P242" s="1209"/>
      <c r="Q242" s="1210"/>
      <c r="R242" s="1163"/>
    </row>
    <row r="243" spans="1:18" s="1211" customFormat="1" x14ac:dyDescent="0.25">
      <c r="A243" s="1209"/>
      <c r="B243" s="1209"/>
      <c r="C243" s="1209"/>
      <c r="D243" s="1209"/>
      <c r="E243" s="1209"/>
      <c r="F243" s="1209"/>
      <c r="G243" s="1209"/>
      <c r="H243" s="1209"/>
      <c r="I243" s="1210"/>
      <c r="J243" s="1209"/>
      <c r="K243" s="1209"/>
      <c r="L243" s="1209"/>
      <c r="M243" s="1209"/>
      <c r="N243" s="1209"/>
      <c r="O243" s="1209"/>
      <c r="P243" s="1209"/>
      <c r="Q243" s="1210"/>
      <c r="R243" s="1163"/>
    </row>
    <row r="244" spans="1:18" s="1211" customFormat="1" x14ac:dyDescent="0.25">
      <c r="A244" s="1209"/>
      <c r="B244" s="1209"/>
      <c r="C244" s="1209"/>
      <c r="D244" s="1209"/>
      <c r="E244" s="1209"/>
      <c r="F244" s="1209"/>
      <c r="G244" s="1209"/>
      <c r="H244" s="1209"/>
      <c r="I244" s="1210"/>
      <c r="J244" s="1209"/>
      <c r="K244" s="1209"/>
      <c r="L244" s="1209"/>
      <c r="M244" s="1209"/>
      <c r="N244" s="1209"/>
      <c r="O244" s="1209"/>
      <c r="P244" s="1209"/>
      <c r="Q244" s="1210"/>
      <c r="R244" s="1163"/>
    </row>
  </sheetData>
  <mergeCells count="22">
    <mergeCell ref="P8:P9"/>
    <mergeCell ref="K8:K9"/>
    <mergeCell ref="L8:L9"/>
    <mergeCell ref="M8:M9"/>
    <mergeCell ref="N8:N9"/>
    <mergeCell ref="O8:O9"/>
    <mergeCell ref="A3:Q3"/>
    <mergeCell ref="A4:Q4"/>
    <mergeCell ref="A5:Q5"/>
    <mergeCell ref="A7:A9"/>
    <mergeCell ref="B7:I7"/>
    <mergeCell ref="J7:Q7"/>
    <mergeCell ref="B8:B9"/>
    <mergeCell ref="C8:C9"/>
    <mergeCell ref="D8:D9"/>
    <mergeCell ref="E8:E9"/>
    <mergeCell ref="Q8:Q9"/>
    <mergeCell ref="F8:F9"/>
    <mergeCell ref="G8:G9"/>
    <mergeCell ref="H8:H9"/>
    <mergeCell ref="I8:I9"/>
    <mergeCell ref="J8:J9"/>
  </mergeCells>
  <hyperlinks>
    <hyperlink ref="A1" location="Содержание!A54" display="Содержание"/>
  </hyperlinks>
  <printOptions horizontalCentered="1" verticalCentered="1"/>
  <pageMargins left="0.51181102362204722" right="0.39370078740157483" top="0.59055118110236227" bottom="0.39370078740157483" header="0.39370078740157483" footer="0.51181102362204722"/>
  <pageSetup paperSize="9" scale="99" firstPageNumber="115" orientation="landscape" useFirstPageNumber="1" r:id="rId1"/>
  <headerFooter alignWithMargins="0">
    <oddHeader>&amp;C&amp;9&amp;P</oddHeader>
  </headerFooter>
  <rowBreaks count="2" manualBreakCount="2">
    <brk id="29" max="15" man="1"/>
    <brk id="51" max="15" man="1"/>
  </rowBreaks>
  <colBreaks count="1" manualBreakCount="1">
    <brk id="17" max="1048575"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3"/>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ColWidth="9" defaultRowHeight="16.5" x14ac:dyDescent="0.3"/>
  <cols>
    <col min="1" max="1" width="15.5703125" style="1167" customWidth="1"/>
    <col min="2" max="2" width="8.140625" style="1167" customWidth="1"/>
    <col min="3" max="3" width="9" style="1167" customWidth="1"/>
    <col min="4" max="4" width="8.7109375" style="1167" customWidth="1"/>
    <col min="5" max="5" width="7.5703125" style="1167" customWidth="1"/>
    <col min="6" max="6" width="8.7109375" style="1167" customWidth="1"/>
    <col min="7" max="7" width="10" style="1167" customWidth="1"/>
    <col min="8" max="9" width="9" style="1167" customWidth="1"/>
    <col min="10" max="10" width="8.28515625" style="1167" customWidth="1"/>
    <col min="11" max="11" width="9" style="1167" customWidth="1"/>
    <col min="12" max="12" width="7.5703125" style="1167" customWidth="1"/>
    <col min="13" max="13" width="8.7109375" style="1167" customWidth="1"/>
    <col min="14" max="14" width="10" style="1167" customWidth="1"/>
    <col min="15" max="15" width="9" style="1167" customWidth="1"/>
    <col min="16" max="17" width="8.28515625" style="1208" customWidth="1"/>
    <col min="18" max="18" width="4.7109375" style="1166" customWidth="1"/>
    <col min="19" max="20" width="9" style="1215" customWidth="1"/>
    <col min="21" max="16384" width="9" style="1166"/>
  </cols>
  <sheetData>
    <row r="1" spans="1:30" x14ac:dyDescent="0.3">
      <c r="A1" s="1972" t="s">
        <v>966</v>
      </c>
    </row>
    <row r="2" spans="1:30" ht="15.75" customHeight="1" x14ac:dyDescent="0.3"/>
    <row r="3" spans="1:30" ht="18" customHeight="1" x14ac:dyDescent="0.3">
      <c r="A3" s="2217" t="s">
        <v>685</v>
      </c>
      <c r="B3" s="2229" t="s">
        <v>686</v>
      </c>
      <c r="C3" s="2230"/>
      <c r="D3" s="2230"/>
      <c r="E3" s="2230"/>
      <c r="F3" s="2230"/>
      <c r="G3" s="2230"/>
      <c r="H3" s="2231"/>
      <c r="I3" s="2229" t="s">
        <v>169</v>
      </c>
      <c r="J3" s="2230"/>
      <c r="K3" s="2230"/>
      <c r="L3" s="2230"/>
      <c r="M3" s="2230"/>
      <c r="N3" s="2230"/>
      <c r="O3" s="2231"/>
    </row>
    <row r="4" spans="1:30" ht="12.75" customHeight="1" x14ac:dyDescent="0.3">
      <c r="A4" s="2218"/>
      <c r="B4" s="2226" t="s">
        <v>687</v>
      </c>
      <c r="C4" s="2226" t="s">
        <v>688</v>
      </c>
      <c r="D4" s="2226" t="s">
        <v>689</v>
      </c>
      <c r="E4" s="2226" t="s">
        <v>691</v>
      </c>
      <c r="F4" s="2228" t="s">
        <v>692</v>
      </c>
      <c r="G4" s="2226" t="s">
        <v>693</v>
      </c>
      <c r="H4" s="2232" t="s">
        <v>694</v>
      </c>
      <c r="I4" s="2226" t="s">
        <v>707</v>
      </c>
      <c r="J4" s="2226" t="s">
        <v>688</v>
      </c>
      <c r="K4" s="2226" t="s">
        <v>689</v>
      </c>
      <c r="L4" s="2226" t="s">
        <v>691</v>
      </c>
      <c r="M4" s="2228" t="s">
        <v>692</v>
      </c>
      <c r="N4" s="2226" t="s">
        <v>693</v>
      </c>
      <c r="O4" s="2232" t="s">
        <v>694</v>
      </c>
    </row>
    <row r="5" spans="1:30" ht="40.5" customHeight="1" x14ac:dyDescent="0.3">
      <c r="A5" s="2219"/>
      <c r="B5" s="2227"/>
      <c r="C5" s="2227"/>
      <c r="D5" s="2227"/>
      <c r="E5" s="2227"/>
      <c r="F5" s="2228"/>
      <c r="G5" s="2227"/>
      <c r="H5" s="2233"/>
      <c r="I5" s="2227"/>
      <c r="J5" s="2227"/>
      <c r="K5" s="2227"/>
      <c r="L5" s="2227"/>
      <c r="M5" s="2228"/>
      <c r="N5" s="2227"/>
      <c r="O5" s="2233"/>
    </row>
    <row r="6" spans="1:30" s="1174" customFormat="1" ht="29.25" customHeight="1" x14ac:dyDescent="0.3">
      <c r="A6" s="1169" t="s">
        <v>708</v>
      </c>
      <c r="B6" s="1216">
        <v>4261005</v>
      </c>
      <c r="C6" s="1217">
        <v>4000636</v>
      </c>
      <c r="D6" s="1217">
        <v>20746060</v>
      </c>
      <c r="E6" s="1217">
        <v>223283</v>
      </c>
      <c r="F6" s="1217">
        <v>2123180</v>
      </c>
      <c r="G6" s="1218">
        <v>27</v>
      </c>
      <c r="H6" s="1219">
        <v>31354191</v>
      </c>
      <c r="I6" s="1216">
        <v>4026595</v>
      </c>
      <c r="J6" s="1217">
        <v>4332125</v>
      </c>
      <c r="K6" s="1217">
        <v>21096860</v>
      </c>
      <c r="L6" s="1217">
        <v>295424</v>
      </c>
      <c r="M6" s="1217">
        <v>2289797</v>
      </c>
      <c r="N6" s="1218">
        <v>36</v>
      </c>
      <c r="O6" s="1219">
        <v>32040837</v>
      </c>
      <c r="P6" s="1208"/>
      <c r="Q6" s="1208"/>
      <c r="R6" s="1208"/>
      <c r="S6" s="1208"/>
      <c r="T6" s="1208"/>
      <c r="U6" s="1208"/>
      <c r="V6" s="1208"/>
      <c r="W6" s="1208"/>
      <c r="X6" s="1208"/>
      <c r="Y6" s="1208"/>
      <c r="Z6" s="1208"/>
      <c r="AA6" s="1208"/>
      <c r="AB6" s="1208"/>
      <c r="AC6" s="1208"/>
      <c r="AD6" s="1208"/>
    </row>
    <row r="7" spans="1:30" ht="18" customHeight="1" x14ac:dyDescent="0.3">
      <c r="A7" s="1175" t="s">
        <v>696</v>
      </c>
      <c r="B7" s="1176"/>
      <c r="C7" s="1177"/>
      <c r="D7" s="1177"/>
      <c r="E7" s="1177"/>
      <c r="F7" s="1177"/>
      <c r="G7" s="1178"/>
      <c r="H7" s="1179"/>
      <c r="I7" s="1176"/>
      <c r="J7" s="1177"/>
      <c r="K7" s="1177"/>
      <c r="L7" s="1177"/>
      <c r="M7" s="1177"/>
      <c r="N7" s="1178"/>
      <c r="O7" s="1179"/>
      <c r="R7" s="1208"/>
    </row>
    <row r="8" spans="1:30" s="1174" customFormat="1" ht="24.75" customHeight="1" x14ac:dyDescent="0.3">
      <c r="A8" s="1180" t="s">
        <v>709</v>
      </c>
      <c r="B8" s="1220">
        <v>1162542</v>
      </c>
      <c r="C8" s="1221">
        <v>411978</v>
      </c>
      <c r="D8" s="1221">
        <v>18253334</v>
      </c>
      <c r="E8" s="1221">
        <v>166112</v>
      </c>
      <c r="F8" s="1221">
        <v>1109939</v>
      </c>
      <c r="G8" s="1222">
        <v>1</v>
      </c>
      <c r="H8" s="1204">
        <v>21103906</v>
      </c>
      <c r="I8" s="1220">
        <v>1048612</v>
      </c>
      <c r="J8" s="1221">
        <v>391213</v>
      </c>
      <c r="K8" s="1221">
        <v>17741331</v>
      </c>
      <c r="L8" s="1221">
        <v>234689</v>
      </c>
      <c r="M8" s="1221">
        <v>1229364</v>
      </c>
      <c r="N8" s="1222">
        <v>1</v>
      </c>
      <c r="O8" s="1204">
        <v>20645210</v>
      </c>
      <c r="P8" s="1208"/>
      <c r="R8" s="1208"/>
      <c r="S8" s="1208"/>
      <c r="T8" s="1208"/>
      <c r="U8" s="1208"/>
      <c r="V8" s="1208"/>
      <c r="W8" s="1208"/>
      <c r="X8" s="1208"/>
      <c r="Y8" s="1208"/>
      <c r="Z8" s="1208"/>
      <c r="AA8" s="1208"/>
      <c r="AB8" s="1208"/>
      <c r="AC8" s="1208"/>
      <c r="AD8" s="1208"/>
    </row>
    <row r="9" spans="1:30" ht="18.75" customHeight="1" x14ac:dyDescent="0.3">
      <c r="A9" s="1185" t="s">
        <v>409</v>
      </c>
      <c r="B9" s="1186">
        <v>39616</v>
      </c>
      <c r="C9" s="1187">
        <v>47300</v>
      </c>
      <c r="D9" s="1187">
        <v>991265</v>
      </c>
      <c r="E9" s="1187">
        <v>11263</v>
      </c>
      <c r="F9" s="1187">
        <v>39315</v>
      </c>
      <c r="G9" s="1194">
        <v>0</v>
      </c>
      <c r="H9" s="1189">
        <v>1128759</v>
      </c>
      <c r="I9" s="1186">
        <v>48737</v>
      </c>
      <c r="J9" s="1187">
        <v>14853</v>
      </c>
      <c r="K9" s="1187">
        <v>1004006</v>
      </c>
      <c r="L9" s="1187">
        <v>13572</v>
      </c>
      <c r="M9" s="1187">
        <v>43734</v>
      </c>
      <c r="N9" s="1194">
        <v>0</v>
      </c>
      <c r="O9" s="1189">
        <f t="shared" ref="O9:O18" si="0">SUM(I9:N9)</f>
        <v>1124902</v>
      </c>
      <c r="R9" s="1208"/>
    </row>
    <row r="10" spans="1:30" ht="19.5" customHeight="1" x14ac:dyDescent="0.3">
      <c r="A10" s="1185" t="s">
        <v>410</v>
      </c>
      <c r="B10" s="1186">
        <v>50699</v>
      </c>
      <c r="C10" s="1187">
        <v>14944</v>
      </c>
      <c r="D10" s="1187">
        <v>738187</v>
      </c>
      <c r="E10" s="1187">
        <v>4294</v>
      </c>
      <c r="F10" s="1187">
        <v>29217</v>
      </c>
      <c r="G10" s="1194">
        <v>0</v>
      </c>
      <c r="H10" s="1189">
        <v>837341</v>
      </c>
      <c r="I10" s="1186">
        <v>47536</v>
      </c>
      <c r="J10" s="1187">
        <v>14782</v>
      </c>
      <c r="K10" s="1187">
        <v>719261</v>
      </c>
      <c r="L10" s="1187">
        <v>5022</v>
      </c>
      <c r="M10" s="1187">
        <v>41176</v>
      </c>
      <c r="N10" s="1194">
        <v>1</v>
      </c>
      <c r="O10" s="1189">
        <f t="shared" si="0"/>
        <v>827778</v>
      </c>
      <c r="R10" s="1208"/>
    </row>
    <row r="11" spans="1:30" ht="21.75" customHeight="1" x14ac:dyDescent="0.3">
      <c r="A11" s="1185" t="s">
        <v>411</v>
      </c>
      <c r="B11" s="1186">
        <v>18877</v>
      </c>
      <c r="C11" s="1187">
        <v>100930</v>
      </c>
      <c r="D11" s="1187">
        <v>163577</v>
      </c>
      <c r="E11" s="1187">
        <v>3596</v>
      </c>
      <c r="F11" s="1187">
        <v>69293</v>
      </c>
      <c r="G11" s="1194">
        <v>0</v>
      </c>
      <c r="H11" s="1189">
        <v>356273</v>
      </c>
      <c r="I11" s="1186">
        <v>19046</v>
      </c>
      <c r="J11" s="1187">
        <v>106532</v>
      </c>
      <c r="K11" s="1187">
        <v>171056</v>
      </c>
      <c r="L11" s="1187">
        <v>5619</v>
      </c>
      <c r="M11" s="1187">
        <v>84783</v>
      </c>
      <c r="N11" s="1194">
        <v>0</v>
      </c>
      <c r="O11" s="1189">
        <f t="shared" si="0"/>
        <v>387036</v>
      </c>
      <c r="R11" s="1208"/>
    </row>
    <row r="12" spans="1:30" ht="21" customHeight="1" x14ac:dyDescent="0.3">
      <c r="A12" s="1185" t="s">
        <v>412</v>
      </c>
      <c r="B12" s="1186">
        <v>72587</v>
      </c>
      <c r="C12" s="1187">
        <v>84811</v>
      </c>
      <c r="D12" s="1187">
        <v>3457485</v>
      </c>
      <c r="E12" s="1187">
        <v>35304</v>
      </c>
      <c r="F12" s="1187">
        <v>427881</v>
      </c>
      <c r="G12" s="1194">
        <v>0</v>
      </c>
      <c r="H12" s="1189">
        <v>4078068</v>
      </c>
      <c r="I12" s="1186">
        <v>68104</v>
      </c>
      <c r="J12" s="1187">
        <v>77307</v>
      </c>
      <c r="K12" s="1187">
        <v>3514391</v>
      </c>
      <c r="L12" s="1187">
        <v>47450</v>
      </c>
      <c r="M12" s="1187">
        <v>482610</v>
      </c>
      <c r="N12" s="1194">
        <v>0</v>
      </c>
      <c r="O12" s="1189">
        <f t="shared" si="0"/>
        <v>4189862</v>
      </c>
      <c r="R12" s="1208"/>
    </row>
    <row r="13" spans="1:30" ht="22.5" customHeight="1" x14ac:dyDescent="0.3">
      <c r="A13" s="1185" t="s">
        <v>541</v>
      </c>
      <c r="B13" s="1186">
        <v>108084</v>
      </c>
      <c r="C13" s="1187">
        <v>8356</v>
      </c>
      <c r="D13" s="1187">
        <v>667031</v>
      </c>
      <c r="E13" s="1187">
        <v>2479</v>
      </c>
      <c r="F13" s="1187">
        <v>25366</v>
      </c>
      <c r="G13" s="1194">
        <v>0</v>
      </c>
      <c r="H13" s="1189">
        <v>811316</v>
      </c>
      <c r="I13" s="1186">
        <v>106577</v>
      </c>
      <c r="J13" s="1187">
        <v>9674</v>
      </c>
      <c r="K13" s="1187">
        <v>656684</v>
      </c>
      <c r="L13" s="1187">
        <v>3244</v>
      </c>
      <c r="M13" s="1187">
        <v>42433</v>
      </c>
      <c r="N13" s="1194">
        <v>0</v>
      </c>
      <c r="O13" s="1189">
        <f t="shared" si="0"/>
        <v>818612</v>
      </c>
      <c r="R13" s="1208"/>
    </row>
    <row r="14" spans="1:30" ht="25.5" customHeight="1" x14ac:dyDescent="0.3">
      <c r="A14" s="1185" t="s">
        <v>414</v>
      </c>
      <c r="B14" s="1186">
        <v>26896</v>
      </c>
      <c r="C14" s="1187">
        <v>18811</v>
      </c>
      <c r="D14" s="1187">
        <v>604682</v>
      </c>
      <c r="E14" s="1187">
        <v>2338</v>
      </c>
      <c r="F14" s="1187">
        <v>58588</v>
      </c>
      <c r="G14" s="1194">
        <v>0</v>
      </c>
      <c r="H14" s="1189">
        <v>711315</v>
      </c>
      <c r="I14" s="1186">
        <v>21798</v>
      </c>
      <c r="J14" s="1187">
        <v>18679</v>
      </c>
      <c r="K14" s="1187">
        <v>507564</v>
      </c>
      <c r="L14" s="1187">
        <v>3470</v>
      </c>
      <c r="M14" s="1187">
        <v>55900</v>
      </c>
      <c r="N14" s="1194">
        <v>0</v>
      </c>
      <c r="O14" s="1189">
        <f t="shared" si="0"/>
        <v>607411</v>
      </c>
      <c r="R14" s="1208"/>
    </row>
    <row r="15" spans="1:30" ht="21.75" customHeight="1" x14ac:dyDescent="0.3">
      <c r="A15" s="1185" t="s">
        <v>415</v>
      </c>
      <c r="B15" s="1186">
        <v>194322</v>
      </c>
      <c r="C15" s="1187">
        <v>7303</v>
      </c>
      <c r="D15" s="1187">
        <v>1047506</v>
      </c>
      <c r="E15" s="1187">
        <v>3598</v>
      </c>
      <c r="F15" s="1187">
        <v>11795</v>
      </c>
      <c r="G15" s="1194">
        <v>0</v>
      </c>
      <c r="H15" s="1189">
        <v>1264524</v>
      </c>
      <c r="I15" s="1186">
        <v>161278</v>
      </c>
      <c r="J15" s="1187">
        <v>11456</v>
      </c>
      <c r="K15" s="1187">
        <v>1088387</v>
      </c>
      <c r="L15" s="1187">
        <v>6514</v>
      </c>
      <c r="M15" s="1187">
        <v>15639</v>
      </c>
      <c r="N15" s="1194">
        <v>0</v>
      </c>
      <c r="O15" s="1189">
        <f t="shared" si="0"/>
        <v>1283274</v>
      </c>
      <c r="R15" s="1208"/>
    </row>
    <row r="16" spans="1:30" ht="19.5" customHeight="1" x14ac:dyDescent="0.3">
      <c r="A16" s="1185" t="s">
        <v>675</v>
      </c>
      <c r="B16" s="1186">
        <v>11045</v>
      </c>
      <c r="C16" s="1187">
        <v>23708</v>
      </c>
      <c r="D16" s="1187">
        <v>22170</v>
      </c>
      <c r="E16" s="1187">
        <v>672</v>
      </c>
      <c r="F16" s="1187">
        <v>954</v>
      </c>
      <c r="G16" s="1194">
        <v>0</v>
      </c>
      <c r="H16" s="1189">
        <v>58549</v>
      </c>
      <c r="I16" s="1186">
        <v>14999</v>
      </c>
      <c r="J16" s="1187">
        <v>23442</v>
      </c>
      <c r="K16" s="1187">
        <v>27430</v>
      </c>
      <c r="L16" s="1187">
        <v>702</v>
      </c>
      <c r="M16" s="1187">
        <v>2045</v>
      </c>
      <c r="N16" s="1194">
        <v>0</v>
      </c>
      <c r="O16" s="1189">
        <f t="shared" si="0"/>
        <v>68618</v>
      </c>
      <c r="R16" s="1208"/>
    </row>
    <row r="17" spans="1:30" ht="20.25" customHeight="1" x14ac:dyDescent="0.3">
      <c r="A17" s="1185" t="s">
        <v>417</v>
      </c>
      <c r="B17" s="1186">
        <v>417696</v>
      </c>
      <c r="C17" s="1187">
        <v>17544</v>
      </c>
      <c r="D17" s="1187">
        <v>1741296</v>
      </c>
      <c r="E17" s="1187">
        <v>7821</v>
      </c>
      <c r="F17" s="1187">
        <v>52707</v>
      </c>
      <c r="G17" s="1194">
        <v>1</v>
      </c>
      <c r="H17" s="1189">
        <v>2237065</v>
      </c>
      <c r="I17" s="1186">
        <v>376002</v>
      </c>
      <c r="J17" s="1187">
        <v>20791</v>
      </c>
      <c r="K17" s="1187">
        <v>1861985</v>
      </c>
      <c r="L17" s="1187">
        <v>9525</v>
      </c>
      <c r="M17" s="1187">
        <v>71194</v>
      </c>
      <c r="N17" s="1194">
        <v>0</v>
      </c>
      <c r="O17" s="1189">
        <f t="shared" si="0"/>
        <v>2339497</v>
      </c>
      <c r="R17" s="1208"/>
    </row>
    <row r="18" spans="1:30" ht="20.25" customHeight="1" x14ac:dyDescent="0.3">
      <c r="A18" s="1185" t="s">
        <v>418</v>
      </c>
      <c r="B18" s="1186">
        <v>222720</v>
      </c>
      <c r="C18" s="1187">
        <v>88271</v>
      </c>
      <c r="D18" s="1187">
        <v>8820135</v>
      </c>
      <c r="E18" s="1187">
        <v>94747</v>
      </c>
      <c r="F18" s="1187">
        <v>394823</v>
      </c>
      <c r="G18" s="1194">
        <v>0</v>
      </c>
      <c r="H18" s="1189">
        <v>9620696</v>
      </c>
      <c r="I18" s="1186">
        <v>184535</v>
      </c>
      <c r="J18" s="1187">
        <v>93697</v>
      </c>
      <c r="K18" s="1187">
        <v>8190567</v>
      </c>
      <c r="L18" s="1187">
        <v>139571</v>
      </c>
      <c r="M18" s="1187">
        <v>389850</v>
      </c>
      <c r="N18" s="1194">
        <v>0</v>
      </c>
      <c r="O18" s="1189">
        <f t="shared" si="0"/>
        <v>8998220</v>
      </c>
      <c r="R18" s="1208"/>
    </row>
    <row r="19" spans="1:30" s="1174" customFormat="1" ht="22.5" customHeight="1" x14ac:dyDescent="0.3">
      <c r="A19" s="1190" t="s">
        <v>698</v>
      </c>
      <c r="B19" s="1220">
        <v>3098463</v>
      </c>
      <c r="C19" s="1221">
        <v>3588658</v>
      </c>
      <c r="D19" s="1221">
        <v>2492726</v>
      </c>
      <c r="E19" s="1221">
        <v>57171</v>
      </c>
      <c r="F19" s="1221">
        <v>1013241</v>
      </c>
      <c r="G19" s="1222">
        <v>26</v>
      </c>
      <c r="H19" s="1204">
        <v>10250285</v>
      </c>
      <c r="I19" s="1220">
        <v>2977983</v>
      </c>
      <c r="J19" s="1221">
        <v>3940912</v>
      </c>
      <c r="K19" s="1221">
        <v>3355529</v>
      </c>
      <c r="L19" s="1221">
        <v>60735</v>
      </c>
      <c r="M19" s="1221">
        <v>1060433</v>
      </c>
      <c r="N19" s="1222">
        <v>35</v>
      </c>
      <c r="O19" s="1204">
        <v>11395627</v>
      </c>
      <c r="P19" s="1208"/>
      <c r="Q19" s="1208"/>
      <c r="R19" s="1208"/>
      <c r="S19" s="1208"/>
      <c r="T19" s="1208"/>
      <c r="U19" s="1208"/>
      <c r="V19" s="1208"/>
      <c r="W19" s="1208"/>
      <c r="X19" s="1208"/>
      <c r="Y19" s="1208"/>
      <c r="Z19" s="1208"/>
      <c r="AA19" s="1208"/>
      <c r="AB19" s="1208"/>
      <c r="AC19" s="1208"/>
      <c r="AD19" s="1208"/>
    </row>
    <row r="20" spans="1:30" ht="21" customHeight="1" x14ac:dyDescent="0.3">
      <c r="A20" s="1193" t="s">
        <v>421</v>
      </c>
      <c r="B20" s="1186">
        <v>4173</v>
      </c>
      <c r="C20" s="1187">
        <v>40536</v>
      </c>
      <c r="D20" s="1187">
        <v>2710</v>
      </c>
      <c r="E20" s="1187">
        <v>130</v>
      </c>
      <c r="F20" s="1187">
        <v>906</v>
      </c>
      <c r="G20" s="1194">
        <v>0</v>
      </c>
      <c r="H20" s="1189">
        <v>48455</v>
      </c>
      <c r="I20" s="1186">
        <v>4176</v>
      </c>
      <c r="J20" s="1187">
        <v>45621</v>
      </c>
      <c r="K20" s="1187">
        <v>16755</v>
      </c>
      <c r="L20" s="1187">
        <v>144</v>
      </c>
      <c r="M20" s="1187">
        <v>929</v>
      </c>
      <c r="N20" s="1194">
        <v>0</v>
      </c>
      <c r="O20" s="1189">
        <f t="shared" ref="O20:O68" si="1">SUM(I20:N20)</f>
        <v>67625</v>
      </c>
      <c r="R20" s="1208"/>
    </row>
    <row r="21" spans="1:30" ht="21" customHeight="1" x14ac:dyDescent="0.3">
      <c r="A21" s="1193" t="s">
        <v>422</v>
      </c>
      <c r="B21" s="1186">
        <v>20726</v>
      </c>
      <c r="C21" s="1187">
        <v>27210</v>
      </c>
      <c r="D21" s="1187">
        <v>6550</v>
      </c>
      <c r="E21" s="1187">
        <v>98</v>
      </c>
      <c r="F21" s="1187">
        <v>5244</v>
      </c>
      <c r="G21" s="1194">
        <v>0</v>
      </c>
      <c r="H21" s="1189">
        <v>59828</v>
      </c>
      <c r="I21" s="1186">
        <v>20143</v>
      </c>
      <c r="J21" s="1187">
        <v>29520</v>
      </c>
      <c r="K21" s="1187">
        <v>9313</v>
      </c>
      <c r="L21" s="1187">
        <v>285</v>
      </c>
      <c r="M21" s="1187">
        <v>5324</v>
      </c>
      <c r="N21" s="1194">
        <v>0</v>
      </c>
      <c r="O21" s="1189">
        <f t="shared" si="1"/>
        <v>64585</v>
      </c>
      <c r="R21" s="1208"/>
    </row>
    <row r="22" spans="1:30" ht="21" customHeight="1" x14ac:dyDescent="0.3">
      <c r="A22" s="1193" t="s">
        <v>428</v>
      </c>
      <c r="B22" s="1167">
        <v>1470</v>
      </c>
      <c r="C22" s="1187">
        <v>80</v>
      </c>
      <c r="D22" s="1187">
        <v>3878</v>
      </c>
      <c r="E22" s="1187">
        <v>248</v>
      </c>
      <c r="F22" s="1187">
        <v>514</v>
      </c>
      <c r="G22" s="1194">
        <v>0</v>
      </c>
      <c r="H22" s="1189">
        <v>6190</v>
      </c>
      <c r="I22" s="1167">
        <v>1379</v>
      </c>
      <c r="J22" s="1187">
        <v>85</v>
      </c>
      <c r="K22" s="1187">
        <v>4662</v>
      </c>
      <c r="L22" s="1187">
        <v>269</v>
      </c>
      <c r="M22" s="1187">
        <v>679</v>
      </c>
      <c r="N22" s="1194">
        <v>0</v>
      </c>
      <c r="O22" s="1189">
        <f t="shared" si="1"/>
        <v>7074</v>
      </c>
      <c r="R22" s="1208"/>
    </row>
    <row r="23" spans="1:30" ht="21" customHeight="1" x14ac:dyDescent="0.3">
      <c r="A23" s="1193" t="s">
        <v>699</v>
      </c>
      <c r="B23" s="1167">
        <v>1</v>
      </c>
      <c r="C23" s="1187">
        <v>76</v>
      </c>
      <c r="D23" s="1187">
        <v>3</v>
      </c>
      <c r="E23" s="1187">
        <v>1</v>
      </c>
      <c r="F23" s="1187">
        <v>7</v>
      </c>
      <c r="G23" s="1194">
        <v>0</v>
      </c>
      <c r="H23" s="1189">
        <v>88</v>
      </c>
      <c r="I23" s="1167">
        <v>10</v>
      </c>
      <c r="J23" s="1187">
        <v>79</v>
      </c>
      <c r="K23" s="1187">
        <v>21</v>
      </c>
      <c r="L23" s="1187">
        <v>0</v>
      </c>
      <c r="M23" s="1187">
        <v>43</v>
      </c>
      <c r="N23" s="1194">
        <v>0</v>
      </c>
      <c r="O23" s="1189">
        <f t="shared" si="1"/>
        <v>153</v>
      </c>
      <c r="R23" s="1208"/>
    </row>
    <row r="24" spans="1:30" ht="21" customHeight="1" x14ac:dyDescent="0.3">
      <c r="A24" s="1193" t="s">
        <v>431</v>
      </c>
      <c r="B24" s="1186">
        <v>10240</v>
      </c>
      <c r="C24" s="1187">
        <v>22728</v>
      </c>
      <c r="D24" s="1187">
        <v>4154</v>
      </c>
      <c r="E24" s="1187">
        <v>171</v>
      </c>
      <c r="F24" s="1187">
        <v>1604</v>
      </c>
      <c r="G24" s="1194">
        <v>0</v>
      </c>
      <c r="H24" s="1189">
        <v>38897</v>
      </c>
      <c r="I24" s="1186">
        <v>10165</v>
      </c>
      <c r="J24" s="1187">
        <v>21860</v>
      </c>
      <c r="K24" s="1187">
        <v>14423</v>
      </c>
      <c r="L24" s="1187">
        <v>167</v>
      </c>
      <c r="M24" s="1187">
        <v>1626</v>
      </c>
      <c r="N24" s="1194">
        <v>0</v>
      </c>
      <c r="O24" s="1189">
        <f t="shared" si="1"/>
        <v>48241</v>
      </c>
      <c r="R24" s="1208"/>
    </row>
    <row r="25" spans="1:30" ht="21" customHeight="1" x14ac:dyDescent="0.3">
      <c r="A25" s="1193" t="s">
        <v>433</v>
      </c>
      <c r="B25" s="1186">
        <v>9435</v>
      </c>
      <c r="C25" s="1187">
        <v>10689</v>
      </c>
      <c r="D25" s="1187">
        <v>8637</v>
      </c>
      <c r="E25" s="1187">
        <v>404</v>
      </c>
      <c r="F25" s="1187">
        <v>10816</v>
      </c>
      <c r="G25" s="1194">
        <v>0</v>
      </c>
      <c r="H25" s="1189">
        <v>39981</v>
      </c>
      <c r="I25" s="1186">
        <v>9299</v>
      </c>
      <c r="J25" s="1187">
        <v>11483</v>
      </c>
      <c r="K25" s="1187">
        <v>10146</v>
      </c>
      <c r="L25" s="1187">
        <v>314</v>
      </c>
      <c r="M25" s="1187">
        <v>9955</v>
      </c>
      <c r="N25" s="1194">
        <v>0</v>
      </c>
      <c r="O25" s="1189">
        <f t="shared" si="1"/>
        <v>41197</v>
      </c>
      <c r="R25" s="1208"/>
    </row>
    <row r="26" spans="1:30" ht="19.5" customHeight="1" x14ac:dyDescent="0.3">
      <c r="A26" s="1195" t="s">
        <v>437</v>
      </c>
      <c r="B26" s="1196">
        <v>1577</v>
      </c>
      <c r="C26" s="1197">
        <v>31002</v>
      </c>
      <c r="D26" s="1197">
        <v>3738</v>
      </c>
      <c r="E26" s="1197">
        <v>449</v>
      </c>
      <c r="F26" s="1197">
        <v>1351</v>
      </c>
      <c r="G26" s="1198">
        <v>0</v>
      </c>
      <c r="H26" s="1199">
        <v>38117</v>
      </c>
      <c r="I26" s="1196">
        <v>1926</v>
      </c>
      <c r="J26" s="1197">
        <v>35838</v>
      </c>
      <c r="K26" s="1197">
        <v>33778</v>
      </c>
      <c r="L26" s="1197">
        <v>371</v>
      </c>
      <c r="M26" s="1197">
        <v>1932</v>
      </c>
      <c r="N26" s="1198">
        <v>0</v>
      </c>
      <c r="O26" s="1199">
        <f t="shared" si="1"/>
        <v>73845</v>
      </c>
      <c r="R26" s="1208"/>
    </row>
    <row r="27" spans="1:30" ht="17.25" customHeight="1" x14ac:dyDescent="0.3">
      <c r="A27" s="1200" t="s">
        <v>441</v>
      </c>
      <c r="B27" s="1201">
        <v>7774</v>
      </c>
      <c r="C27" s="1202">
        <v>8550</v>
      </c>
      <c r="D27" s="1202">
        <v>5404</v>
      </c>
      <c r="E27" s="1202">
        <v>103</v>
      </c>
      <c r="F27" s="1202">
        <v>4182</v>
      </c>
      <c r="G27" s="1203">
        <v>0</v>
      </c>
      <c r="H27" s="1204">
        <v>26013</v>
      </c>
      <c r="I27" s="1201">
        <v>7857</v>
      </c>
      <c r="J27" s="1202">
        <v>11895</v>
      </c>
      <c r="K27" s="1202">
        <v>7100</v>
      </c>
      <c r="L27" s="1202">
        <v>65</v>
      </c>
      <c r="M27" s="1202">
        <v>6187</v>
      </c>
      <c r="N27" s="1203">
        <v>0</v>
      </c>
      <c r="O27" s="1204">
        <f t="shared" si="1"/>
        <v>33104</v>
      </c>
      <c r="R27" s="1208"/>
    </row>
    <row r="28" spans="1:30" ht="18" customHeight="1" x14ac:dyDescent="0.3">
      <c r="A28" s="1193" t="s">
        <v>445</v>
      </c>
      <c r="B28" s="1186">
        <v>26691</v>
      </c>
      <c r="C28" s="1187">
        <v>10060</v>
      </c>
      <c r="D28" s="1187">
        <v>30194</v>
      </c>
      <c r="E28" s="1187">
        <v>2034</v>
      </c>
      <c r="F28" s="1187">
        <v>7035</v>
      </c>
      <c r="G28" s="1194">
        <v>0</v>
      </c>
      <c r="H28" s="1189">
        <v>76014</v>
      </c>
      <c r="I28" s="1186">
        <v>29957</v>
      </c>
      <c r="J28" s="1187">
        <v>13763</v>
      </c>
      <c r="K28" s="1187">
        <v>35000</v>
      </c>
      <c r="L28" s="1187">
        <v>2122</v>
      </c>
      <c r="M28" s="1187">
        <v>7237</v>
      </c>
      <c r="N28" s="1194">
        <v>0</v>
      </c>
      <c r="O28" s="1189">
        <f t="shared" si="1"/>
        <v>88079</v>
      </c>
      <c r="R28" s="1208"/>
    </row>
    <row r="29" spans="1:30" ht="19.5" customHeight="1" x14ac:dyDescent="0.3">
      <c r="A29" s="1193" t="s">
        <v>449</v>
      </c>
      <c r="B29" s="1186">
        <v>139499</v>
      </c>
      <c r="C29" s="1187">
        <v>404567</v>
      </c>
      <c r="D29" s="1187">
        <v>54285</v>
      </c>
      <c r="E29" s="1187">
        <v>1476</v>
      </c>
      <c r="F29" s="1187">
        <v>29560</v>
      </c>
      <c r="G29" s="1194">
        <v>0</v>
      </c>
      <c r="H29" s="1189">
        <v>629387</v>
      </c>
      <c r="I29" s="1186">
        <v>134958</v>
      </c>
      <c r="J29" s="1187">
        <v>441520</v>
      </c>
      <c r="K29" s="1187">
        <v>88403</v>
      </c>
      <c r="L29" s="1187">
        <v>1154</v>
      </c>
      <c r="M29" s="1187">
        <v>31967</v>
      </c>
      <c r="N29" s="1194">
        <v>0</v>
      </c>
      <c r="O29" s="1189">
        <f t="shared" si="1"/>
        <v>698002</v>
      </c>
      <c r="R29" s="1208"/>
    </row>
    <row r="30" spans="1:30" ht="18.75" customHeight="1" x14ac:dyDescent="0.3">
      <c r="A30" s="1193" t="s">
        <v>450</v>
      </c>
      <c r="B30" s="1186">
        <v>6231</v>
      </c>
      <c r="C30" s="1187">
        <v>15214</v>
      </c>
      <c r="D30" s="1187">
        <v>6001</v>
      </c>
      <c r="E30" s="1187">
        <v>259</v>
      </c>
      <c r="F30" s="1187">
        <v>13285</v>
      </c>
      <c r="G30" s="1194">
        <v>1</v>
      </c>
      <c r="H30" s="1189">
        <v>40991</v>
      </c>
      <c r="I30" s="1186">
        <v>6092</v>
      </c>
      <c r="J30" s="1187">
        <v>16928</v>
      </c>
      <c r="K30" s="1187">
        <v>7179</v>
      </c>
      <c r="L30" s="1187">
        <v>280</v>
      </c>
      <c r="M30" s="1187">
        <v>12386</v>
      </c>
      <c r="N30" s="1194">
        <v>1</v>
      </c>
      <c r="O30" s="1189">
        <f t="shared" si="1"/>
        <v>42866</v>
      </c>
      <c r="R30" s="1208"/>
    </row>
    <row r="31" spans="1:30" ht="18" customHeight="1" x14ac:dyDescent="0.3">
      <c r="A31" s="1193" t="s">
        <v>451</v>
      </c>
      <c r="B31" s="1186">
        <v>5747</v>
      </c>
      <c r="C31" s="1187">
        <v>244</v>
      </c>
      <c r="D31" s="1187">
        <v>72401</v>
      </c>
      <c r="E31" s="1187">
        <v>1266</v>
      </c>
      <c r="F31" s="1187">
        <v>34004</v>
      </c>
      <c r="G31" s="1194">
        <v>0</v>
      </c>
      <c r="H31" s="1189">
        <v>113662</v>
      </c>
      <c r="I31" s="1186">
        <v>7627</v>
      </c>
      <c r="J31" s="1187">
        <v>337</v>
      </c>
      <c r="K31" s="1187">
        <v>67350</v>
      </c>
      <c r="L31" s="1187">
        <v>1318</v>
      </c>
      <c r="M31" s="1187">
        <v>45064</v>
      </c>
      <c r="N31" s="1194">
        <v>2</v>
      </c>
      <c r="O31" s="1189">
        <f t="shared" si="1"/>
        <v>121698</v>
      </c>
      <c r="R31" s="1208"/>
    </row>
    <row r="32" spans="1:30" ht="18" customHeight="1" x14ac:dyDescent="0.3">
      <c r="A32" s="1193" t="s">
        <v>452</v>
      </c>
      <c r="B32" s="1186">
        <v>8125</v>
      </c>
      <c r="C32" s="1187">
        <v>9066</v>
      </c>
      <c r="D32" s="1187">
        <v>2922</v>
      </c>
      <c r="E32" s="1187">
        <v>79</v>
      </c>
      <c r="F32" s="1187">
        <v>1914</v>
      </c>
      <c r="G32" s="1194">
        <v>0</v>
      </c>
      <c r="H32" s="1189">
        <v>22106</v>
      </c>
      <c r="I32" s="1186">
        <v>8517</v>
      </c>
      <c r="J32" s="1187">
        <v>9323</v>
      </c>
      <c r="K32" s="1187">
        <v>10763</v>
      </c>
      <c r="L32" s="1187">
        <v>86</v>
      </c>
      <c r="M32" s="1187">
        <v>2501</v>
      </c>
      <c r="N32" s="1194">
        <v>0</v>
      </c>
      <c r="O32" s="1189">
        <f t="shared" si="1"/>
        <v>31190</v>
      </c>
      <c r="R32" s="1208"/>
    </row>
    <row r="33" spans="1:18" ht="19.5" customHeight="1" x14ac:dyDescent="0.3">
      <c r="A33" s="1193" t="s">
        <v>456</v>
      </c>
      <c r="B33" s="1186">
        <v>5940</v>
      </c>
      <c r="C33" s="1187">
        <v>143427</v>
      </c>
      <c r="D33" s="1187">
        <v>33313</v>
      </c>
      <c r="E33" s="1187">
        <v>1049</v>
      </c>
      <c r="F33" s="1187">
        <v>551</v>
      </c>
      <c r="G33" s="1194">
        <v>0</v>
      </c>
      <c r="H33" s="1189">
        <v>184280</v>
      </c>
      <c r="I33" s="1186">
        <v>5253</v>
      </c>
      <c r="J33" s="1187">
        <v>144946</v>
      </c>
      <c r="K33" s="1187">
        <v>74451</v>
      </c>
      <c r="L33" s="1187">
        <v>1232</v>
      </c>
      <c r="M33" s="1187">
        <v>643</v>
      </c>
      <c r="N33" s="1194">
        <v>0</v>
      </c>
      <c r="O33" s="1189">
        <f t="shared" si="1"/>
        <v>226525</v>
      </c>
      <c r="R33" s="1208"/>
    </row>
    <row r="34" spans="1:18" ht="19.5" customHeight="1" x14ac:dyDescent="0.3">
      <c r="A34" s="1193" t="s">
        <v>457</v>
      </c>
      <c r="B34" s="1186">
        <v>21516</v>
      </c>
      <c r="C34" s="1187">
        <v>46633</v>
      </c>
      <c r="D34" s="1187">
        <v>20558</v>
      </c>
      <c r="E34" s="1187">
        <v>1023</v>
      </c>
      <c r="F34" s="1187">
        <v>36291</v>
      </c>
      <c r="G34" s="1194">
        <v>0</v>
      </c>
      <c r="H34" s="1189">
        <v>126021</v>
      </c>
      <c r="I34" s="1186">
        <v>23817</v>
      </c>
      <c r="J34" s="1187">
        <v>51280</v>
      </c>
      <c r="K34" s="1187">
        <v>38045</v>
      </c>
      <c r="L34" s="1187">
        <v>1089</v>
      </c>
      <c r="M34" s="1187">
        <v>42463</v>
      </c>
      <c r="N34" s="1194">
        <v>0</v>
      </c>
      <c r="O34" s="1189">
        <f t="shared" si="1"/>
        <v>156694</v>
      </c>
      <c r="R34" s="1208"/>
    </row>
    <row r="35" spans="1:18" ht="19.5" customHeight="1" x14ac:dyDescent="0.3">
      <c r="A35" s="1193" t="s">
        <v>458</v>
      </c>
      <c r="B35" s="1186">
        <v>2035</v>
      </c>
      <c r="C35" s="1187">
        <v>7833</v>
      </c>
      <c r="D35" s="1187">
        <v>1516</v>
      </c>
      <c r="E35" s="1187">
        <v>101</v>
      </c>
      <c r="F35" s="1187">
        <v>13747</v>
      </c>
      <c r="G35" s="1194">
        <v>0</v>
      </c>
      <c r="H35" s="1189">
        <v>25232</v>
      </c>
      <c r="I35" s="1186">
        <v>2096</v>
      </c>
      <c r="J35" s="1187">
        <v>9491</v>
      </c>
      <c r="K35" s="1187">
        <v>3269</v>
      </c>
      <c r="L35" s="1187">
        <v>82</v>
      </c>
      <c r="M35" s="1187">
        <v>16208</v>
      </c>
      <c r="N35" s="1194">
        <v>0</v>
      </c>
      <c r="O35" s="1189">
        <f t="shared" si="1"/>
        <v>31146</v>
      </c>
      <c r="R35" s="1208"/>
    </row>
    <row r="36" spans="1:18" ht="19.5" customHeight="1" x14ac:dyDescent="0.3">
      <c r="A36" s="1193" t="s">
        <v>677</v>
      </c>
      <c r="B36" s="1186">
        <v>5940</v>
      </c>
      <c r="C36" s="1187">
        <v>65918</v>
      </c>
      <c r="D36" s="1187">
        <v>8253</v>
      </c>
      <c r="E36" s="1187">
        <v>462</v>
      </c>
      <c r="F36" s="1187">
        <v>9821</v>
      </c>
      <c r="G36" s="1194">
        <v>0</v>
      </c>
      <c r="H36" s="1189">
        <v>90394</v>
      </c>
      <c r="I36" s="1186">
        <v>5579</v>
      </c>
      <c r="J36" s="1187">
        <v>20058</v>
      </c>
      <c r="K36" s="1187">
        <v>23744</v>
      </c>
      <c r="L36" s="1187">
        <v>531</v>
      </c>
      <c r="M36" s="1187">
        <v>10065</v>
      </c>
      <c r="N36" s="1194">
        <v>0</v>
      </c>
      <c r="O36" s="1189">
        <f t="shared" si="1"/>
        <v>59977</v>
      </c>
      <c r="R36" s="1208"/>
    </row>
    <row r="37" spans="1:18" ht="19.5" customHeight="1" x14ac:dyDescent="0.3">
      <c r="A37" s="1193" t="s">
        <v>463</v>
      </c>
      <c r="B37" s="1186">
        <v>15408</v>
      </c>
      <c r="C37" s="1187">
        <v>87639</v>
      </c>
      <c r="D37" s="1187">
        <v>8282</v>
      </c>
      <c r="E37" s="1187">
        <v>1435</v>
      </c>
      <c r="F37" s="1187">
        <v>5609</v>
      </c>
      <c r="G37" s="1194">
        <v>0</v>
      </c>
      <c r="H37" s="1189">
        <v>118373</v>
      </c>
      <c r="I37" s="1186">
        <v>15513</v>
      </c>
      <c r="J37" s="1187">
        <v>84148</v>
      </c>
      <c r="K37" s="1187">
        <v>18236</v>
      </c>
      <c r="L37" s="1187">
        <v>1723</v>
      </c>
      <c r="M37" s="1187">
        <v>3800</v>
      </c>
      <c r="N37" s="1194">
        <v>0</v>
      </c>
      <c r="O37" s="1189">
        <f t="shared" si="1"/>
        <v>123420</v>
      </c>
      <c r="R37" s="1208"/>
    </row>
    <row r="38" spans="1:18" ht="19.5" customHeight="1" x14ac:dyDescent="0.3">
      <c r="A38" s="1193" t="s">
        <v>464</v>
      </c>
      <c r="B38" s="1186">
        <v>62962</v>
      </c>
      <c r="C38" s="1187">
        <v>114890</v>
      </c>
      <c r="D38" s="1187">
        <v>19874</v>
      </c>
      <c r="E38" s="1187">
        <v>599</v>
      </c>
      <c r="F38" s="1187">
        <v>8049</v>
      </c>
      <c r="G38" s="1194">
        <v>0</v>
      </c>
      <c r="H38" s="1189">
        <v>206374</v>
      </c>
      <c r="I38" s="1186">
        <v>63867</v>
      </c>
      <c r="J38" s="1187">
        <v>126426</v>
      </c>
      <c r="K38" s="1187">
        <v>28033</v>
      </c>
      <c r="L38" s="1187">
        <v>589</v>
      </c>
      <c r="M38" s="1187">
        <v>8076</v>
      </c>
      <c r="N38" s="1194">
        <v>0</v>
      </c>
      <c r="O38" s="1189">
        <f t="shared" si="1"/>
        <v>226991</v>
      </c>
      <c r="R38" s="1208"/>
    </row>
    <row r="39" spans="1:18" ht="17.25" customHeight="1" x14ac:dyDescent="0.3">
      <c r="A39" s="1193" t="s">
        <v>468</v>
      </c>
      <c r="B39" s="1186">
        <v>7160</v>
      </c>
      <c r="C39" s="1187">
        <v>41145</v>
      </c>
      <c r="D39" s="1187">
        <v>4217</v>
      </c>
      <c r="E39" s="1187">
        <v>160</v>
      </c>
      <c r="F39" s="1187">
        <v>1065</v>
      </c>
      <c r="G39" s="1194">
        <v>0</v>
      </c>
      <c r="H39" s="1189">
        <v>53747</v>
      </c>
      <c r="I39" s="1186">
        <v>6645</v>
      </c>
      <c r="J39" s="1187">
        <v>42031</v>
      </c>
      <c r="K39" s="1187">
        <v>11690</v>
      </c>
      <c r="L39" s="1187">
        <v>149</v>
      </c>
      <c r="M39" s="1187">
        <v>1043</v>
      </c>
      <c r="N39" s="1194">
        <v>0</v>
      </c>
      <c r="O39" s="1189">
        <f t="shared" si="1"/>
        <v>61558</v>
      </c>
      <c r="R39" s="1208"/>
    </row>
    <row r="40" spans="1:18" ht="17.25" customHeight="1" x14ac:dyDescent="0.3">
      <c r="A40" s="1193" t="s">
        <v>470</v>
      </c>
      <c r="B40" s="1186">
        <v>2744</v>
      </c>
      <c r="C40" s="1187">
        <v>2730</v>
      </c>
      <c r="D40" s="1187">
        <v>1193</v>
      </c>
      <c r="E40" s="1187">
        <v>138</v>
      </c>
      <c r="F40" s="1187">
        <v>590</v>
      </c>
      <c r="G40" s="1194">
        <v>0</v>
      </c>
      <c r="H40" s="1189">
        <v>7395</v>
      </c>
      <c r="I40" s="1186">
        <v>2849</v>
      </c>
      <c r="J40" s="1187">
        <v>3482</v>
      </c>
      <c r="K40" s="1187">
        <v>1709</v>
      </c>
      <c r="L40" s="1187">
        <v>171</v>
      </c>
      <c r="M40" s="1187">
        <v>1037</v>
      </c>
      <c r="N40" s="1194">
        <v>0</v>
      </c>
      <c r="O40" s="1189">
        <f t="shared" si="1"/>
        <v>9248</v>
      </c>
      <c r="R40" s="1208"/>
    </row>
    <row r="41" spans="1:18" ht="17.25" customHeight="1" x14ac:dyDescent="0.3">
      <c r="A41" s="1193" t="s">
        <v>471</v>
      </c>
      <c r="B41" s="1186">
        <v>375551</v>
      </c>
      <c r="C41" s="1187">
        <v>1077787</v>
      </c>
      <c r="D41" s="1187">
        <v>153056</v>
      </c>
      <c r="E41" s="1187">
        <v>4610</v>
      </c>
      <c r="F41" s="1187">
        <v>163550</v>
      </c>
      <c r="G41" s="1194">
        <v>1</v>
      </c>
      <c r="H41" s="1189">
        <v>1774555</v>
      </c>
      <c r="I41" s="1186">
        <v>358064</v>
      </c>
      <c r="J41" s="1187">
        <v>1238249</v>
      </c>
      <c r="K41" s="1187">
        <v>239379</v>
      </c>
      <c r="L41" s="1187">
        <v>5067</v>
      </c>
      <c r="M41" s="1187">
        <v>180585</v>
      </c>
      <c r="N41" s="1194">
        <v>2</v>
      </c>
      <c r="O41" s="1189">
        <f t="shared" si="1"/>
        <v>2021346</v>
      </c>
      <c r="R41" s="1208"/>
    </row>
    <row r="42" spans="1:18" ht="40.5" customHeight="1" x14ac:dyDescent="0.3">
      <c r="A42" s="1193" t="s">
        <v>475</v>
      </c>
      <c r="B42" s="1186">
        <v>12112</v>
      </c>
      <c r="C42" s="1187">
        <v>57</v>
      </c>
      <c r="D42" s="1187">
        <v>4194</v>
      </c>
      <c r="E42" s="1187">
        <v>295</v>
      </c>
      <c r="F42" s="1187">
        <v>3469</v>
      </c>
      <c r="G42" s="1194">
        <v>0</v>
      </c>
      <c r="H42" s="1189">
        <v>20127</v>
      </c>
      <c r="I42" s="1186">
        <v>18761</v>
      </c>
      <c r="J42" s="1187">
        <v>276</v>
      </c>
      <c r="K42" s="1187">
        <v>6477</v>
      </c>
      <c r="L42" s="1187">
        <v>592</v>
      </c>
      <c r="M42" s="1187">
        <v>1672</v>
      </c>
      <c r="N42" s="1194">
        <v>0</v>
      </c>
      <c r="O42" s="1189">
        <f t="shared" si="1"/>
        <v>27778</v>
      </c>
      <c r="R42" s="1208"/>
    </row>
    <row r="43" spans="1:18" ht="24.75" customHeight="1" x14ac:dyDescent="0.3">
      <c r="A43" s="1193" t="s">
        <v>700</v>
      </c>
      <c r="B43" s="1186">
        <v>11974</v>
      </c>
      <c r="C43" s="1187">
        <v>232944</v>
      </c>
      <c r="D43" s="1187">
        <v>16319</v>
      </c>
      <c r="E43" s="1187">
        <v>519</v>
      </c>
      <c r="F43" s="1187">
        <v>14280</v>
      </c>
      <c r="G43" s="1194">
        <v>0</v>
      </c>
      <c r="H43" s="1189">
        <v>276036</v>
      </c>
      <c r="I43" s="1186">
        <v>11474</v>
      </c>
      <c r="J43" s="1187">
        <v>347973</v>
      </c>
      <c r="K43" s="1187">
        <v>23446</v>
      </c>
      <c r="L43" s="1187">
        <v>636</v>
      </c>
      <c r="M43" s="1187">
        <v>14862</v>
      </c>
      <c r="N43" s="1194">
        <v>0</v>
      </c>
      <c r="O43" s="1189">
        <f t="shared" si="1"/>
        <v>398391</v>
      </c>
      <c r="R43" s="1208"/>
    </row>
    <row r="44" spans="1:18" ht="21.75" customHeight="1" x14ac:dyDescent="0.3">
      <c r="A44" s="1200" t="s">
        <v>478</v>
      </c>
      <c r="B44" s="1201">
        <v>2231</v>
      </c>
      <c r="C44" s="1202">
        <v>24819</v>
      </c>
      <c r="D44" s="1202">
        <v>2904</v>
      </c>
      <c r="E44" s="1202">
        <v>266</v>
      </c>
      <c r="F44" s="1202">
        <v>177</v>
      </c>
      <c r="G44" s="1203">
        <v>0</v>
      </c>
      <c r="H44" s="1204">
        <v>30397</v>
      </c>
      <c r="I44" s="1201">
        <v>2728</v>
      </c>
      <c r="J44" s="1202">
        <v>19623</v>
      </c>
      <c r="K44" s="1202">
        <v>3222</v>
      </c>
      <c r="L44" s="1202">
        <v>610</v>
      </c>
      <c r="M44" s="1202">
        <v>303</v>
      </c>
      <c r="N44" s="1203">
        <v>0</v>
      </c>
      <c r="O44" s="1204">
        <f t="shared" si="1"/>
        <v>26486</v>
      </c>
      <c r="R44" s="1208"/>
    </row>
    <row r="45" spans="1:18" ht="21.75" customHeight="1" x14ac:dyDescent="0.3">
      <c r="A45" s="1200" t="s">
        <v>480</v>
      </c>
      <c r="B45" s="1186">
        <v>148848</v>
      </c>
      <c r="C45" s="1187">
        <v>33227</v>
      </c>
      <c r="D45" s="1187">
        <v>82227</v>
      </c>
      <c r="E45" s="1187">
        <v>254</v>
      </c>
      <c r="F45" s="1187">
        <v>65260</v>
      </c>
      <c r="G45" s="1194">
        <v>1</v>
      </c>
      <c r="H45" s="1189">
        <v>329817</v>
      </c>
      <c r="I45" s="1186">
        <v>155544</v>
      </c>
      <c r="J45" s="1187">
        <v>36604</v>
      </c>
      <c r="K45" s="1187">
        <v>98978</v>
      </c>
      <c r="L45" s="1187">
        <v>269</v>
      </c>
      <c r="M45" s="1187">
        <v>64582</v>
      </c>
      <c r="N45" s="1194">
        <v>0</v>
      </c>
      <c r="O45" s="1189">
        <f t="shared" si="1"/>
        <v>355977</v>
      </c>
      <c r="R45" s="1208"/>
    </row>
    <row r="46" spans="1:18" ht="21.75" customHeight="1" x14ac:dyDescent="0.3">
      <c r="A46" s="1200" t="s">
        <v>483</v>
      </c>
      <c r="B46" s="1186">
        <v>163899</v>
      </c>
      <c r="C46" s="1187">
        <v>21830</v>
      </c>
      <c r="D46" s="1187">
        <v>39547</v>
      </c>
      <c r="E46" s="1187">
        <v>260</v>
      </c>
      <c r="F46" s="1187">
        <v>23386</v>
      </c>
      <c r="G46" s="1194">
        <v>0</v>
      </c>
      <c r="H46" s="1189">
        <v>248922</v>
      </c>
      <c r="I46" s="1186">
        <v>149564</v>
      </c>
      <c r="J46" s="1187">
        <v>23583</v>
      </c>
      <c r="K46" s="1187">
        <v>43372</v>
      </c>
      <c r="L46" s="1187">
        <v>221</v>
      </c>
      <c r="M46" s="1187">
        <v>25006</v>
      </c>
      <c r="N46" s="1194">
        <v>0</v>
      </c>
      <c r="O46" s="1189">
        <f t="shared" si="1"/>
        <v>241746</v>
      </c>
      <c r="R46" s="1208"/>
    </row>
    <row r="47" spans="1:18" ht="20.25" customHeight="1" x14ac:dyDescent="0.3">
      <c r="A47" s="1193" t="s">
        <v>486</v>
      </c>
      <c r="B47" s="1186">
        <v>296</v>
      </c>
      <c r="C47" s="1187">
        <v>1272</v>
      </c>
      <c r="D47" s="1187">
        <v>274</v>
      </c>
      <c r="E47" s="1187">
        <v>32</v>
      </c>
      <c r="F47" s="1187">
        <v>177</v>
      </c>
      <c r="G47" s="1194">
        <v>0</v>
      </c>
      <c r="H47" s="1189">
        <v>2051</v>
      </c>
      <c r="I47" s="1186">
        <v>343</v>
      </c>
      <c r="J47" s="1187">
        <v>1676</v>
      </c>
      <c r="K47" s="1187">
        <v>531</v>
      </c>
      <c r="L47" s="1187">
        <v>12</v>
      </c>
      <c r="M47" s="1187">
        <v>268</v>
      </c>
      <c r="N47" s="1194">
        <v>0</v>
      </c>
      <c r="O47" s="1189">
        <f t="shared" si="1"/>
        <v>2830</v>
      </c>
      <c r="R47" s="1208"/>
    </row>
    <row r="48" spans="1:18" ht="19.5" customHeight="1" x14ac:dyDescent="0.3">
      <c r="A48" s="1195" t="s">
        <v>489</v>
      </c>
      <c r="B48" s="1196">
        <v>5915</v>
      </c>
      <c r="C48" s="1197">
        <v>10357</v>
      </c>
      <c r="D48" s="1197">
        <v>361878</v>
      </c>
      <c r="E48" s="1197">
        <v>21426</v>
      </c>
      <c r="F48" s="1197">
        <v>15751</v>
      </c>
      <c r="G48" s="1198">
        <v>0</v>
      </c>
      <c r="H48" s="1199">
        <v>415327</v>
      </c>
      <c r="I48" s="1196">
        <v>6473</v>
      </c>
      <c r="J48" s="1197">
        <v>14712</v>
      </c>
      <c r="K48" s="1197">
        <v>344970</v>
      </c>
      <c r="L48" s="1197">
        <v>25934</v>
      </c>
      <c r="M48" s="1197">
        <v>8956</v>
      </c>
      <c r="N48" s="1198">
        <v>0</v>
      </c>
      <c r="O48" s="1199">
        <f t="shared" si="1"/>
        <v>401045</v>
      </c>
      <c r="R48" s="1208"/>
    </row>
    <row r="49" spans="1:18" ht="19.5" customHeight="1" x14ac:dyDescent="0.3">
      <c r="A49" s="1200" t="s">
        <v>493</v>
      </c>
      <c r="B49" s="1201">
        <v>26449</v>
      </c>
      <c r="C49" s="1202">
        <v>29765</v>
      </c>
      <c r="D49" s="1202">
        <v>6946</v>
      </c>
      <c r="E49" s="1202">
        <v>242</v>
      </c>
      <c r="F49" s="1202">
        <v>10385</v>
      </c>
      <c r="G49" s="1203">
        <v>0</v>
      </c>
      <c r="H49" s="1204">
        <v>73787</v>
      </c>
      <c r="I49" s="1201">
        <v>25465</v>
      </c>
      <c r="J49" s="1202">
        <v>35143</v>
      </c>
      <c r="K49" s="1202">
        <v>10270</v>
      </c>
      <c r="L49" s="1202">
        <v>215</v>
      </c>
      <c r="M49" s="1202">
        <v>9234</v>
      </c>
      <c r="N49" s="1203">
        <v>0</v>
      </c>
      <c r="O49" s="1204">
        <f t="shared" si="1"/>
        <v>80327</v>
      </c>
      <c r="R49" s="1208"/>
    </row>
    <row r="50" spans="1:18" ht="18.75" customHeight="1" x14ac:dyDescent="0.3">
      <c r="A50" s="1193" t="s">
        <v>495</v>
      </c>
      <c r="B50" s="1186">
        <v>9935</v>
      </c>
      <c r="C50" s="1187">
        <v>12380</v>
      </c>
      <c r="D50" s="1187">
        <v>29616</v>
      </c>
      <c r="E50" s="1187">
        <v>104</v>
      </c>
      <c r="F50" s="1187">
        <v>1143</v>
      </c>
      <c r="G50" s="1194">
        <v>0</v>
      </c>
      <c r="H50" s="1189">
        <v>53178</v>
      </c>
      <c r="I50" s="1186">
        <v>8870</v>
      </c>
      <c r="J50" s="1187">
        <v>11517</v>
      </c>
      <c r="K50" s="1187">
        <v>29567</v>
      </c>
      <c r="L50" s="1187">
        <v>94</v>
      </c>
      <c r="M50" s="1187">
        <v>1027</v>
      </c>
      <c r="N50" s="1194">
        <v>0</v>
      </c>
      <c r="O50" s="1189">
        <f t="shared" si="1"/>
        <v>51075</v>
      </c>
      <c r="R50" s="1208"/>
    </row>
    <row r="51" spans="1:18" ht="18.75" customHeight="1" x14ac:dyDescent="0.3">
      <c r="A51" s="1193" t="s">
        <v>701</v>
      </c>
      <c r="B51" s="1186">
        <v>45</v>
      </c>
      <c r="C51" s="1187">
        <v>1222</v>
      </c>
      <c r="D51" s="1187">
        <v>102</v>
      </c>
      <c r="E51" s="1187">
        <v>6</v>
      </c>
      <c r="F51" s="1187">
        <v>128</v>
      </c>
      <c r="G51" s="1194">
        <v>0</v>
      </c>
      <c r="H51" s="1189">
        <v>1503</v>
      </c>
      <c r="I51" s="1186">
        <v>51</v>
      </c>
      <c r="J51" s="1187">
        <v>1442</v>
      </c>
      <c r="K51" s="1187">
        <v>4114</v>
      </c>
      <c r="L51" s="1187">
        <v>21</v>
      </c>
      <c r="M51" s="1187">
        <v>149</v>
      </c>
      <c r="N51" s="1194">
        <v>0</v>
      </c>
      <c r="O51" s="1189">
        <f t="shared" si="1"/>
        <v>5777</v>
      </c>
      <c r="R51" s="1208"/>
    </row>
    <row r="52" spans="1:18" ht="18.75" customHeight="1" x14ac:dyDescent="0.3">
      <c r="A52" s="1193" t="s">
        <v>500</v>
      </c>
      <c r="B52" s="1186">
        <v>661267</v>
      </c>
      <c r="C52" s="1187">
        <v>23717</v>
      </c>
      <c r="D52" s="1187">
        <v>31912</v>
      </c>
      <c r="E52" s="1187">
        <v>663</v>
      </c>
      <c r="F52" s="1187">
        <v>49003</v>
      </c>
      <c r="G52" s="1194">
        <v>0</v>
      </c>
      <c r="H52" s="1189">
        <v>766562</v>
      </c>
      <c r="I52" s="1186">
        <v>602480</v>
      </c>
      <c r="J52" s="1187">
        <v>25877</v>
      </c>
      <c r="K52" s="1187">
        <v>58547</v>
      </c>
      <c r="L52" s="1187">
        <v>635</v>
      </c>
      <c r="M52" s="1187">
        <v>42183</v>
      </c>
      <c r="N52" s="1194">
        <v>0</v>
      </c>
      <c r="O52" s="1189">
        <f t="shared" si="1"/>
        <v>729722</v>
      </c>
      <c r="R52" s="1208"/>
    </row>
    <row r="53" spans="1:18" ht="18.75" customHeight="1" x14ac:dyDescent="0.3">
      <c r="A53" s="1193" t="s">
        <v>680</v>
      </c>
      <c r="B53" s="1186">
        <v>18653</v>
      </c>
      <c r="C53" s="1187">
        <v>27029</v>
      </c>
      <c r="D53" s="1187">
        <v>22704</v>
      </c>
      <c r="E53" s="1187">
        <v>684</v>
      </c>
      <c r="F53" s="1187">
        <v>18694</v>
      </c>
      <c r="G53" s="1194">
        <v>0</v>
      </c>
      <c r="H53" s="1189">
        <v>87764</v>
      </c>
      <c r="I53" s="1186">
        <v>18996</v>
      </c>
      <c r="J53" s="1187">
        <v>30241</v>
      </c>
      <c r="K53" s="1187">
        <v>27235</v>
      </c>
      <c r="L53" s="1187">
        <v>622</v>
      </c>
      <c r="M53" s="1187">
        <v>19830</v>
      </c>
      <c r="N53" s="1194">
        <v>0</v>
      </c>
      <c r="O53" s="1189">
        <f t="shared" si="1"/>
        <v>96924</v>
      </c>
      <c r="R53" s="1208"/>
    </row>
    <row r="54" spans="1:18" ht="18.75" customHeight="1" x14ac:dyDescent="0.3">
      <c r="A54" s="1193" t="s">
        <v>508</v>
      </c>
      <c r="B54" s="1186">
        <v>8462</v>
      </c>
      <c r="C54" s="1187">
        <v>8936</v>
      </c>
      <c r="D54" s="1187">
        <v>6000</v>
      </c>
      <c r="E54" s="1187">
        <v>101</v>
      </c>
      <c r="F54" s="1187">
        <v>2148</v>
      </c>
      <c r="G54" s="1194">
        <v>0</v>
      </c>
      <c r="H54" s="1189">
        <v>25647</v>
      </c>
      <c r="I54" s="1186">
        <v>8057</v>
      </c>
      <c r="J54" s="1187">
        <v>10197</v>
      </c>
      <c r="K54" s="1187">
        <v>6840</v>
      </c>
      <c r="L54" s="1187">
        <v>92</v>
      </c>
      <c r="M54" s="1187">
        <v>2191</v>
      </c>
      <c r="N54" s="1194">
        <v>0</v>
      </c>
      <c r="O54" s="1189">
        <f t="shared" si="1"/>
        <v>27377</v>
      </c>
      <c r="R54" s="1208"/>
    </row>
    <row r="55" spans="1:18" ht="38.25" customHeight="1" x14ac:dyDescent="0.3">
      <c r="A55" s="1206" t="s">
        <v>702</v>
      </c>
      <c r="B55" s="1186">
        <v>46178</v>
      </c>
      <c r="C55" s="1187">
        <v>123953</v>
      </c>
      <c r="D55" s="1187">
        <v>13947</v>
      </c>
      <c r="E55" s="1187">
        <v>423</v>
      </c>
      <c r="F55" s="1187">
        <v>7202</v>
      </c>
      <c r="G55" s="1194">
        <v>0</v>
      </c>
      <c r="H55" s="1189">
        <v>191703</v>
      </c>
      <c r="I55" s="1186">
        <v>42599</v>
      </c>
      <c r="J55" s="1187">
        <v>126600</v>
      </c>
      <c r="K55" s="1187">
        <v>41292</v>
      </c>
      <c r="L55" s="1187">
        <v>319</v>
      </c>
      <c r="M55" s="1187">
        <v>7151</v>
      </c>
      <c r="N55" s="1194">
        <v>0</v>
      </c>
      <c r="O55" s="1189">
        <f t="shared" si="1"/>
        <v>217961</v>
      </c>
      <c r="R55" s="1208"/>
    </row>
    <row r="56" spans="1:18" ht="25.5" customHeight="1" x14ac:dyDescent="0.3">
      <c r="A56" s="1193" t="s">
        <v>703</v>
      </c>
      <c r="B56" s="1186">
        <v>38732</v>
      </c>
      <c r="C56" s="1187">
        <v>224018</v>
      </c>
      <c r="D56" s="1187">
        <v>27769</v>
      </c>
      <c r="E56" s="1187">
        <v>609</v>
      </c>
      <c r="F56" s="1187">
        <v>3031</v>
      </c>
      <c r="G56" s="1194">
        <v>0</v>
      </c>
      <c r="H56" s="1189">
        <v>294159</v>
      </c>
      <c r="I56" s="1186">
        <v>34204</v>
      </c>
      <c r="J56" s="1187">
        <v>227986</v>
      </c>
      <c r="K56" s="1187">
        <v>74637</v>
      </c>
      <c r="L56" s="1187">
        <v>629</v>
      </c>
      <c r="M56" s="1187">
        <v>2412</v>
      </c>
      <c r="N56" s="1194">
        <v>0</v>
      </c>
      <c r="O56" s="1189">
        <f t="shared" si="1"/>
        <v>339868</v>
      </c>
      <c r="R56" s="1208"/>
    </row>
    <row r="57" spans="1:18" ht="17.25" customHeight="1" x14ac:dyDescent="0.3">
      <c r="A57" s="1193" t="s">
        <v>512</v>
      </c>
      <c r="B57" s="1186">
        <v>2497</v>
      </c>
      <c r="C57" s="1187">
        <v>38684</v>
      </c>
      <c r="D57" s="1187">
        <v>4284</v>
      </c>
      <c r="E57" s="1187">
        <v>347</v>
      </c>
      <c r="F57" s="1187">
        <v>5955</v>
      </c>
      <c r="G57" s="1194">
        <v>0</v>
      </c>
      <c r="H57" s="1189">
        <v>51767</v>
      </c>
      <c r="I57" s="1186">
        <v>2777</v>
      </c>
      <c r="J57" s="1187">
        <v>46661</v>
      </c>
      <c r="K57" s="1187">
        <v>8224</v>
      </c>
      <c r="L57" s="1187">
        <v>510</v>
      </c>
      <c r="M57" s="1187">
        <v>6307</v>
      </c>
      <c r="N57" s="1194">
        <v>0</v>
      </c>
      <c r="O57" s="1189">
        <f t="shared" si="1"/>
        <v>64479</v>
      </c>
      <c r="R57" s="1208"/>
    </row>
    <row r="58" spans="1:18" ht="18" customHeight="1" x14ac:dyDescent="0.3">
      <c r="A58" s="1193" t="s">
        <v>516</v>
      </c>
      <c r="B58" s="1186">
        <v>33430</v>
      </c>
      <c r="C58" s="1187">
        <v>40230</v>
      </c>
      <c r="D58" s="1187">
        <v>26725</v>
      </c>
      <c r="E58" s="1187">
        <v>1247</v>
      </c>
      <c r="F58" s="1187">
        <v>78204</v>
      </c>
      <c r="G58" s="1194">
        <v>0</v>
      </c>
      <c r="H58" s="1189">
        <v>179836</v>
      </c>
      <c r="I58" s="1186">
        <v>38152</v>
      </c>
      <c r="J58" s="1187">
        <v>44966</v>
      </c>
      <c r="K58" s="1187">
        <v>28354</v>
      </c>
      <c r="L58" s="1187">
        <v>725</v>
      </c>
      <c r="M58" s="1187">
        <v>80541</v>
      </c>
      <c r="N58" s="1194">
        <v>0</v>
      </c>
      <c r="O58" s="1189">
        <f t="shared" si="1"/>
        <v>192738</v>
      </c>
      <c r="R58" s="1208"/>
    </row>
    <row r="59" spans="1:18" ht="17.25" customHeight="1" x14ac:dyDescent="0.3">
      <c r="A59" s="1193" t="s">
        <v>704</v>
      </c>
      <c r="B59" s="1186">
        <v>5021</v>
      </c>
      <c r="C59" s="1187">
        <v>5691</v>
      </c>
      <c r="D59" s="1187">
        <v>1039</v>
      </c>
      <c r="E59" s="1187">
        <v>319</v>
      </c>
      <c r="F59" s="1187">
        <v>160673</v>
      </c>
      <c r="G59" s="1194">
        <v>0</v>
      </c>
      <c r="H59" s="1189">
        <v>172743</v>
      </c>
      <c r="I59" s="1186">
        <v>4016</v>
      </c>
      <c r="J59" s="1187">
        <v>6038</v>
      </c>
      <c r="K59" s="1187">
        <v>1242</v>
      </c>
      <c r="L59" s="1187">
        <v>226</v>
      </c>
      <c r="M59" s="1187">
        <v>166260</v>
      </c>
      <c r="N59" s="1194">
        <v>0</v>
      </c>
      <c r="O59" s="1189">
        <f t="shared" si="1"/>
        <v>177782</v>
      </c>
      <c r="R59" s="1208"/>
    </row>
    <row r="60" spans="1:18" ht="16.5" customHeight="1" x14ac:dyDescent="0.3">
      <c r="A60" s="1193" t="s">
        <v>518</v>
      </c>
      <c r="B60" s="1186">
        <v>644632</v>
      </c>
      <c r="C60" s="1187">
        <v>55998</v>
      </c>
      <c r="D60" s="1187">
        <v>318724</v>
      </c>
      <c r="E60" s="1187">
        <v>1134</v>
      </c>
      <c r="F60" s="1187">
        <v>43499</v>
      </c>
      <c r="G60" s="1194">
        <v>0</v>
      </c>
      <c r="H60" s="1189">
        <v>1063987</v>
      </c>
      <c r="I60" s="1186">
        <v>557613</v>
      </c>
      <c r="J60" s="1187">
        <v>55620</v>
      </c>
      <c r="K60" s="1187">
        <v>339540</v>
      </c>
      <c r="L60" s="1187">
        <v>1042</v>
      </c>
      <c r="M60" s="1187">
        <v>41000</v>
      </c>
      <c r="N60" s="1194">
        <v>0</v>
      </c>
      <c r="O60" s="1189">
        <f t="shared" si="1"/>
        <v>994815</v>
      </c>
      <c r="R60" s="1208"/>
    </row>
    <row r="61" spans="1:18" ht="18" customHeight="1" x14ac:dyDescent="0.3">
      <c r="A61" s="1193" t="s">
        <v>519</v>
      </c>
      <c r="B61" s="1186">
        <v>58730</v>
      </c>
      <c r="C61" s="1187">
        <v>108215</v>
      </c>
      <c r="D61" s="1187">
        <v>26961</v>
      </c>
      <c r="E61" s="1187">
        <v>831</v>
      </c>
      <c r="F61" s="1187">
        <v>14486</v>
      </c>
      <c r="G61" s="1194">
        <v>0</v>
      </c>
      <c r="H61" s="1189">
        <v>209223</v>
      </c>
      <c r="I61" s="1186">
        <v>56272</v>
      </c>
      <c r="J61" s="1187">
        <v>114643</v>
      </c>
      <c r="K61" s="1187">
        <v>49542</v>
      </c>
      <c r="L61" s="1187">
        <v>837</v>
      </c>
      <c r="M61" s="1187">
        <v>15158</v>
      </c>
      <c r="N61" s="1194">
        <v>0</v>
      </c>
      <c r="O61" s="1189">
        <f t="shared" si="1"/>
        <v>236452</v>
      </c>
      <c r="R61" s="1208"/>
    </row>
    <row r="62" spans="1:18" ht="18.75" customHeight="1" x14ac:dyDescent="0.3">
      <c r="A62" s="1193" t="s">
        <v>705</v>
      </c>
      <c r="B62" s="1186">
        <v>812</v>
      </c>
      <c r="C62" s="1187">
        <v>2433</v>
      </c>
      <c r="D62" s="1187">
        <v>1425</v>
      </c>
      <c r="E62" s="1187">
        <v>43</v>
      </c>
      <c r="F62" s="1187">
        <v>1895</v>
      </c>
      <c r="G62" s="1194">
        <v>0</v>
      </c>
      <c r="H62" s="1189">
        <v>6608</v>
      </c>
      <c r="I62" s="1186">
        <v>682</v>
      </c>
      <c r="J62" s="1187">
        <v>3371</v>
      </c>
      <c r="K62" s="1187">
        <v>2207</v>
      </c>
      <c r="L62" s="1187">
        <v>35</v>
      </c>
      <c r="M62" s="1187">
        <v>2027</v>
      </c>
      <c r="N62" s="1194">
        <v>0</v>
      </c>
      <c r="O62" s="1189">
        <f t="shared" si="1"/>
        <v>8322</v>
      </c>
      <c r="R62" s="1208"/>
    </row>
    <row r="63" spans="1:18" ht="27" customHeight="1" x14ac:dyDescent="0.3">
      <c r="A63" s="1193" t="s">
        <v>523</v>
      </c>
      <c r="B63" s="1186">
        <v>23260</v>
      </c>
      <c r="C63" s="1187">
        <v>14404</v>
      </c>
      <c r="D63" s="1187">
        <v>6753</v>
      </c>
      <c r="E63" s="1187">
        <v>169</v>
      </c>
      <c r="F63" s="1187">
        <v>5509</v>
      </c>
      <c r="G63" s="1194">
        <v>0</v>
      </c>
      <c r="H63" s="1189">
        <v>50095</v>
      </c>
      <c r="I63" s="1186">
        <v>22710</v>
      </c>
      <c r="J63" s="1187">
        <v>16135</v>
      </c>
      <c r="K63" s="1187">
        <v>9464</v>
      </c>
      <c r="L63" s="1187">
        <v>217</v>
      </c>
      <c r="M63" s="1187">
        <v>5809</v>
      </c>
      <c r="N63" s="1194">
        <v>0</v>
      </c>
      <c r="O63" s="1189">
        <f t="shared" si="1"/>
        <v>54335</v>
      </c>
      <c r="R63" s="1208"/>
    </row>
    <row r="64" spans="1:18" ht="18" customHeight="1" x14ac:dyDescent="0.3">
      <c r="A64" s="1193" t="s">
        <v>525</v>
      </c>
      <c r="B64" s="1186">
        <v>12549</v>
      </c>
      <c r="C64" s="1187">
        <v>32985</v>
      </c>
      <c r="D64" s="1187">
        <v>4467</v>
      </c>
      <c r="E64" s="1187">
        <v>173</v>
      </c>
      <c r="F64" s="1187">
        <v>3329</v>
      </c>
      <c r="G64" s="1194">
        <v>0</v>
      </c>
      <c r="H64" s="1189">
        <v>53503</v>
      </c>
      <c r="I64" s="1186">
        <v>12551</v>
      </c>
      <c r="J64" s="1187">
        <v>30715</v>
      </c>
      <c r="K64" s="1187">
        <v>13087</v>
      </c>
      <c r="L64" s="1187">
        <v>130</v>
      </c>
      <c r="M64" s="1187">
        <v>3390</v>
      </c>
      <c r="N64" s="1194">
        <v>0</v>
      </c>
      <c r="O64" s="1189">
        <f t="shared" si="1"/>
        <v>59873</v>
      </c>
      <c r="R64" s="1208"/>
    </row>
    <row r="65" spans="1:20" ht="18" customHeight="1" x14ac:dyDescent="0.3">
      <c r="A65" s="1193" t="s">
        <v>526</v>
      </c>
      <c r="B65" s="1186">
        <v>14228</v>
      </c>
      <c r="C65" s="1187">
        <v>14701</v>
      </c>
      <c r="D65" s="1187">
        <v>7011</v>
      </c>
      <c r="E65" s="1187">
        <v>153</v>
      </c>
      <c r="F65" s="1187">
        <v>2517</v>
      </c>
      <c r="G65" s="1194">
        <v>0</v>
      </c>
      <c r="H65" s="1189">
        <v>38610</v>
      </c>
      <c r="I65" s="1186">
        <v>13483</v>
      </c>
      <c r="J65" s="1187">
        <v>15849</v>
      </c>
      <c r="K65" s="1187">
        <v>23633</v>
      </c>
      <c r="L65" s="1187">
        <v>204</v>
      </c>
      <c r="M65" s="1187">
        <v>2165</v>
      </c>
      <c r="N65" s="1194">
        <v>0</v>
      </c>
      <c r="O65" s="1189">
        <f t="shared" si="1"/>
        <v>55334</v>
      </c>
      <c r="R65" s="1208"/>
    </row>
    <row r="66" spans="1:20" ht="18" customHeight="1" x14ac:dyDescent="0.3">
      <c r="A66" s="1193" t="s">
        <v>530</v>
      </c>
      <c r="B66" s="1186">
        <v>306827</v>
      </c>
      <c r="C66" s="1187">
        <v>38542</v>
      </c>
      <c r="D66" s="1187">
        <v>68612</v>
      </c>
      <c r="E66" s="1187">
        <v>530</v>
      </c>
      <c r="F66" s="1187">
        <v>15894</v>
      </c>
      <c r="G66" s="1194">
        <v>0</v>
      </c>
      <c r="H66" s="1189">
        <v>430405</v>
      </c>
      <c r="I66" s="1186">
        <v>354279</v>
      </c>
      <c r="J66" s="1187">
        <v>38321</v>
      </c>
      <c r="K66" s="1187">
        <v>87401</v>
      </c>
      <c r="L66" s="1187">
        <v>525</v>
      </c>
      <c r="M66" s="1187">
        <v>15439</v>
      </c>
      <c r="N66" s="1194">
        <v>0</v>
      </c>
      <c r="O66" s="1189">
        <f t="shared" si="1"/>
        <v>495965</v>
      </c>
      <c r="R66" s="1208"/>
    </row>
    <row r="67" spans="1:20" ht="18" customHeight="1" x14ac:dyDescent="0.3">
      <c r="A67" s="1193" t="s">
        <v>534</v>
      </c>
      <c r="B67" s="1186">
        <v>29671</v>
      </c>
      <c r="C67" s="1187">
        <v>66359</v>
      </c>
      <c r="D67" s="1187">
        <v>11108</v>
      </c>
      <c r="E67" s="1187">
        <v>1852</v>
      </c>
      <c r="F67" s="1187">
        <v>5067</v>
      </c>
      <c r="G67" s="1194">
        <v>0</v>
      </c>
      <c r="H67" s="1189">
        <v>114057</v>
      </c>
      <c r="I67" s="1186">
        <v>28955</v>
      </c>
      <c r="J67" s="1187">
        <v>60599</v>
      </c>
      <c r="K67" s="1187">
        <v>22170</v>
      </c>
      <c r="L67" s="1187">
        <v>2257</v>
      </c>
      <c r="M67" s="1187">
        <v>5077</v>
      </c>
      <c r="N67" s="1194">
        <v>0</v>
      </c>
      <c r="O67" s="1189">
        <f t="shared" si="1"/>
        <v>119058</v>
      </c>
      <c r="R67" s="1208"/>
    </row>
    <row r="68" spans="1:20" ht="27" customHeight="1" x14ac:dyDescent="0.3">
      <c r="A68" s="1193" t="s">
        <v>706</v>
      </c>
      <c r="B68" s="1186">
        <v>3294</v>
      </c>
      <c r="C68" s="1187">
        <v>11811</v>
      </c>
      <c r="D68" s="1187">
        <v>261092</v>
      </c>
      <c r="E68" s="1187">
        <v>3065</v>
      </c>
      <c r="F68" s="1187">
        <v>36497</v>
      </c>
      <c r="G68" s="1194">
        <v>23</v>
      </c>
      <c r="H68" s="1189">
        <v>315782</v>
      </c>
      <c r="I68" s="1186">
        <v>2568</v>
      </c>
      <c r="J68" s="1187">
        <v>9033</v>
      </c>
      <c r="K68" s="1187">
        <v>280252</v>
      </c>
      <c r="L68" s="1187">
        <v>508</v>
      </c>
      <c r="M68" s="1187">
        <v>34936</v>
      </c>
      <c r="N68" s="1194">
        <v>30</v>
      </c>
      <c r="O68" s="1189">
        <f t="shared" si="1"/>
        <v>327327</v>
      </c>
      <c r="R68" s="1208"/>
    </row>
    <row r="69" spans="1:20" ht="18" customHeight="1" x14ac:dyDescent="0.3">
      <c r="A69" s="1195" t="s">
        <v>682</v>
      </c>
      <c r="B69" s="1223">
        <v>67571</v>
      </c>
      <c r="C69" s="1224">
        <v>215055</v>
      </c>
      <c r="D69" s="1224">
        <v>657047</v>
      </c>
      <c r="E69" s="1224">
        <v>5129</v>
      </c>
      <c r="F69" s="1224">
        <v>75787</v>
      </c>
      <c r="G69" s="1225">
        <v>0</v>
      </c>
      <c r="H69" s="1226">
        <v>1020589</v>
      </c>
      <c r="I69" s="1223">
        <v>72527</v>
      </c>
      <c r="J69" s="1224">
        <v>227148</v>
      </c>
      <c r="K69" s="1224">
        <v>973466</v>
      </c>
      <c r="L69" s="1224">
        <v>5410</v>
      </c>
      <c r="M69" s="1224">
        <v>92748</v>
      </c>
      <c r="N69" s="1225">
        <v>0</v>
      </c>
      <c r="O69" s="1226">
        <v>1371299</v>
      </c>
      <c r="R69" s="1208"/>
    </row>
    <row r="71" spans="1:20" s="1208" customFormat="1" ht="14.25" customHeight="1" x14ac:dyDescent="0.3">
      <c r="A71" s="1207"/>
      <c r="B71" s="1207"/>
      <c r="C71" s="1207"/>
      <c r="D71" s="1207"/>
      <c r="E71" s="1207"/>
      <c r="F71" s="1207"/>
      <c r="G71" s="1207"/>
      <c r="H71" s="1207"/>
      <c r="I71" s="1207"/>
      <c r="J71" s="1207"/>
      <c r="K71" s="1207"/>
      <c r="L71" s="1207"/>
      <c r="M71" s="1207"/>
      <c r="N71" s="1207"/>
      <c r="O71" s="1207"/>
      <c r="S71" s="1227"/>
      <c r="T71" s="1227"/>
    </row>
    <row r="72" spans="1:20" s="1208" customFormat="1" ht="14.25" customHeight="1" x14ac:dyDescent="0.3">
      <c r="A72" s="1207"/>
      <c r="B72" s="1207"/>
      <c r="C72" s="1207"/>
      <c r="D72" s="1207"/>
      <c r="E72" s="1207"/>
      <c r="F72" s="1207"/>
      <c r="G72" s="1207"/>
      <c r="H72" s="1207"/>
      <c r="I72" s="1207"/>
      <c r="J72" s="1207"/>
      <c r="K72" s="1207"/>
      <c r="L72" s="1207"/>
      <c r="M72" s="1207"/>
      <c r="N72" s="1207"/>
      <c r="O72" s="1207"/>
      <c r="S72" s="1227"/>
      <c r="T72" s="1227"/>
    </row>
    <row r="73" spans="1:20" s="1208" customFormat="1" ht="14.25" customHeight="1" x14ac:dyDescent="0.3">
      <c r="A73" s="1207"/>
      <c r="B73" s="1207"/>
      <c r="C73" s="1207"/>
      <c r="D73" s="1207"/>
      <c r="E73" s="1207"/>
      <c r="F73" s="1207"/>
      <c r="G73" s="1207"/>
      <c r="H73" s="1207"/>
      <c r="I73" s="1207"/>
      <c r="J73" s="1207"/>
      <c r="K73" s="1207"/>
      <c r="L73" s="1207"/>
      <c r="M73" s="1207"/>
      <c r="N73" s="1207"/>
      <c r="O73" s="1207"/>
      <c r="S73" s="1227"/>
      <c r="T73" s="1227"/>
    </row>
  </sheetData>
  <mergeCells count="17">
    <mergeCell ref="J4:J5"/>
    <mergeCell ref="K4:K5"/>
    <mergeCell ref="L4:L5"/>
    <mergeCell ref="M4:M5"/>
    <mergeCell ref="N4:N5"/>
    <mergeCell ref="A3:A5"/>
    <mergeCell ref="B3:H3"/>
    <mergeCell ref="I3:O3"/>
    <mergeCell ref="B4:B5"/>
    <mergeCell ref="C4:C5"/>
    <mergeCell ref="D4:D5"/>
    <mergeCell ref="E4:E5"/>
    <mergeCell ref="F4:F5"/>
    <mergeCell ref="G4:G5"/>
    <mergeCell ref="H4:H5"/>
    <mergeCell ref="O4:O5"/>
    <mergeCell ref="I4:I5"/>
  </mergeCells>
  <hyperlinks>
    <hyperlink ref="A1" location="Содержание!A55" display="Содержание"/>
  </hyperlinks>
  <printOptions horizontalCentered="1" verticalCentered="1"/>
  <pageMargins left="0.59055118110236227" right="0.39370078740157483" top="0.59055118110236227" bottom="0.59055118110236227" header="0.39370078740157483" footer="0.51181102362204722"/>
  <pageSetup paperSize="9" firstPageNumber="118" orientation="landscape" useFirstPageNumber="1" r:id="rId1"/>
  <headerFooter alignWithMargins="0">
    <oddHeader>&amp;C&amp;9&amp;P</oddHeader>
  </headerFooter>
  <colBreaks count="1" manualBreakCount="1">
    <brk id="15" max="1048575"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Normal="100" zoomScaleSheetLayoutView="130" workbookViewId="0">
      <pane xSplit="1" ySplit="7" topLeftCell="B8" activePane="bottomRight" state="frozen"/>
      <selection pane="topRight" activeCell="B1" sqref="B1"/>
      <selection pane="bottomLeft" activeCell="A8" sqref="A8"/>
      <selection pane="bottomRight"/>
    </sheetView>
  </sheetViews>
  <sheetFormatPr defaultRowHeight="15" x14ac:dyDescent="0.25"/>
  <cols>
    <col min="1" max="1" width="33.140625" style="1263" customWidth="1"/>
    <col min="2" max="2" width="10.42578125" style="1263" customWidth="1"/>
    <col min="3" max="3" width="9.5703125" style="1263" customWidth="1"/>
    <col min="4" max="4" width="7.7109375" style="1263" customWidth="1"/>
    <col min="5" max="5" width="7.85546875" style="1263" customWidth="1"/>
    <col min="6" max="6" width="11.85546875" style="1263" customWidth="1"/>
    <col min="7" max="7" width="9.42578125" style="1263" customWidth="1"/>
    <col min="8" max="8" width="7.85546875" style="1263" customWidth="1"/>
    <col min="9" max="9" width="8" style="1263" customWidth="1"/>
    <col min="10" max="10" width="9.5703125" style="1263" customWidth="1"/>
    <col min="11" max="11" width="11.5703125" style="1263" customWidth="1"/>
    <col min="12" max="12" width="11.85546875" style="1263" customWidth="1"/>
    <col min="13" max="13" width="6.28515625" customWidth="1"/>
  </cols>
  <sheetData>
    <row r="1" spans="1:15" x14ac:dyDescent="0.25">
      <c r="A1" s="1972" t="s">
        <v>966</v>
      </c>
    </row>
    <row r="3" spans="1:15" ht="36" customHeight="1" x14ac:dyDescent="0.25">
      <c r="A3" s="2240" t="s">
        <v>710</v>
      </c>
      <c r="B3" s="2240"/>
      <c r="C3" s="2240"/>
      <c r="D3" s="2240"/>
      <c r="E3" s="2240"/>
      <c r="F3" s="2240"/>
      <c r="G3" s="2240"/>
      <c r="H3" s="2240"/>
      <c r="I3" s="2240"/>
      <c r="J3" s="2240"/>
      <c r="K3" s="2240"/>
      <c r="L3" s="2240"/>
    </row>
    <row r="4" spans="1:15" ht="12" customHeight="1" x14ac:dyDescent="0.25">
      <c r="A4" s="1733"/>
      <c r="B4" s="1733"/>
      <c r="C4" s="1733"/>
      <c r="D4" s="1733"/>
      <c r="E4" s="1733"/>
      <c r="F4" s="1733"/>
      <c r="G4" s="1733"/>
      <c r="H4" s="1733"/>
      <c r="I4" s="1733"/>
      <c r="J4" s="1733"/>
      <c r="K4" s="1733"/>
      <c r="L4" s="1733"/>
    </row>
    <row r="5" spans="1:15" ht="12.75" customHeight="1" x14ac:dyDescent="0.25">
      <c r="A5" s="2241" t="s">
        <v>711</v>
      </c>
      <c r="B5" s="2244" t="s">
        <v>712</v>
      </c>
      <c r="C5" s="2247" t="s">
        <v>713</v>
      </c>
      <c r="D5" s="2248"/>
      <c r="E5" s="2248"/>
      <c r="F5" s="2248"/>
      <c r="G5" s="2248"/>
      <c r="H5" s="2248"/>
      <c r="I5" s="2248"/>
      <c r="J5" s="2248"/>
      <c r="K5" s="2248"/>
      <c r="L5" s="2249"/>
    </row>
    <row r="6" spans="1:15" ht="23.25" customHeight="1" x14ac:dyDescent="0.25">
      <c r="A6" s="2242"/>
      <c r="B6" s="2245"/>
      <c r="C6" s="2250" t="s">
        <v>714</v>
      </c>
      <c r="D6" s="2252" t="s">
        <v>715</v>
      </c>
      <c r="E6" s="2253"/>
      <c r="F6" s="2254" t="s">
        <v>716</v>
      </c>
      <c r="G6" s="2254" t="s">
        <v>717</v>
      </c>
      <c r="H6" s="2254" t="s">
        <v>718</v>
      </c>
      <c r="I6" s="2254" t="s">
        <v>719</v>
      </c>
      <c r="J6" s="2255" t="s">
        <v>720</v>
      </c>
      <c r="K6" s="2256" t="s">
        <v>721</v>
      </c>
      <c r="L6" s="2256" t="s">
        <v>722</v>
      </c>
    </row>
    <row r="7" spans="1:15" ht="48" customHeight="1" x14ac:dyDescent="0.25">
      <c r="A7" s="2243"/>
      <c r="B7" s="2246"/>
      <c r="C7" s="2251"/>
      <c r="D7" s="1228" t="s">
        <v>723</v>
      </c>
      <c r="E7" s="1228" t="s">
        <v>724</v>
      </c>
      <c r="F7" s="2254"/>
      <c r="G7" s="2254"/>
      <c r="H7" s="2254"/>
      <c r="I7" s="2254"/>
      <c r="J7" s="2255"/>
      <c r="K7" s="2257"/>
      <c r="L7" s="2257"/>
    </row>
    <row r="8" spans="1:15" x14ac:dyDescent="0.25">
      <c r="B8" s="2234" t="s">
        <v>608</v>
      </c>
      <c r="C8" s="2235"/>
      <c r="D8" s="2235"/>
      <c r="E8" s="2235"/>
      <c r="F8" s="2235"/>
      <c r="G8" s="2235"/>
      <c r="H8" s="2235"/>
      <c r="I8" s="2235"/>
      <c r="J8" s="2235"/>
      <c r="K8" s="2235"/>
      <c r="L8" s="2236"/>
    </row>
    <row r="9" spans="1:15" ht="25.5" customHeight="1" x14ac:dyDescent="0.25">
      <c r="A9" s="1229" t="s">
        <v>725</v>
      </c>
      <c r="B9" s="1230">
        <v>4084426</v>
      </c>
      <c r="C9" s="1231">
        <v>1111230</v>
      </c>
      <c r="D9" s="1231">
        <v>1993</v>
      </c>
      <c r="E9" s="1231">
        <v>4480</v>
      </c>
      <c r="F9" s="1231">
        <v>141339</v>
      </c>
      <c r="G9" s="1231">
        <v>988205</v>
      </c>
      <c r="H9" s="1231">
        <v>58074</v>
      </c>
      <c r="I9" s="1232">
        <v>805521</v>
      </c>
      <c r="J9" s="1231">
        <v>282669</v>
      </c>
      <c r="K9" s="1231">
        <v>70113</v>
      </c>
      <c r="L9" s="1233">
        <v>627275</v>
      </c>
      <c r="N9" s="1234"/>
      <c r="O9" s="1234"/>
    </row>
    <row r="10" spans="1:15" ht="12.75" customHeight="1" x14ac:dyDescent="0.25">
      <c r="A10" s="1235" t="s">
        <v>726</v>
      </c>
      <c r="B10" s="1236"/>
      <c r="C10" s="1237"/>
      <c r="D10" s="1237"/>
      <c r="E10" s="1237"/>
      <c r="F10" s="1237"/>
      <c r="G10" s="1237"/>
      <c r="H10" s="1237"/>
      <c r="I10" s="1237"/>
      <c r="J10" s="1237"/>
      <c r="K10" s="1237"/>
      <c r="L10" s="1238"/>
      <c r="N10" s="1234"/>
      <c r="O10" s="1234"/>
    </row>
    <row r="11" spans="1:15" ht="15" customHeight="1" x14ac:dyDescent="0.25">
      <c r="A11" s="1239" t="s">
        <v>727</v>
      </c>
      <c r="B11" s="1240">
        <v>325950</v>
      </c>
      <c r="C11" s="1241">
        <v>15707</v>
      </c>
      <c r="D11" s="1241">
        <v>16</v>
      </c>
      <c r="E11" s="1241">
        <v>25</v>
      </c>
      <c r="F11" s="1241">
        <v>13331</v>
      </c>
      <c r="G11" s="1241">
        <v>11557</v>
      </c>
      <c r="H11" s="1241">
        <v>2534</v>
      </c>
      <c r="I11" s="1242">
        <v>179354</v>
      </c>
      <c r="J11" s="1241">
        <v>66241</v>
      </c>
      <c r="K11" s="1241">
        <v>5623</v>
      </c>
      <c r="L11" s="1243">
        <v>31603</v>
      </c>
      <c r="N11" s="1234"/>
      <c r="O11" s="1234"/>
    </row>
    <row r="12" spans="1:15" ht="15" customHeight="1" x14ac:dyDescent="0.25">
      <c r="A12" s="1244" t="s">
        <v>728</v>
      </c>
      <c r="B12" s="1245">
        <v>420610</v>
      </c>
      <c r="C12" s="1246">
        <v>165545</v>
      </c>
      <c r="D12" s="1246">
        <v>387</v>
      </c>
      <c r="E12" s="1246">
        <v>765</v>
      </c>
      <c r="F12" s="1246">
        <v>14680</v>
      </c>
      <c r="G12" s="1246">
        <v>122327</v>
      </c>
      <c r="H12" s="1246">
        <v>6707</v>
      </c>
      <c r="I12" s="1247">
        <v>66441</v>
      </c>
      <c r="J12" s="1246">
        <v>11541</v>
      </c>
      <c r="K12" s="1246">
        <v>1960</v>
      </c>
      <c r="L12" s="1248">
        <v>31409</v>
      </c>
      <c r="N12" s="1234"/>
      <c r="O12" s="1234"/>
    </row>
    <row r="13" spans="1:15" ht="26.45" customHeight="1" x14ac:dyDescent="0.25">
      <c r="A13" s="1249" t="s">
        <v>729</v>
      </c>
      <c r="B13" s="1245">
        <v>88391</v>
      </c>
      <c r="C13" s="1246">
        <v>29840</v>
      </c>
      <c r="D13" s="1246">
        <v>77</v>
      </c>
      <c r="E13" s="1246">
        <v>162</v>
      </c>
      <c r="F13" s="1246">
        <v>3449</v>
      </c>
      <c r="G13" s="1246">
        <v>31288</v>
      </c>
      <c r="H13" s="1246">
        <v>1649</v>
      </c>
      <c r="I13" s="1247">
        <v>13146</v>
      </c>
      <c r="J13" s="1246">
        <v>4571</v>
      </c>
      <c r="K13" s="1246">
        <v>1571</v>
      </c>
      <c r="L13" s="1248">
        <v>2877</v>
      </c>
      <c r="N13" s="1234"/>
      <c r="O13" s="1234"/>
    </row>
    <row r="14" spans="1:15" ht="24" customHeight="1" x14ac:dyDescent="0.25">
      <c r="A14" s="1249" t="s">
        <v>730</v>
      </c>
      <c r="B14" s="1245">
        <v>16968</v>
      </c>
      <c r="C14" s="1246">
        <v>5386</v>
      </c>
      <c r="D14" s="1246">
        <v>16</v>
      </c>
      <c r="E14" s="1246">
        <v>23</v>
      </c>
      <c r="F14" s="1246">
        <v>772</v>
      </c>
      <c r="G14" s="1246">
        <v>6841</v>
      </c>
      <c r="H14" s="1246">
        <v>261</v>
      </c>
      <c r="I14" s="1247">
        <v>2150</v>
      </c>
      <c r="J14" s="1246">
        <v>807</v>
      </c>
      <c r="K14" s="1246">
        <v>231</v>
      </c>
      <c r="L14" s="1248">
        <v>520</v>
      </c>
      <c r="N14" s="1234"/>
      <c r="O14" s="1234"/>
    </row>
    <row r="15" spans="1:15" ht="25.5" customHeight="1" x14ac:dyDescent="0.25">
      <c r="A15" s="1249" t="s">
        <v>731</v>
      </c>
      <c r="B15" s="1245">
        <v>4423</v>
      </c>
      <c r="C15" s="1246">
        <v>1433</v>
      </c>
      <c r="D15" s="1246">
        <v>8</v>
      </c>
      <c r="E15" s="1246">
        <v>6</v>
      </c>
      <c r="F15" s="1246">
        <v>180</v>
      </c>
      <c r="G15" s="1246">
        <v>1712</v>
      </c>
      <c r="H15" s="1246">
        <v>80</v>
      </c>
      <c r="I15" s="1247">
        <v>564</v>
      </c>
      <c r="J15" s="1246">
        <v>195</v>
      </c>
      <c r="K15" s="1246">
        <v>69</v>
      </c>
      <c r="L15" s="1248">
        <v>190</v>
      </c>
      <c r="N15" s="1234"/>
      <c r="O15" s="1234"/>
    </row>
    <row r="16" spans="1:15" ht="15" customHeight="1" x14ac:dyDescent="0.25">
      <c r="A16" s="1249" t="s">
        <v>732</v>
      </c>
      <c r="B16" s="1245">
        <v>11721</v>
      </c>
      <c r="C16" s="1246">
        <v>4981</v>
      </c>
      <c r="D16" s="1246">
        <v>25</v>
      </c>
      <c r="E16" s="1246">
        <v>46</v>
      </c>
      <c r="F16" s="1246">
        <v>628</v>
      </c>
      <c r="G16" s="1246">
        <v>3672</v>
      </c>
      <c r="H16" s="1246">
        <v>199</v>
      </c>
      <c r="I16" s="1247">
        <v>1298</v>
      </c>
      <c r="J16" s="1246">
        <v>439</v>
      </c>
      <c r="K16" s="1246">
        <v>181</v>
      </c>
      <c r="L16" s="1248">
        <v>323</v>
      </c>
      <c r="N16" s="1234"/>
      <c r="O16" s="1234"/>
    </row>
    <row r="17" spans="1:15" ht="26.25" customHeight="1" x14ac:dyDescent="0.25">
      <c r="A17" s="1249" t="s">
        <v>733</v>
      </c>
      <c r="B17" s="1245">
        <v>10764</v>
      </c>
      <c r="C17" s="1246">
        <v>4177</v>
      </c>
      <c r="D17" s="1246">
        <v>20</v>
      </c>
      <c r="E17" s="1246">
        <v>37</v>
      </c>
      <c r="F17" s="1246">
        <v>554</v>
      </c>
      <c r="G17" s="1246">
        <v>3523</v>
      </c>
      <c r="H17" s="1246">
        <v>192</v>
      </c>
      <c r="I17" s="1247">
        <v>1345</v>
      </c>
      <c r="J17" s="1246">
        <v>456</v>
      </c>
      <c r="K17" s="1246">
        <v>171</v>
      </c>
      <c r="L17" s="1248">
        <v>346</v>
      </c>
      <c r="N17" s="1234"/>
      <c r="O17" s="1234"/>
    </row>
    <row r="18" spans="1:15" ht="24.75" customHeight="1" x14ac:dyDescent="0.25">
      <c r="A18" s="1249" t="s">
        <v>734</v>
      </c>
      <c r="B18" s="1245">
        <v>1391653</v>
      </c>
      <c r="C18" s="1246">
        <v>450468</v>
      </c>
      <c r="D18" s="1246">
        <v>768</v>
      </c>
      <c r="E18" s="1246">
        <v>1523</v>
      </c>
      <c r="F18" s="1246">
        <v>52630</v>
      </c>
      <c r="G18" s="1246">
        <v>444030</v>
      </c>
      <c r="H18" s="1246">
        <v>23698</v>
      </c>
      <c r="I18" s="1247">
        <v>212066</v>
      </c>
      <c r="J18" s="1246">
        <v>81585</v>
      </c>
      <c r="K18" s="1246">
        <v>33288</v>
      </c>
      <c r="L18" s="1248">
        <v>93888</v>
      </c>
      <c r="N18" s="1234"/>
      <c r="O18" s="1234"/>
    </row>
    <row r="19" spans="1:15" ht="10.5" customHeight="1" x14ac:dyDescent="0.25">
      <c r="A19" s="1250" t="s">
        <v>735</v>
      </c>
      <c r="B19" s="1251"/>
      <c r="C19" s="1252"/>
      <c r="D19" s="1252"/>
      <c r="E19" s="1252"/>
      <c r="F19" s="1252"/>
      <c r="G19" s="1252"/>
      <c r="H19" s="1252"/>
      <c r="I19" s="1253"/>
      <c r="J19" s="1252"/>
      <c r="K19" s="1252"/>
      <c r="L19" s="1254"/>
      <c r="N19" s="1234"/>
      <c r="O19" s="1234"/>
    </row>
    <row r="20" spans="1:15" ht="27.6" customHeight="1" x14ac:dyDescent="0.25">
      <c r="A20" s="1255" t="s">
        <v>736</v>
      </c>
      <c r="B20" s="1240">
        <v>42566</v>
      </c>
      <c r="C20" s="1241">
        <v>21761</v>
      </c>
      <c r="D20" s="1241">
        <v>18</v>
      </c>
      <c r="E20" s="1241">
        <v>58</v>
      </c>
      <c r="F20" s="1241">
        <v>1757</v>
      </c>
      <c r="G20" s="1241">
        <v>12003</v>
      </c>
      <c r="H20" s="1241">
        <v>557</v>
      </c>
      <c r="I20" s="1242">
        <v>3912</v>
      </c>
      <c r="J20" s="1241">
        <v>841</v>
      </c>
      <c r="K20" s="1241">
        <v>175</v>
      </c>
      <c r="L20" s="1243">
        <v>1560</v>
      </c>
      <c r="N20" s="1234"/>
      <c r="O20" s="1234"/>
    </row>
    <row r="21" spans="1:15" ht="15" customHeight="1" x14ac:dyDescent="0.25">
      <c r="A21" s="1256" t="s">
        <v>737</v>
      </c>
      <c r="B21" s="1245">
        <v>69246</v>
      </c>
      <c r="C21" s="1246">
        <v>24904</v>
      </c>
      <c r="D21" s="1246">
        <v>40</v>
      </c>
      <c r="E21" s="1246">
        <v>75</v>
      </c>
      <c r="F21" s="1246">
        <v>3809</v>
      </c>
      <c r="G21" s="1246">
        <v>22775</v>
      </c>
      <c r="H21" s="1246">
        <v>1173</v>
      </c>
      <c r="I21" s="1247">
        <v>11133</v>
      </c>
      <c r="J21" s="1246">
        <v>3213</v>
      </c>
      <c r="K21" s="1246">
        <v>440</v>
      </c>
      <c r="L21" s="1248">
        <v>1799</v>
      </c>
      <c r="N21" s="1234"/>
      <c r="O21" s="1234"/>
    </row>
    <row r="22" spans="1:15" ht="13.5" customHeight="1" x14ac:dyDescent="0.25">
      <c r="A22" s="1256" t="s">
        <v>738</v>
      </c>
      <c r="B22" s="1245">
        <v>68977</v>
      </c>
      <c r="C22" s="1246">
        <v>15070</v>
      </c>
      <c r="D22" s="1246">
        <v>47</v>
      </c>
      <c r="E22" s="1246">
        <v>94</v>
      </c>
      <c r="F22" s="1246">
        <v>1415</v>
      </c>
      <c r="G22" s="1246">
        <v>25608</v>
      </c>
      <c r="H22" s="1246">
        <v>1598</v>
      </c>
      <c r="I22" s="1247">
        <v>11709</v>
      </c>
      <c r="J22" s="1246">
        <v>5556</v>
      </c>
      <c r="K22" s="1246">
        <v>3503</v>
      </c>
      <c r="L22" s="1248">
        <v>4518</v>
      </c>
      <c r="N22" s="1234"/>
      <c r="O22" s="1234"/>
    </row>
    <row r="23" spans="1:15" ht="15" customHeight="1" x14ac:dyDescent="0.25">
      <c r="A23" s="1256" t="s">
        <v>739</v>
      </c>
      <c r="B23" s="1245">
        <v>84053</v>
      </c>
      <c r="C23" s="1246">
        <v>22275</v>
      </c>
      <c r="D23" s="1246">
        <v>25</v>
      </c>
      <c r="E23" s="1246">
        <v>66</v>
      </c>
      <c r="F23" s="1246">
        <v>4499</v>
      </c>
      <c r="G23" s="1246">
        <v>18831</v>
      </c>
      <c r="H23" s="1246">
        <v>1304</v>
      </c>
      <c r="I23" s="1247">
        <v>12500</v>
      </c>
      <c r="J23" s="1246">
        <v>11936</v>
      </c>
      <c r="K23" s="1246">
        <v>6366</v>
      </c>
      <c r="L23" s="1248">
        <v>6342</v>
      </c>
      <c r="N23" s="1234"/>
      <c r="O23" s="1234"/>
    </row>
    <row r="24" spans="1:15" ht="15" customHeight="1" x14ac:dyDescent="0.25">
      <c r="A24" s="1244" t="s">
        <v>740</v>
      </c>
      <c r="B24" s="1245">
        <v>573166</v>
      </c>
      <c r="C24" s="1246">
        <v>210401</v>
      </c>
      <c r="D24" s="1246">
        <v>328</v>
      </c>
      <c r="E24" s="1246">
        <v>970</v>
      </c>
      <c r="F24" s="1246">
        <v>19262</v>
      </c>
      <c r="G24" s="1246">
        <v>165011</v>
      </c>
      <c r="H24" s="1246">
        <v>8146</v>
      </c>
      <c r="I24" s="1247">
        <v>68271</v>
      </c>
      <c r="J24" s="1246">
        <v>22880</v>
      </c>
      <c r="K24" s="1246">
        <v>10092</v>
      </c>
      <c r="L24" s="1248">
        <v>69103</v>
      </c>
      <c r="N24" s="1234"/>
      <c r="O24" s="1234"/>
    </row>
    <row r="25" spans="1:15" ht="26.1" customHeight="1" x14ac:dyDescent="0.25">
      <c r="A25" s="1257" t="s">
        <v>741</v>
      </c>
      <c r="B25" s="1245">
        <v>220637</v>
      </c>
      <c r="C25" s="1246">
        <v>96353</v>
      </c>
      <c r="D25" s="1246">
        <v>118</v>
      </c>
      <c r="E25" s="1246">
        <v>400</v>
      </c>
      <c r="F25" s="1246">
        <v>8347</v>
      </c>
      <c r="G25" s="1246">
        <v>74782</v>
      </c>
      <c r="H25" s="1246">
        <v>2849</v>
      </c>
      <c r="I25" s="1247">
        <v>22384</v>
      </c>
      <c r="J25" s="1246">
        <v>6836</v>
      </c>
      <c r="K25" s="1246">
        <v>1994</v>
      </c>
      <c r="L25" s="1248">
        <v>7092</v>
      </c>
      <c r="N25" s="1234"/>
      <c r="O25" s="1234"/>
    </row>
    <row r="26" spans="1:15" ht="26.1" customHeight="1" x14ac:dyDescent="0.25">
      <c r="A26" s="1244" t="s">
        <v>742</v>
      </c>
      <c r="B26" s="1251">
        <v>961268</v>
      </c>
      <c r="C26" s="1252">
        <v>211880</v>
      </c>
      <c r="D26" s="1252">
        <v>322</v>
      </c>
      <c r="E26" s="1252">
        <v>855</v>
      </c>
      <c r="F26" s="1252">
        <v>34566</v>
      </c>
      <c r="G26" s="1252">
        <v>189576</v>
      </c>
      <c r="H26" s="1252">
        <v>14195</v>
      </c>
      <c r="I26" s="1253">
        <v>254183</v>
      </c>
      <c r="J26" s="1252">
        <v>92084</v>
      </c>
      <c r="K26" s="1252">
        <v>16335</v>
      </c>
      <c r="L26" s="1254">
        <v>148449</v>
      </c>
      <c r="N26" s="1234"/>
      <c r="O26" s="1234"/>
    </row>
    <row r="27" spans="1:15" ht="15" customHeight="1" x14ac:dyDescent="0.25">
      <c r="A27" s="1258" t="s">
        <v>743</v>
      </c>
      <c r="B27" s="1259">
        <v>279512</v>
      </c>
      <c r="C27" s="1260">
        <v>11412</v>
      </c>
      <c r="D27" s="1260">
        <v>26</v>
      </c>
      <c r="E27" s="1260">
        <v>68</v>
      </c>
      <c r="F27" s="1260">
        <v>1287</v>
      </c>
      <c r="G27" s="1260">
        <v>8668</v>
      </c>
      <c r="H27" s="1260">
        <v>413</v>
      </c>
      <c r="I27" s="1261">
        <v>6703</v>
      </c>
      <c r="J27" s="1260">
        <v>1870</v>
      </c>
      <c r="K27" s="1260">
        <v>592</v>
      </c>
      <c r="L27" s="1262">
        <v>248567</v>
      </c>
      <c r="N27" s="1234"/>
      <c r="O27" s="1234"/>
    </row>
    <row r="28" spans="1:15" x14ac:dyDescent="0.25">
      <c r="A28" s="2258" t="s">
        <v>744</v>
      </c>
      <c r="B28" s="2259"/>
      <c r="C28" s="2259"/>
      <c r="D28" s="2259"/>
      <c r="E28" s="2259"/>
      <c r="F28" s="2259"/>
      <c r="G28" s="2259"/>
      <c r="H28" s="2259"/>
      <c r="I28" s="2259"/>
      <c r="J28" s="2259"/>
      <c r="K28" s="2259"/>
      <c r="L28" s="2260"/>
      <c r="N28" s="1234"/>
      <c r="O28" s="1234"/>
    </row>
    <row r="29" spans="1:15" ht="30" customHeight="1" x14ac:dyDescent="0.25">
      <c r="A29" s="1229" t="s">
        <v>725</v>
      </c>
      <c r="B29" s="1230">
        <v>3572288</v>
      </c>
      <c r="C29" s="1231">
        <v>1017967</v>
      </c>
      <c r="D29" s="1231">
        <v>1777</v>
      </c>
      <c r="E29" s="1231">
        <v>4160</v>
      </c>
      <c r="F29" s="1231">
        <v>128836</v>
      </c>
      <c r="G29" s="1231">
        <v>862591</v>
      </c>
      <c r="H29" s="1231">
        <v>51122</v>
      </c>
      <c r="I29" s="1232">
        <v>682509</v>
      </c>
      <c r="J29" s="1231">
        <v>258660</v>
      </c>
      <c r="K29" s="1231">
        <v>63620</v>
      </c>
      <c r="L29" s="1233">
        <v>506983</v>
      </c>
      <c r="N29" s="1234"/>
      <c r="O29" s="1234"/>
    </row>
    <row r="30" spans="1:15" ht="15" customHeight="1" x14ac:dyDescent="0.25">
      <c r="A30" s="1235" t="s">
        <v>726</v>
      </c>
      <c r="B30" s="1236"/>
      <c r="C30" s="1237"/>
      <c r="D30" s="1237"/>
      <c r="E30" s="1237"/>
      <c r="F30" s="1237"/>
      <c r="G30" s="1237"/>
      <c r="H30" s="1237"/>
      <c r="I30" s="1237"/>
      <c r="J30" s="1237"/>
      <c r="K30" s="1237"/>
      <c r="L30" s="1238"/>
      <c r="N30" s="1234"/>
      <c r="O30" s="1234"/>
    </row>
    <row r="31" spans="1:15" ht="15" customHeight="1" x14ac:dyDescent="0.25">
      <c r="A31" s="1239" t="s">
        <v>727</v>
      </c>
      <c r="B31" s="1240">
        <v>286034</v>
      </c>
      <c r="C31" s="1241">
        <v>13717</v>
      </c>
      <c r="D31" s="1241">
        <v>12</v>
      </c>
      <c r="E31" s="1241">
        <v>19</v>
      </c>
      <c r="F31" s="1241">
        <v>11771</v>
      </c>
      <c r="G31" s="1241">
        <v>10034</v>
      </c>
      <c r="H31" s="1241">
        <v>2422</v>
      </c>
      <c r="I31" s="1242">
        <v>160328</v>
      </c>
      <c r="J31" s="1241">
        <v>65300</v>
      </c>
      <c r="K31" s="1241">
        <v>5325</v>
      </c>
      <c r="L31" s="1243">
        <v>17137</v>
      </c>
      <c r="N31" s="1234"/>
      <c r="O31" s="1234"/>
    </row>
    <row r="32" spans="1:15" ht="15" customHeight="1" x14ac:dyDescent="0.25">
      <c r="A32" s="1244" t="s">
        <v>728</v>
      </c>
      <c r="B32" s="1245">
        <v>307355</v>
      </c>
      <c r="C32" s="1246">
        <v>151807</v>
      </c>
      <c r="D32" s="1246">
        <v>323</v>
      </c>
      <c r="E32" s="1246">
        <v>712</v>
      </c>
      <c r="F32" s="1246">
        <v>12704</v>
      </c>
      <c r="G32" s="1246">
        <v>91599</v>
      </c>
      <c r="H32" s="1246">
        <v>4569</v>
      </c>
      <c r="I32" s="1247">
        <v>29464</v>
      </c>
      <c r="J32" s="1246">
        <v>6561</v>
      </c>
      <c r="K32" s="1246">
        <v>1029</v>
      </c>
      <c r="L32" s="1248">
        <v>9622</v>
      </c>
      <c r="N32" s="1234"/>
      <c r="O32" s="1234"/>
    </row>
    <row r="33" spans="1:15" ht="27" customHeight="1" x14ac:dyDescent="0.25">
      <c r="A33" s="1249" t="s">
        <v>729</v>
      </c>
      <c r="B33" s="1245">
        <v>82405</v>
      </c>
      <c r="C33" s="1246">
        <v>28035</v>
      </c>
      <c r="D33" s="1246">
        <v>75</v>
      </c>
      <c r="E33" s="1246">
        <v>145</v>
      </c>
      <c r="F33" s="1246">
        <v>3269</v>
      </c>
      <c r="G33" s="1246">
        <v>28959</v>
      </c>
      <c r="H33" s="1246">
        <v>1549</v>
      </c>
      <c r="I33" s="1247">
        <v>12128</v>
      </c>
      <c r="J33" s="1246">
        <v>4304</v>
      </c>
      <c r="K33" s="1246">
        <v>1493</v>
      </c>
      <c r="L33" s="1248">
        <v>2668</v>
      </c>
      <c r="N33" s="1234"/>
      <c r="O33" s="1234"/>
    </row>
    <row r="34" spans="1:15" ht="27" customHeight="1" x14ac:dyDescent="0.25">
      <c r="A34" s="1249" t="s">
        <v>730</v>
      </c>
      <c r="B34" s="1245">
        <v>890</v>
      </c>
      <c r="C34" s="1246">
        <v>292</v>
      </c>
      <c r="D34" s="1246">
        <v>6</v>
      </c>
      <c r="E34" s="1246">
        <v>3</v>
      </c>
      <c r="F34" s="1246">
        <v>62</v>
      </c>
      <c r="G34" s="1246">
        <v>299</v>
      </c>
      <c r="H34" s="1246">
        <v>17</v>
      </c>
      <c r="I34" s="1247">
        <v>131</v>
      </c>
      <c r="J34" s="1246">
        <v>48</v>
      </c>
      <c r="K34" s="1246">
        <v>14</v>
      </c>
      <c r="L34" s="1248">
        <v>27</v>
      </c>
      <c r="N34" s="1234"/>
      <c r="O34" s="1234"/>
    </row>
    <row r="35" spans="1:15" ht="27.75" customHeight="1" x14ac:dyDescent="0.25">
      <c r="A35" s="1249" t="s">
        <v>731</v>
      </c>
      <c r="B35" s="1245">
        <v>629</v>
      </c>
      <c r="C35" s="1246">
        <v>199</v>
      </c>
      <c r="D35" s="1246">
        <v>3</v>
      </c>
      <c r="E35" s="1246">
        <v>5</v>
      </c>
      <c r="F35" s="1246">
        <v>41</v>
      </c>
      <c r="G35" s="1246">
        <v>196</v>
      </c>
      <c r="H35" s="1246">
        <v>17</v>
      </c>
      <c r="I35" s="1247">
        <v>85</v>
      </c>
      <c r="J35" s="1246">
        <v>34</v>
      </c>
      <c r="K35" s="1246">
        <v>18</v>
      </c>
      <c r="L35" s="1248">
        <v>39</v>
      </c>
      <c r="N35" s="1234"/>
      <c r="O35" s="1234"/>
    </row>
    <row r="36" spans="1:15" ht="15" customHeight="1" x14ac:dyDescent="0.25">
      <c r="A36" s="1249" t="s">
        <v>732</v>
      </c>
      <c r="B36" s="1245">
        <v>10790</v>
      </c>
      <c r="C36" s="1246">
        <v>4603</v>
      </c>
      <c r="D36" s="1246">
        <v>24</v>
      </c>
      <c r="E36" s="1246">
        <v>46</v>
      </c>
      <c r="F36" s="1246">
        <v>598</v>
      </c>
      <c r="G36" s="1246">
        <v>3354</v>
      </c>
      <c r="H36" s="1246">
        <v>186</v>
      </c>
      <c r="I36" s="1247">
        <v>1181</v>
      </c>
      <c r="J36" s="1246">
        <v>400</v>
      </c>
      <c r="K36" s="1246">
        <v>171</v>
      </c>
      <c r="L36" s="1248">
        <v>297</v>
      </c>
      <c r="N36" s="1234"/>
      <c r="O36" s="1234"/>
    </row>
    <row r="37" spans="1:15" ht="27.6" customHeight="1" x14ac:dyDescent="0.25">
      <c r="A37" s="1249" t="s">
        <v>733</v>
      </c>
      <c r="B37" s="1245">
        <v>9898</v>
      </c>
      <c r="C37" s="1246">
        <v>3924</v>
      </c>
      <c r="D37" s="1246">
        <v>19</v>
      </c>
      <c r="E37" s="1246">
        <v>36</v>
      </c>
      <c r="F37" s="1246">
        <v>507</v>
      </c>
      <c r="G37" s="1246">
        <v>3258</v>
      </c>
      <c r="H37" s="1246">
        <v>179</v>
      </c>
      <c r="I37" s="1247">
        <v>1146</v>
      </c>
      <c r="J37" s="1246">
        <v>418</v>
      </c>
      <c r="K37" s="1246">
        <v>159</v>
      </c>
      <c r="L37" s="1248">
        <v>307</v>
      </c>
      <c r="N37" s="1234"/>
      <c r="O37" s="1234"/>
    </row>
    <row r="38" spans="1:15" ht="25.5" customHeight="1" x14ac:dyDescent="0.25">
      <c r="A38" s="1249" t="s">
        <v>734</v>
      </c>
      <c r="B38" s="1245">
        <v>1175549</v>
      </c>
      <c r="C38" s="1246">
        <v>395407</v>
      </c>
      <c r="D38" s="1246">
        <v>666</v>
      </c>
      <c r="E38" s="1246">
        <v>1370</v>
      </c>
      <c r="F38" s="1246">
        <v>46243</v>
      </c>
      <c r="G38" s="1246">
        <v>377221</v>
      </c>
      <c r="H38" s="1246">
        <v>20137</v>
      </c>
      <c r="I38" s="1247">
        <v>161128</v>
      </c>
      <c r="J38" s="1246">
        <v>67560</v>
      </c>
      <c r="K38" s="1246">
        <v>29134</v>
      </c>
      <c r="L38" s="1248">
        <v>78719</v>
      </c>
      <c r="N38" s="1234"/>
      <c r="O38" s="1234"/>
    </row>
    <row r="39" spans="1:15" ht="15" customHeight="1" x14ac:dyDescent="0.25">
      <c r="A39" s="1250" t="s">
        <v>735</v>
      </c>
      <c r="B39" s="1251"/>
      <c r="C39" s="1252"/>
      <c r="D39" s="1252"/>
      <c r="E39" s="1252"/>
      <c r="F39" s="1252"/>
      <c r="G39" s="1252"/>
      <c r="H39" s="1252"/>
      <c r="I39" s="1253"/>
      <c r="J39" s="1252"/>
      <c r="K39" s="1252"/>
      <c r="L39" s="1254"/>
      <c r="N39" s="1234"/>
      <c r="O39" s="1234"/>
    </row>
    <row r="40" spans="1:15" ht="29.1" customHeight="1" x14ac:dyDescent="0.25">
      <c r="A40" s="1255" t="s">
        <v>736</v>
      </c>
      <c r="B40" s="1240">
        <v>39527</v>
      </c>
      <c r="C40" s="1241">
        <v>20845</v>
      </c>
      <c r="D40" s="1241">
        <v>18</v>
      </c>
      <c r="E40" s="1241">
        <v>56</v>
      </c>
      <c r="F40" s="1241">
        <v>1670</v>
      </c>
      <c r="G40" s="1241">
        <v>11124</v>
      </c>
      <c r="H40" s="1241">
        <v>512</v>
      </c>
      <c r="I40" s="1242">
        <v>3141</v>
      </c>
      <c r="J40" s="1241">
        <v>682</v>
      </c>
      <c r="K40" s="1241">
        <v>124</v>
      </c>
      <c r="L40" s="1243">
        <v>1429</v>
      </c>
      <c r="N40" s="1234"/>
      <c r="O40" s="1234"/>
    </row>
    <row r="41" spans="1:15" ht="15" customHeight="1" x14ac:dyDescent="0.25">
      <c r="A41" s="1256" t="s">
        <v>737</v>
      </c>
      <c r="B41" s="1245">
        <v>54360</v>
      </c>
      <c r="C41" s="1246">
        <v>20721</v>
      </c>
      <c r="D41" s="1246">
        <v>33</v>
      </c>
      <c r="E41" s="1246">
        <v>61</v>
      </c>
      <c r="F41" s="1246">
        <v>3215</v>
      </c>
      <c r="G41" s="1246">
        <v>18479</v>
      </c>
      <c r="H41" s="1246">
        <v>941</v>
      </c>
      <c r="I41" s="1247">
        <v>7007</v>
      </c>
      <c r="J41" s="1246">
        <v>2275</v>
      </c>
      <c r="K41" s="1246">
        <v>332</v>
      </c>
      <c r="L41" s="1248">
        <v>1390</v>
      </c>
      <c r="N41" s="1234"/>
      <c r="O41" s="1234"/>
    </row>
    <row r="42" spans="1:15" x14ac:dyDescent="0.25">
      <c r="A42" s="1256" t="s">
        <v>738</v>
      </c>
      <c r="B42" s="1245">
        <v>56053</v>
      </c>
      <c r="C42" s="1246">
        <v>12324</v>
      </c>
      <c r="D42" s="1246">
        <v>36</v>
      </c>
      <c r="E42" s="1246">
        <v>76</v>
      </c>
      <c r="F42" s="1246">
        <v>1211</v>
      </c>
      <c r="G42" s="1246">
        <v>20936</v>
      </c>
      <c r="H42" s="1246">
        <v>1335</v>
      </c>
      <c r="I42" s="1247">
        <v>8845</v>
      </c>
      <c r="J42" s="1246">
        <v>4549</v>
      </c>
      <c r="K42" s="1246">
        <v>3024</v>
      </c>
      <c r="L42" s="1248">
        <v>3829</v>
      </c>
      <c r="N42" s="1234"/>
      <c r="O42" s="1234"/>
    </row>
    <row r="43" spans="1:15" x14ac:dyDescent="0.25">
      <c r="A43" s="1256" t="s">
        <v>739</v>
      </c>
      <c r="B43" s="1245">
        <v>73936</v>
      </c>
      <c r="C43" s="1246">
        <v>20225</v>
      </c>
      <c r="D43" s="1246">
        <v>21</v>
      </c>
      <c r="E43" s="1246">
        <v>60</v>
      </c>
      <c r="F43" s="1246">
        <v>4101</v>
      </c>
      <c r="G43" s="1246">
        <v>16549</v>
      </c>
      <c r="H43" s="1246">
        <v>1168</v>
      </c>
      <c r="I43" s="1247">
        <v>10426</v>
      </c>
      <c r="J43" s="1246">
        <v>10294</v>
      </c>
      <c r="K43" s="1246">
        <v>5621</v>
      </c>
      <c r="L43" s="1248">
        <v>5552</v>
      </c>
      <c r="N43" s="1234"/>
      <c r="O43" s="1234"/>
    </row>
    <row r="44" spans="1:15" x14ac:dyDescent="0.25">
      <c r="A44" s="1244" t="s">
        <v>740</v>
      </c>
      <c r="B44" s="1245">
        <v>520989</v>
      </c>
      <c r="C44" s="1246">
        <v>198222</v>
      </c>
      <c r="D44" s="1246">
        <v>307</v>
      </c>
      <c r="E44" s="1246">
        <v>911</v>
      </c>
      <c r="F44" s="1246">
        <v>17969</v>
      </c>
      <c r="G44" s="1246">
        <v>150828</v>
      </c>
      <c r="H44" s="1246">
        <v>7521</v>
      </c>
      <c r="I44" s="1247">
        <v>57646</v>
      </c>
      <c r="J44" s="1246">
        <v>20372</v>
      </c>
      <c r="K44" s="1246">
        <v>9445</v>
      </c>
      <c r="L44" s="1248">
        <v>58986</v>
      </c>
      <c r="N44" s="1234"/>
      <c r="O44" s="1234"/>
    </row>
    <row r="45" spans="1:15" ht="25.5" x14ac:dyDescent="0.25">
      <c r="A45" s="1257" t="s">
        <v>741</v>
      </c>
      <c r="B45" s="1245">
        <v>214396</v>
      </c>
      <c r="C45" s="1246">
        <v>93816</v>
      </c>
      <c r="D45" s="1246">
        <v>116</v>
      </c>
      <c r="E45" s="1246">
        <v>384</v>
      </c>
      <c r="F45" s="1246">
        <v>8149</v>
      </c>
      <c r="G45" s="1246">
        <v>72709</v>
      </c>
      <c r="H45" s="1246">
        <v>2798</v>
      </c>
      <c r="I45" s="1247">
        <v>21490</v>
      </c>
      <c r="J45" s="1246">
        <v>6638</v>
      </c>
      <c r="K45" s="1246">
        <v>1920</v>
      </c>
      <c r="L45" s="1248">
        <v>6876</v>
      </c>
      <c r="N45" s="1234"/>
      <c r="O45" s="1234"/>
    </row>
    <row r="46" spans="1:15" ht="26.25" x14ac:dyDescent="0.25">
      <c r="A46" s="1244" t="s">
        <v>742</v>
      </c>
      <c r="B46" s="1251">
        <v>961268</v>
      </c>
      <c r="C46" s="1252">
        <v>211880</v>
      </c>
      <c r="D46" s="1252">
        <v>322</v>
      </c>
      <c r="E46" s="1252">
        <v>855</v>
      </c>
      <c r="F46" s="1252">
        <v>34566</v>
      </c>
      <c r="G46" s="1252">
        <v>189576</v>
      </c>
      <c r="H46" s="1252">
        <v>14195</v>
      </c>
      <c r="I46" s="1253">
        <v>254183</v>
      </c>
      <c r="J46" s="1252">
        <v>92084</v>
      </c>
      <c r="K46" s="1252">
        <v>16335</v>
      </c>
      <c r="L46" s="1254">
        <v>148449</v>
      </c>
      <c r="N46" s="1234"/>
      <c r="O46" s="1234"/>
    </row>
    <row r="47" spans="1:15" x14ac:dyDescent="0.25">
      <c r="A47" s="1258" t="s">
        <v>743</v>
      </c>
      <c r="B47" s="1259">
        <v>216481</v>
      </c>
      <c r="C47" s="1260">
        <v>9881</v>
      </c>
      <c r="D47" s="1260">
        <v>20</v>
      </c>
      <c r="E47" s="1260">
        <v>58</v>
      </c>
      <c r="F47" s="1260">
        <v>1106</v>
      </c>
      <c r="G47" s="1260">
        <v>7267</v>
      </c>
      <c r="H47" s="1260">
        <v>330</v>
      </c>
      <c r="I47" s="1261">
        <v>5089</v>
      </c>
      <c r="J47" s="1260">
        <v>1579</v>
      </c>
      <c r="K47" s="1260">
        <v>497</v>
      </c>
      <c r="L47" s="1262">
        <v>190732</v>
      </c>
      <c r="N47" s="1234"/>
      <c r="O47" s="1234"/>
    </row>
    <row r="48" spans="1:15" x14ac:dyDescent="0.25">
      <c r="A48" s="2237" t="s">
        <v>626</v>
      </c>
      <c r="B48" s="2238"/>
      <c r="C48" s="2238"/>
      <c r="D48" s="2238"/>
      <c r="E48" s="2238"/>
      <c r="F48" s="2238"/>
      <c r="G48" s="2238"/>
      <c r="H48" s="2238"/>
      <c r="I48" s="2238"/>
      <c r="J48" s="2238"/>
      <c r="K48" s="2238"/>
      <c r="L48" s="2239"/>
      <c r="N48" s="1234"/>
      <c r="O48" s="1234"/>
    </row>
    <row r="49" spans="1:15" ht="18.75" customHeight="1" x14ac:dyDescent="0.25">
      <c r="A49" s="1229" t="s">
        <v>725</v>
      </c>
      <c r="B49" s="1230">
        <v>512138</v>
      </c>
      <c r="C49" s="1231">
        <v>93263</v>
      </c>
      <c r="D49" s="1231">
        <v>216</v>
      </c>
      <c r="E49" s="1231">
        <v>320</v>
      </c>
      <c r="F49" s="1231">
        <v>12503</v>
      </c>
      <c r="G49" s="1231">
        <v>125614</v>
      </c>
      <c r="H49" s="1231">
        <v>6952</v>
      </c>
      <c r="I49" s="1232">
        <v>123012</v>
      </c>
      <c r="J49" s="1231">
        <v>24009</v>
      </c>
      <c r="K49" s="1231">
        <v>6493</v>
      </c>
      <c r="L49" s="1233">
        <v>120292</v>
      </c>
      <c r="N49" s="1234"/>
      <c r="O49" s="1234"/>
    </row>
    <row r="50" spans="1:15" ht="15" customHeight="1" x14ac:dyDescent="0.25">
      <c r="A50" s="1235" t="s">
        <v>726</v>
      </c>
      <c r="B50" s="1236"/>
      <c r="C50" s="1237"/>
      <c r="D50" s="1237"/>
      <c r="E50" s="1237"/>
      <c r="F50" s="1237"/>
      <c r="G50" s="1237"/>
      <c r="H50" s="1237"/>
      <c r="I50" s="1237"/>
      <c r="J50" s="1237"/>
      <c r="K50" s="1237"/>
      <c r="L50" s="1238"/>
      <c r="N50" s="1234"/>
      <c r="O50" s="1234"/>
    </row>
    <row r="51" spans="1:15" ht="15" customHeight="1" x14ac:dyDescent="0.25">
      <c r="A51" s="1239" t="s">
        <v>727</v>
      </c>
      <c r="B51" s="1240">
        <v>39916</v>
      </c>
      <c r="C51" s="1241">
        <v>1990</v>
      </c>
      <c r="D51" s="1241">
        <v>4</v>
      </c>
      <c r="E51" s="1241">
        <v>6</v>
      </c>
      <c r="F51" s="1241">
        <v>1560</v>
      </c>
      <c r="G51" s="1241">
        <v>1523</v>
      </c>
      <c r="H51" s="1241">
        <v>112</v>
      </c>
      <c r="I51" s="1242">
        <v>19026</v>
      </c>
      <c r="J51" s="1241">
        <v>941</v>
      </c>
      <c r="K51" s="1241">
        <v>298</v>
      </c>
      <c r="L51" s="1243">
        <v>14466</v>
      </c>
      <c r="N51" s="1234"/>
      <c r="O51" s="1234"/>
    </row>
    <row r="52" spans="1:15" ht="15" customHeight="1" x14ac:dyDescent="0.25">
      <c r="A52" s="1244" t="s">
        <v>728</v>
      </c>
      <c r="B52" s="1245">
        <v>113255</v>
      </c>
      <c r="C52" s="1246">
        <v>13738</v>
      </c>
      <c r="D52" s="1246">
        <v>64</v>
      </c>
      <c r="E52" s="1246">
        <v>53</v>
      </c>
      <c r="F52" s="1246">
        <v>1976</v>
      </c>
      <c r="G52" s="1246">
        <v>30728</v>
      </c>
      <c r="H52" s="1246">
        <v>2138</v>
      </c>
      <c r="I52" s="1247">
        <v>36977</v>
      </c>
      <c r="J52" s="1246">
        <v>4980</v>
      </c>
      <c r="K52" s="1246">
        <v>931</v>
      </c>
      <c r="L52" s="1248">
        <v>21787</v>
      </c>
      <c r="N52" s="1234"/>
      <c r="O52" s="1234"/>
    </row>
    <row r="53" spans="1:15" ht="27.95" customHeight="1" x14ac:dyDescent="0.25">
      <c r="A53" s="1249" t="s">
        <v>729</v>
      </c>
      <c r="B53" s="1245">
        <v>5986</v>
      </c>
      <c r="C53" s="1246">
        <v>1805</v>
      </c>
      <c r="D53" s="1246">
        <v>2</v>
      </c>
      <c r="E53" s="1246">
        <v>17</v>
      </c>
      <c r="F53" s="1246">
        <v>180</v>
      </c>
      <c r="G53" s="1246">
        <v>2329</v>
      </c>
      <c r="H53" s="1246">
        <v>100</v>
      </c>
      <c r="I53" s="1247">
        <v>1018</v>
      </c>
      <c r="J53" s="1246">
        <v>267</v>
      </c>
      <c r="K53" s="1246">
        <v>78</v>
      </c>
      <c r="L53" s="1248">
        <v>209</v>
      </c>
      <c r="N53" s="1234"/>
      <c r="O53" s="1234"/>
    </row>
    <row r="54" spans="1:15" ht="27" customHeight="1" x14ac:dyDescent="0.25">
      <c r="A54" s="1249" t="s">
        <v>730</v>
      </c>
      <c r="B54" s="1245">
        <v>16078</v>
      </c>
      <c r="C54" s="1246">
        <v>5094</v>
      </c>
      <c r="D54" s="1246">
        <v>10</v>
      </c>
      <c r="E54" s="1246">
        <v>20</v>
      </c>
      <c r="F54" s="1246">
        <v>710</v>
      </c>
      <c r="G54" s="1246">
        <v>6542</v>
      </c>
      <c r="H54" s="1246">
        <v>244</v>
      </c>
      <c r="I54" s="1247">
        <v>2019</v>
      </c>
      <c r="J54" s="1246">
        <v>759</v>
      </c>
      <c r="K54" s="1246">
        <v>217</v>
      </c>
      <c r="L54" s="1248">
        <v>493</v>
      </c>
      <c r="N54" s="1234"/>
      <c r="O54" s="1234"/>
    </row>
    <row r="55" spans="1:15" ht="27.75" customHeight="1" x14ac:dyDescent="0.25">
      <c r="A55" s="1249" t="s">
        <v>731</v>
      </c>
      <c r="B55" s="1245">
        <v>3794</v>
      </c>
      <c r="C55" s="1246">
        <v>1234</v>
      </c>
      <c r="D55" s="1246">
        <v>5</v>
      </c>
      <c r="E55" s="1246">
        <v>1</v>
      </c>
      <c r="F55" s="1246">
        <v>139</v>
      </c>
      <c r="G55" s="1246">
        <v>1516</v>
      </c>
      <c r="H55" s="1246">
        <v>63</v>
      </c>
      <c r="I55" s="1247">
        <v>479</v>
      </c>
      <c r="J55" s="1246">
        <v>161</v>
      </c>
      <c r="K55" s="1246">
        <v>51</v>
      </c>
      <c r="L55" s="1248">
        <v>151</v>
      </c>
      <c r="N55" s="1234"/>
      <c r="O55" s="1234"/>
    </row>
    <row r="56" spans="1:15" ht="15" customHeight="1" x14ac:dyDescent="0.25">
      <c r="A56" s="1249" t="s">
        <v>732</v>
      </c>
      <c r="B56" s="1245">
        <v>931</v>
      </c>
      <c r="C56" s="1246">
        <v>378</v>
      </c>
      <c r="D56" s="1246">
        <v>1</v>
      </c>
      <c r="E56" s="1246">
        <v>0</v>
      </c>
      <c r="F56" s="1246">
        <v>30</v>
      </c>
      <c r="G56" s="1246">
        <v>318</v>
      </c>
      <c r="H56" s="1246">
        <v>13</v>
      </c>
      <c r="I56" s="1247">
        <v>117</v>
      </c>
      <c r="J56" s="1246">
        <v>39</v>
      </c>
      <c r="K56" s="1246">
        <v>10</v>
      </c>
      <c r="L56" s="1248">
        <v>26</v>
      </c>
      <c r="N56" s="1234"/>
      <c r="O56" s="1234"/>
    </row>
    <row r="57" spans="1:15" ht="25.5" customHeight="1" x14ac:dyDescent="0.25">
      <c r="A57" s="1249" t="s">
        <v>733</v>
      </c>
      <c r="B57" s="1245">
        <v>866</v>
      </c>
      <c r="C57" s="1246">
        <v>253</v>
      </c>
      <c r="D57" s="1246">
        <v>1</v>
      </c>
      <c r="E57" s="1246">
        <v>1</v>
      </c>
      <c r="F57" s="1246">
        <v>47</v>
      </c>
      <c r="G57" s="1246">
        <v>265</v>
      </c>
      <c r="H57" s="1246">
        <v>13</v>
      </c>
      <c r="I57" s="1247">
        <v>199</v>
      </c>
      <c r="J57" s="1246">
        <v>38</v>
      </c>
      <c r="K57" s="1246">
        <v>12</v>
      </c>
      <c r="L57" s="1248">
        <v>39</v>
      </c>
      <c r="N57" s="1234"/>
      <c r="O57" s="1234"/>
    </row>
    <row r="58" spans="1:15" ht="27" customHeight="1" x14ac:dyDescent="0.25">
      <c r="A58" s="1249" t="s">
        <v>734</v>
      </c>
      <c r="B58" s="1245">
        <v>216104</v>
      </c>
      <c r="C58" s="1246">
        <v>55061</v>
      </c>
      <c r="D58" s="1246">
        <v>102</v>
      </c>
      <c r="E58" s="1246">
        <v>153</v>
      </c>
      <c r="F58" s="1246">
        <v>6387</v>
      </c>
      <c r="G58" s="1246">
        <v>66809</v>
      </c>
      <c r="H58" s="1246">
        <v>3561</v>
      </c>
      <c r="I58" s="1247">
        <v>50938</v>
      </c>
      <c r="J58" s="1246">
        <v>14025</v>
      </c>
      <c r="K58" s="1246">
        <v>4154</v>
      </c>
      <c r="L58" s="1248">
        <v>15169</v>
      </c>
      <c r="N58" s="1234"/>
      <c r="O58" s="1234"/>
    </row>
    <row r="59" spans="1:15" ht="15" customHeight="1" x14ac:dyDescent="0.25">
      <c r="A59" s="1250" t="s">
        <v>735</v>
      </c>
      <c r="B59" s="1251"/>
      <c r="C59" s="1252"/>
      <c r="D59" s="1252"/>
      <c r="E59" s="1252"/>
      <c r="F59" s="1252"/>
      <c r="G59" s="1252"/>
      <c r="H59" s="1252"/>
      <c r="I59" s="1253"/>
      <c r="J59" s="1252"/>
      <c r="K59" s="1252"/>
      <c r="L59" s="1254"/>
      <c r="N59" s="1234"/>
      <c r="O59" s="1234"/>
    </row>
    <row r="60" spans="1:15" ht="28.5" customHeight="1" x14ac:dyDescent="0.25">
      <c r="A60" s="1255" t="s">
        <v>736</v>
      </c>
      <c r="B60" s="1240">
        <v>3039</v>
      </c>
      <c r="C60" s="1241">
        <v>916</v>
      </c>
      <c r="D60" s="1241">
        <v>0</v>
      </c>
      <c r="E60" s="1241">
        <v>2</v>
      </c>
      <c r="F60" s="1241">
        <v>87</v>
      </c>
      <c r="G60" s="1241">
        <v>879</v>
      </c>
      <c r="H60" s="1241">
        <v>45</v>
      </c>
      <c r="I60" s="1242">
        <v>771</v>
      </c>
      <c r="J60" s="1241">
        <v>159</v>
      </c>
      <c r="K60" s="1241">
        <v>51</v>
      </c>
      <c r="L60" s="1243">
        <v>131</v>
      </c>
      <c r="N60" s="1234"/>
      <c r="O60" s="1234"/>
    </row>
    <row r="61" spans="1:15" ht="15" customHeight="1" x14ac:dyDescent="0.25">
      <c r="A61" s="1256" t="s">
        <v>737</v>
      </c>
      <c r="B61" s="1245">
        <v>14886</v>
      </c>
      <c r="C61" s="1246">
        <v>4183</v>
      </c>
      <c r="D61" s="1246">
        <v>7</v>
      </c>
      <c r="E61" s="1246">
        <v>14</v>
      </c>
      <c r="F61" s="1246">
        <v>594</v>
      </c>
      <c r="G61" s="1246">
        <v>4296</v>
      </c>
      <c r="H61" s="1246">
        <v>232</v>
      </c>
      <c r="I61" s="1247">
        <v>4126</v>
      </c>
      <c r="J61" s="1246">
        <v>938</v>
      </c>
      <c r="K61" s="1246">
        <v>108</v>
      </c>
      <c r="L61" s="1248">
        <v>409</v>
      </c>
      <c r="N61" s="1234"/>
      <c r="O61" s="1234"/>
    </row>
    <row r="62" spans="1:15" x14ac:dyDescent="0.25">
      <c r="A62" s="1256" t="s">
        <v>738</v>
      </c>
      <c r="B62" s="1245">
        <v>12924</v>
      </c>
      <c r="C62" s="1246">
        <v>2746</v>
      </c>
      <c r="D62" s="1246">
        <v>11</v>
      </c>
      <c r="E62" s="1246">
        <v>18</v>
      </c>
      <c r="F62" s="1246">
        <v>204</v>
      </c>
      <c r="G62" s="1246">
        <v>4672</v>
      </c>
      <c r="H62" s="1246">
        <v>263</v>
      </c>
      <c r="I62" s="1247">
        <v>2864</v>
      </c>
      <c r="J62" s="1246">
        <v>1007</v>
      </c>
      <c r="K62" s="1246">
        <v>479</v>
      </c>
      <c r="L62" s="1248">
        <v>689</v>
      </c>
      <c r="N62" s="1234"/>
      <c r="O62" s="1234"/>
    </row>
    <row r="63" spans="1:15" ht="16.5" customHeight="1" x14ac:dyDescent="0.25">
      <c r="A63" s="1256" t="s">
        <v>739</v>
      </c>
      <c r="B63" s="1245">
        <v>10117</v>
      </c>
      <c r="C63" s="1246">
        <v>2050</v>
      </c>
      <c r="D63" s="1246">
        <v>4</v>
      </c>
      <c r="E63" s="1246">
        <v>6</v>
      </c>
      <c r="F63" s="1246">
        <v>398</v>
      </c>
      <c r="G63" s="1246">
        <v>2282</v>
      </c>
      <c r="H63" s="1246">
        <v>136</v>
      </c>
      <c r="I63" s="1247">
        <v>2074</v>
      </c>
      <c r="J63" s="1246">
        <v>1642</v>
      </c>
      <c r="K63" s="1246">
        <v>745</v>
      </c>
      <c r="L63" s="1248">
        <v>790</v>
      </c>
      <c r="N63" s="1234"/>
      <c r="O63" s="1234"/>
    </row>
    <row r="64" spans="1:15" x14ac:dyDescent="0.25">
      <c r="A64" s="1244" t="s">
        <v>740</v>
      </c>
      <c r="B64" s="1245">
        <v>52177</v>
      </c>
      <c r="C64" s="1246">
        <v>12179</v>
      </c>
      <c r="D64" s="1246">
        <v>21</v>
      </c>
      <c r="E64" s="1246">
        <v>59</v>
      </c>
      <c r="F64" s="1246">
        <v>1293</v>
      </c>
      <c r="G64" s="1246">
        <v>14183</v>
      </c>
      <c r="H64" s="1246">
        <v>625</v>
      </c>
      <c r="I64" s="1247">
        <v>10625</v>
      </c>
      <c r="J64" s="1246">
        <v>2508</v>
      </c>
      <c r="K64" s="1246">
        <v>647</v>
      </c>
      <c r="L64" s="1248">
        <v>10117</v>
      </c>
      <c r="N64" s="1234"/>
      <c r="O64" s="1234"/>
    </row>
    <row r="65" spans="1:15" ht="27.6" customHeight="1" x14ac:dyDescent="0.25">
      <c r="A65" s="1257" t="s">
        <v>741</v>
      </c>
      <c r="B65" s="1245">
        <v>6241</v>
      </c>
      <c r="C65" s="1246">
        <v>2537</v>
      </c>
      <c r="D65" s="1246">
        <v>2</v>
      </c>
      <c r="E65" s="1246">
        <v>16</v>
      </c>
      <c r="F65" s="1246">
        <v>198</v>
      </c>
      <c r="G65" s="1246">
        <v>2073</v>
      </c>
      <c r="H65" s="1246">
        <v>51</v>
      </c>
      <c r="I65" s="1247">
        <v>894</v>
      </c>
      <c r="J65" s="1246">
        <v>198</v>
      </c>
      <c r="K65" s="1246">
        <v>74</v>
      </c>
      <c r="L65" s="1248">
        <v>216</v>
      </c>
      <c r="N65" s="1234"/>
      <c r="O65" s="1234"/>
    </row>
    <row r="66" spans="1:15" ht="27.6" customHeight="1" x14ac:dyDescent="0.25">
      <c r="A66" s="1244" t="s">
        <v>742</v>
      </c>
      <c r="B66" s="1251">
        <v>0</v>
      </c>
      <c r="C66" s="1252">
        <v>0</v>
      </c>
      <c r="D66" s="1252">
        <v>0</v>
      </c>
      <c r="E66" s="1252">
        <v>0</v>
      </c>
      <c r="F66" s="1252">
        <v>0</v>
      </c>
      <c r="G66" s="1252">
        <v>0</v>
      </c>
      <c r="H66" s="1252">
        <v>0</v>
      </c>
      <c r="I66" s="1253">
        <v>0</v>
      </c>
      <c r="J66" s="1252">
        <v>0</v>
      </c>
      <c r="K66" s="1252">
        <v>0</v>
      </c>
      <c r="L66" s="1254">
        <v>0</v>
      </c>
      <c r="N66" s="1234"/>
      <c r="O66" s="1234"/>
    </row>
    <row r="67" spans="1:15" x14ac:dyDescent="0.25">
      <c r="A67" s="1258" t="s">
        <v>743</v>
      </c>
      <c r="B67" s="1259">
        <v>63031</v>
      </c>
      <c r="C67" s="1260">
        <v>1531</v>
      </c>
      <c r="D67" s="1260">
        <v>6</v>
      </c>
      <c r="E67" s="1260">
        <v>10</v>
      </c>
      <c r="F67" s="1260">
        <v>181</v>
      </c>
      <c r="G67" s="1260">
        <v>1401</v>
      </c>
      <c r="H67" s="1260">
        <v>83</v>
      </c>
      <c r="I67" s="1261">
        <v>1614</v>
      </c>
      <c r="J67" s="1260">
        <v>291</v>
      </c>
      <c r="K67" s="1260">
        <v>95</v>
      </c>
      <c r="L67" s="1262">
        <v>57835</v>
      </c>
      <c r="N67" s="1234"/>
      <c r="O67" s="1234"/>
    </row>
    <row r="68" spans="1:15" x14ac:dyDescent="0.25">
      <c r="N68" s="1234"/>
      <c r="O68" s="1234"/>
    </row>
    <row r="69" spans="1:15" x14ac:dyDescent="0.25">
      <c r="B69" s="1264"/>
      <c r="C69" s="1264"/>
      <c r="D69" s="1264"/>
      <c r="E69" s="1264"/>
      <c r="F69" s="1264"/>
      <c r="G69" s="1264"/>
      <c r="H69" s="1264"/>
      <c r="I69" s="1264"/>
      <c r="J69" s="1264"/>
      <c r="K69" s="1264"/>
      <c r="L69" s="1264"/>
      <c r="N69" s="1234"/>
      <c r="O69" s="1234"/>
    </row>
    <row r="70" spans="1:15" x14ac:dyDescent="0.25">
      <c r="B70" s="1264"/>
      <c r="C70" s="1264"/>
      <c r="D70" s="1264"/>
      <c r="E70" s="1264"/>
      <c r="F70" s="1264"/>
      <c r="G70" s="1264"/>
      <c r="H70" s="1264"/>
      <c r="I70" s="1264"/>
      <c r="J70" s="1264"/>
      <c r="K70" s="1264"/>
      <c r="L70" s="1264"/>
      <c r="N70" s="1234"/>
      <c r="O70" s="1234"/>
    </row>
    <row r="71" spans="1:15" x14ac:dyDescent="0.25">
      <c r="A71"/>
      <c r="B71" s="1264"/>
      <c r="C71" s="1264"/>
      <c r="D71" s="1264"/>
      <c r="E71" s="1264"/>
      <c r="F71" s="1264"/>
      <c r="G71" s="1264"/>
      <c r="H71" s="1264"/>
      <c r="I71" s="1264"/>
      <c r="J71" s="1264"/>
      <c r="K71" s="1264"/>
      <c r="L71" s="1264"/>
      <c r="N71" s="1234"/>
      <c r="O71" s="1234"/>
    </row>
    <row r="72" spans="1:15" x14ac:dyDescent="0.25">
      <c r="A72"/>
      <c r="B72" s="1264"/>
      <c r="C72" s="1264"/>
      <c r="D72" s="1264"/>
      <c r="E72" s="1264"/>
      <c r="F72" s="1264"/>
      <c r="G72" s="1264"/>
      <c r="H72" s="1264"/>
      <c r="I72" s="1264"/>
      <c r="J72" s="1264"/>
      <c r="K72" s="1264"/>
      <c r="L72" s="1264"/>
      <c r="N72" s="1234"/>
      <c r="O72" s="1234"/>
    </row>
  </sheetData>
  <mergeCells count="16">
    <mergeCell ref="B8:L8"/>
    <mergeCell ref="A48:L48"/>
    <mergeCell ref="A3:L3"/>
    <mergeCell ref="A5:A7"/>
    <mergeCell ref="B5:B7"/>
    <mergeCell ref="C5:L5"/>
    <mergeCell ref="C6:C7"/>
    <mergeCell ref="D6:E6"/>
    <mergeCell ref="F6:F7"/>
    <mergeCell ref="G6:G7"/>
    <mergeCell ref="H6:H7"/>
    <mergeCell ref="I6:I7"/>
    <mergeCell ref="J6:J7"/>
    <mergeCell ref="K6:K7"/>
    <mergeCell ref="L6:L7"/>
    <mergeCell ref="A28:L28"/>
  </mergeCells>
  <hyperlinks>
    <hyperlink ref="A1" location="Содержание!A57" display="Содержание"/>
  </hyperlinks>
  <pageMargins left="0.39370078740157483" right="0.39370078740157483" top="0.74803149606299213" bottom="0.55118110236220474" header="0.39370078740157483" footer="0.31496062992125984"/>
  <pageSetup paperSize="9" firstPageNumber="121" pageOrder="overThenDown" orientation="landscape" useFirstPageNumber="1" r:id="rId1"/>
  <headerFooter>
    <oddHeader>&amp;C&amp;9&amp;P</oddHeader>
  </headerFooter>
  <rowBreaks count="2" manualBreakCount="2">
    <brk id="27" max="16383" man="1"/>
    <brk id="47"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8"/>
  <sheetViews>
    <sheetView zoomScaleNormal="100" zoomScaleSheetLayoutView="120"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1" style="1263" customWidth="1"/>
    <col min="2" max="2" width="10.42578125" style="1263" customWidth="1"/>
    <col min="3" max="3" width="9.5703125" style="1263" customWidth="1"/>
    <col min="4" max="4" width="7.28515625" style="1263" customWidth="1"/>
    <col min="5" max="5" width="7.85546875" style="1263" customWidth="1"/>
    <col min="6" max="6" width="12.5703125" style="1263" customWidth="1"/>
    <col min="7" max="7" width="9.42578125" style="1263" customWidth="1"/>
    <col min="8" max="8" width="7.85546875" style="1263" customWidth="1"/>
    <col min="9" max="9" width="8" style="1263" customWidth="1"/>
    <col min="10" max="10" width="9.5703125" style="1263" customWidth="1"/>
    <col min="11" max="12" width="11.5703125" style="1263" customWidth="1"/>
    <col min="13" max="13" width="7.5703125" customWidth="1"/>
    <col min="14" max="14" width="7.42578125" customWidth="1"/>
    <col min="15" max="15" width="7.85546875" customWidth="1"/>
  </cols>
  <sheetData>
    <row r="1" spans="1:27" x14ac:dyDescent="0.25">
      <c r="A1" s="1972" t="s">
        <v>966</v>
      </c>
    </row>
    <row r="2" spans="1:27" ht="18.75" customHeight="1" x14ac:dyDescent="0.25">
      <c r="A2" s="2240"/>
      <c r="B2" s="2240"/>
      <c r="C2" s="2240"/>
      <c r="D2" s="2240"/>
      <c r="E2" s="2240"/>
      <c r="F2" s="2240"/>
      <c r="G2" s="2240"/>
      <c r="H2" s="2240"/>
      <c r="I2" s="2240"/>
      <c r="J2" s="2240"/>
      <c r="K2" s="2240"/>
      <c r="L2" s="2240"/>
    </row>
    <row r="3" spans="1:27" ht="14.45" customHeight="1" x14ac:dyDescent="0.25">
      <c r="A3" s="2241" t="s">
        <v>711</v>
      </c>
      <c r="B3" s="2244" t="s">
        <v>745</v>
      </c>
      <c r="C3" s="2247" t="s">
        <v>713</v>
      </c>
      <c r="D3" s="2248"/>
      <c r="E3" s="2248"/>
      <c r="F3" s="2248"/>
      <c r="G3" s="2248"/>
      <c r="H3" s="2248"/>
      <c r="I3" s="2248"/>
      <c r="J3" s="2248"/>
      <c r="K3" s="2248"/>
      <c r="L3" s="2249"/>
    </row>
    <row r="4" spans="1:27" ht="23.25" customHeight="1" x14ac:dyDescent="0.25">
      <c r="A4" s="2242"/>
      <c r="B4" s="2245"/>
      <c r="C4" s="2250" t="s">
        <v>714</v>
      </c>
      <c r="D4" s="2252" t="s">
        <v>715</v>
      </c>
      <c r="E4" s="2253"/>
      <c r="F4" s="2254" t="s">
        <v>716</v>
      </c>
      <c r="G4" s="2254" t="s">
        <v>717</v>
      </c>
      <c r="H4" s="2254" t="s">
        <v>718</v>
      </c>
      <c r="I4" s="2254" t="s">
        <v>719</v>
      </c>
      <c r="J4" s="2255" t="s">
        <v>720</v>
      </c>
      <c r="K4" s="2256" t="s">
        <v>721</v>
      </c>
      <c r="L4" s="2256" t="s">
        <v>722</v>
      </c>
    </row>
    <row r="5" spans="1:27" ht="48" customHeight="1" x14ac:dyDescent="0.25">
      <c r="A5" s="2243"/>
      <c r="B5" s="2246"/>
      <c r="C5" s="2251"/>
      <c r="D5" s="1228" t="s">
        <v>723</v>
      </c>
      <c r="E5" s="1228" t="s">
        <v>724</v>
      </c>
      <c r="F5" s="2254"/>
      <c r="G5" s="2254"/>
      <c r="H5" s="2254"/>
      <c r="I5" s="2254"/>
      <c r="J5" s="2255"/>
      <c r="K5" s="2257"/>
      <c r="L5" s="2257"/>
    </row>
    <row r="6" spans="1:27" x14ac:dyDescent="0.25">
      <c r="A6" s="2234" t="s">
        <v>608</v>
      </c>
      <c r="B6" s="2235"/>
      <c r="C6" s="2235"/>
      <c r="D6" s="2235"/>
      <c r="E6" s="2235"/>
      <c r="F6" s="2235"/>
      <c r="G6" s="2235"/>
      <c r="H6" s="2235"/>
      <c r="I6" s="2235"/>
      <c r="J6" s="2235"/>
      <c r="K6" s="2235"/>
      <c r="L6" s="2236"/>
    </row>
    <row r="7" spans="1:27" ht="25.5" customHeight="1" x14ac:dyDescent="0.25">
      <c r="A7" s="1229" t="s">
        <v>725</v>
      </c>
      <c r="B7" s="1230">
        <v>3978603</v>
      </c>
      <c r="C7" s="1231">
        <v>1087931</v>
      </c>
      <c r="D7" s="1231">
        <v>1835</v>
      </c>
      <c r="E7" s="1231">
        <v>4445</v>
      </c>
      <c r="F7" s="1231">
        <v>138569</v>
      </c>
      <c r="G7" s="1231">
        <v>957117</v>
      </c>
      <c r="H7" s="1231">
        <v>57463</v>
      </c>
      <c r="I7" s="1232">
        <v>779082</v>
      </c>
      <c r="J7" s="1231">
        <v>276848</v>
      </c>
      <c r="K7" s="1231">
        <v>69445</v>
      </c>
      <c r="L7" s="1233">
        <v>612148</v>
      </c>
      <c r="N7" s="1265"/>
      <c r="O7" s="1265"/>
      <c r="P7" s="1265"/>
      <c r="Q7" s="1265"/>
      <c r="R7" s="1265"/>
      <c r="S7" s="1265"/>
      <c r="T7" s="1265"/>
      <c r="U7" s="1265"/>
      <c r="V7" s="1265"/>
      <c r="W7" s="1265"/>
      <c r="X7" s="1265"/>
      <c r="Y7" s="1266"/>
      <c r="Z7" s="1266"/>
      <c r="AA7" s="1266"/>
    </row>
    <row r="8" spans="1:27" ht="15" customHeight="1" x14ac:dyDescent="0.25">
      <c r="A8" s="1235" t="s">
        <v>726</v>
      </c>
      <c r="B8" s="1236"/>
      <c r="C8" s="1237"/>
      <c r="D8" s="1237"/>
      <c r="E8" s="1237"/>
      <c r="F8" s="1237"/>
      <c r="G8" s="1237"/>
      <c r="H8" s="1237"/>
      <c r="I8" s="1237"/>
      <c r="J8" s="1237"/>
      <c r="K8" s="1237"/>
      <c r="L8" s="1238"/>
    </row>
    <row r="9" spans="1:27" ht="15" customHeight="1" x14ac:dyDescent="0.25">
      <c r="A9" s="1239" t="s">
        <v>727</v>
      </c>
      <c r="B9" s="1240">
        <v>286686</v>
      </c>
      <c r="C9" s="1241">
        <v>13793</v>
      </c>
      <c r="D9" s="1241">
        <v>9</v>
      </c>
      <c r="E9" s="1241">
        <v>22</v>
      </c>
      <c r="F9" s="1241">
        <v>11850</v>
      </c>
      <c r="G9" s="1241">
        <v>10085</v>
      </c>
      <c r="H9" s="1241">
        <v>2429</v>
      </c>
      <c r="I9" s="1242">
        <v>160577</v>
      </c>
      <c r="J9" s="1241">
        <v>65494</v>
      </c>
      <c r="K9" s="1241">
        <v>5348</v>
      </c>
      <c r="L9" s="1243">
        <v>17110</v>
      </c>
    </row>
    <row r="10" spans="1:27" ht="15" customHeight="1" x14ac:dyDescent="0.25">
      <c r="A10" s="1244" t="s">
        <v>728</v>
      </c>
      <c r="B10" s="1245">
        <v>309482</v>
      </c>
      <c r="C10" s="1246">
        <v>153066</v>
      </c>
      <c r="D10" s="1246">
        <v>276</v>
      </c>
      <c r="E10" s="1246">
        <v>720</v>
      </c>
      <c r="F10" s="1246">
        <v>12803</v>
      </c>
      <c r="G10" s="1246">
        <v>92048</v>
      </c>
      <c r="H10" s="1246">
        <v>4582</v>
      </c>
      <c r="I10" s="1247">
        <v>29598</v>
      </c>
      <c r="J10" s="1246">
        <v>6582</v>
      </c>
      <c r="K10" s="1246">
        <v>1034</v>
      </c>
      <c r="L10" s="1248">
        <v>9769</v>
      </c>
    </row>
    <row r="11" spans="1:27" ht="26.45" customHeight="1" x14ac:dyDescent="0.25">
      <c r="A11" s="1249" t="s">
        <v>729</v>
      </c>
      <c r="B11" s="1245">
        <v>83112</v>
      </c>
      <c r="C11" s="1246">
        <v>28244</v>
      </c>
      <c r="D11" s="1246">
        <v>74</v>
      </c>
      <c r="E11" s="1246">
        <v>145</v>
      </c>
      <c r="F11" s="1246">
        <v>3303</v>
      </c>
      <c r="G11" s="1246">
        <v>29185</v>
      </c>
      <c r="H11" s="1246">
        <v>1565</v>
      </c>
      <c r="I11" s="1247">
        <v>12230</v>
      </c>
      <c r="J11" s="1246">
        <v>4355</v>
      </c>
      <c r="K11" s="1246">
        <v>1503</v>
      </c>
      <c r="L11" s="1248">
        <v>2727</v>
      </c>
    </row>
    <row r="12" spans="1:27" ht="25.5" customHeight="1" x14ac:dyDescent="0.25">
      <c r="A12" s="1249" t="s">
        <v>730</v>
      </c>
      <c r="B12" s="1245">
        <v>875</v>
      </c>
      <c r="C12" s="1246">
        <v>285</v>
      </c>
      <c r="D12" s="1246">
        <v>6</v>
      </c>
      <c r="E12" s="1246">
        <v>3</v>
      </c>
      <c r="F12" s="1246">
        <v>64</v>
      </c>
      <c r="G12" s="1246">
        <v>291</v>
      </c>
      <c r="H12" s="1246">
        <v>17</v>
      </c>
      <c r="I12" s="1247">
        <v>129</v>
      </c>
      <c r="J12" s="1246">
        <v>48</v>
      </c>
      <c r="K12" s="1246">
        <v>14</v>
      </c>
      <c r="L12" s="1248">
        <v>27</v>
      </c>
    </row>
    <row r="13" spans="1:27" ht="24.75" customHeight="1" x14ac:dyDescent="0.25">
      <c r="A13" s="1249" t="s">
        <v>731</v>
      </c>
      <c r="B13" s="1245">
        <v>634</v>
      </c>
      <c r="C13" s="1246">
        <v>202</v>
      </c>
      <c r="D13" s="1246">
        <v>2</v>
      </c>
      <c r="E13" s="1246">
        <v>5</v>
      </c>
      <c r="F13" s="1246">
        <v>42</v>
      </c>
      <c r="G13" s="1246">
        <v>197</v>
      </c>
      <c r="H13" s="1246">
        <v>17</v>
      </c>
      <c r="I13" s="1247">
        <v>84</v>
      </c>
      <c r="J13" s="1246">
        <v>34</v>
      </c>
      <c r="K13" s="1246">
        <v>18</v>
      </c>
      <c r="L13" s="1248">
        <v>40</v>
      </c>
    </row>
    <row r="14" spans="1:27" ht="15" customHeight="1" x14ac:dyDescent="0.25">
      <c r="A14" s="1249" t="s">
        <v>732</v>
      </c>
      <c r="B14" s="1245">
        <v>10851</v>
      </c>
      <c r="C14" s="1246">
        <v>4643</v>
      </c>
      <c r="D14" s="1246">
        <v>26</v>
      </c>
      <c r="E14" s="1246">
        <v>46</v>
      </c>
      <c r="F14" s="1246">
        <v>602</v>
      </c>
      <c r="G14" s="1246">
        <v>3361</v>
      </c>
      <c r="H14" s="1246">
        <v>187</v>
      </c>
      <c r="I14" s="1247">
        <v>1186</v>
      </c>
      <c r="J14" s="1246">
        <v>399</v>
      </c>
      <c r="K14" s="1246">
        <v>172</v>
      </c>
      <c r="L14" s="1248">
        <v>301</v>
      </c>
    </row>
    <row r="15" spans="1:27" ht="24.75" customHeight="1" x14ac:dyDescent="0.25">
      <c r="A15" s="1249" t="s">
        <v>733</v>
      </c>
      <c r="B15" s="1245">
        <v>9951</v>
      </c>
      <c r="C15" s="1246">
        <v>3943</v>
      </c>
      <c r="D15" s="1246">
        <v>19</v>
      </c>
      <c r="E15" s="1246">
        <v>36</v>
      </c>
      <c r="F15" s="1246">
        <v>508</v>
      </c>
      <c r="G15" s="1246">
        <v>3275</v>
      </c>
      <c r="H15" s="1246">
        <v>180</v>
      </c>
      <c r="I15" s="1247">
        <v>1155</v>
      </c>
      <c r="J15" s="1246">
        <v>419</v>
      </c>
      <c r="K15" s="1246">
        <v>159</v>
      </c>
      <c r="L15" s="1248">
        <v>312</v>
      </c>
    </row>
    <row r="16" spans="1:27" ht="25.5" customHeight="1" x14ac:dyDescent="0.25">
      <c r="A16" s="1249" t="s">
        <v>734</v>
      </c>
      <c r="B16" s="1245">
        <v>1183727</v>
      </c>
      <c r="C16" s="1246">
        <v>398817</v>
      </c>
      <c r="D16" s="1246">
        <v>636</v>
      </c>
      <c r="E16" s="1246">
        <v>1391</v>
      </c>
      <c r="F16" s="1246">
        <v>46432</v>
      </c>
      <c r="G16" s="1246">
        <v>379282</v>
      </c>
      <c r="H16" s="1246">
        <v>20257</v>
      </c>
      <c r="I16" s="1247">
        <v>162104</v>
      </c>
      <c r="J16" s="1246">
        <v>67950</v>
      </c>
      <c r="K16" s="1246">
        <v>29297</v>
      </c>
      <c r="L16" s="1248">
        <v>79588</v>
      </c>
    </row>
    <row r="17" spans="1:27" ht="12" customHeight="1" x14ac:dyDescent="0.25">
      <c r="A17" s="1250" t="s">
        <v>735</v>
      </c>
      <c r="B17" s="1251"/>
      <c r="C17" s="1252"/>
      <c r="D17" s="1252"/>
      <c r="E17" s="1252"/>
      <c r="F17" s="1252"/>
      <c r="G17" s="1252"/>
      <c r="H17" s="1252"/>
      <c r="I17" s="1253"/>
      <c r="J17" s="1252"/>
      <c r="K17" s="1252"/>
      <c r="L17" s="1254"/>
    </row>
    <row r="18" spans="1:27" ht="27.6" customHeight="1" x14ac:dyDescent="0.25">
      <c r="A18" s="1255" t="s">
        <v>736</v>
      </c>
      <c r="B18" s="1240">
        <v>39668</v>
      </c>
      <c r="C18" s="1241">
        <v>20927</v>
      </c>
      <c r="D18" s="1241">
        <v>16</v>
      </c>
      <c r="E18" s="1241">
        <v>59</v>
      </c>
      <c r="F18" s="1241">
        <v>1672</v>
      </c>
      <c r="G18" s="1241">
        <v>11149</v>
      </c>
      <c r="H18" s="1241">
        <v>515</v>
      </c>
      <c r="I18" s="1242">
        <v>3148</v>
      </c>
      <c r="J18" s="1241">
        <v>681</v>
      </c>
      <c r="K18" s="1241">
        <v>125</v>
      </c>
      <c r="L18" s="1243">
        <v>1451</v>
      </c>
    </row>
    <row r="19" spans="1:27" ht="15" customHeight="1" x14ac:dyDescent="0.25">
      <c r="A19" s="1256" t="s">
        <v>737</v>
      </c>
      <c r="B19" s="1245">
        <v>54812</v>
      </c>
      <c r="C19" s="1246">
        <v>20990</v>
      </c>
      <c r="D19" s="1246">
        <v>24</v>
      </c>
      <c r="E19" s="1246">
        <v>63</v>
      </c>
      <c r="F19" s="1246">
        <v>3239</v>
      </c>
      <c r="G19" s="1246">
        <v>18577</v>
      </c>
      <c r="H19" s="1246">
        <v>944</v>
      </c>
      <c r="I19" s="1247">
        <v>7040</v>
      </c>
      <c r="J19" s="1246">
        <v>2284</v>
      </c>
      <c r="K19" s="1246">
        <v>333</v>
      </c>
      <c r="L19" s="1248">
        <v>1405</v>
      </c>
    </row>
    <row r="20" spans="1:27" ht="15" customHeight="1" x14ac:dyDescent="0.25">
      <c r="A20" s="1256" t="s">
        <v>738</v>
      </c>
      <c r="B20" s="1245">
        <v>56384</v>
      </c>
      <c r="C20" s="1246">
        <v>12407</v>
      </c>
      <c r="D20" s="1246">
        <v>38</v>
      </c>
      <c r="E20" s="1246">
        <v>75</v>
      </c>
      <c r="F20" s="1246">
        <v>1211</v>
      </c>
      <c r="G20" s="1246">
        <v>21055</v>
      </c>
      <c r="H20" s="1246">
        <v>1341</v>
      </c>
      <c r="I20" s="1247">
        <v>8897</v>
      </c>
      <c r="J20" s="1246">
        <v>4568</v>
      </c>
      <c r="K20" s="1246">
        <v>3052</v>
      </c>
      <c r="L20" s="1248">
        <v>3853</v>
      </c>
    </row>
    <row r="21" spans="1:27" ht="15" customHeight="1" x14ac:dyDescent="0.25">
      <c r="A21" s="1256" t="s">
        <v>739</v>
      </c>
      <c r="B21" s="1245">
        <v>74293</v>
      </c>
      <c r="C21" s="1246">
        <v>20294</v>
      </c>
      <c r="D21" s="1246">
        <v>20</v>
      </c>
      <c r="E21" s="1246">
        <v>60</v>
      </c>
      <c r="F21" s="1246">
        <v>4117</v>
      </c>
      <c r="G21" s="1246">
        <v>16608</v>
      </c>
      <c r="H21" s="1246">
        <v>1176</v>
      </c>
      <c r="I21" s="1247">
        <v>10492</v>
      </c>
      <c r="J21" s="1246">
        <v>10361</v>
      </c>
      <c r="K21" s="1246">
        <v>5653</v>
      </c>
      <c r="L21" s="1248">
        <v>5592</v>
      </c>
    </row>
    <row r="22" spans="1:27" ht="15" customHeight="1" x14ac:dyDescent="0.25">
      <c r="A22" s="1244" t="s">
        <v>740</v>
      </c>
      <c r="B22" s="1245">
        <v>524069</v>
      </c>
      <c r="C22" s="1246">
        <v>199294</v>
      </c>
      <c r="D22" s="1246">
        <v>304</v>
      </c>
      <c r="E22" s="1246">
        <v>921</v>
      </c>
      <c r="F22" s="1246">
        <v>18057</v>
      </c>
      <c r="G22" s="1246">
        <v>151340</v>
      </c>
      <c r="H22" s="1246">
        <v>7538</v>
      </c>
      <c r="I22" s="1247">
        <v>57868</v>
      </c>
      <c r="J22" s="1246">
        <v>20445</v>
      </c>
      <c r="K22" s="1246">
        <v>9473</v>
      </c>
      <c r="L22" s="1248">
        <v>60054</v>
      </c>
    </row>
    <row r="23" spans="1:27" ht="26.1" customHeight="1" x14ac:dyDescent="0.25">
      <c r="A23" s="1257" t="s">
        <v>741</v>
      </c>
      <c r="B23" s="1245">
        <v>214778</v>
      </c>
      <c r="C23" s="1246">
        <v>94027</v>
      </c>
      <c r="D23" s="1246">
        <v>115</v>
      </c>
      <c r="E23" s="1246">
        <v>386</v>
      </c>
      <c r="F23" s="1246">
        <v>8158</v>
      </c>
      <c r="G23" s="1246">
        <v>72800</v>
      </c>
      <c r="H23" s="1246">
        <v>2805</v>
      </c>
      <c r="I23" s="1247">
        <v>21508</v>
      </c>
      <c r="J23" s="1246">
        <v>6646</v>
      </c>
      <c r="K23" s="1246">
        <v>1926</v>
      </c>
      <c r="L23" s="1248">
        <v>6908</v>
      </c>
    </row>
    <row r="24" spans="1:27" ht="26.1" customHeight="1" x14ac:dyDescent="0.25">
      <c r="A24" s="1244" t="s">
        <v>742</v>
      </c>
      <c r="B24" s="1251">
        <v>1352492</v>
      </c>
      <c r="C24" s="1252">
        <v>275662</v>
      </c>
      <c r="D24" s="1252">
        <v>462</v>
      </c>
      <c r="E24" s="1252">
        <v>1099</v>
      </c>
      <c r="F24" s="1252">
        <v>43794</v>
      </c>
      <c r="G24" s="1252">
        <v>280745</v>
      </c>
      <c r="H24" s="1252">
        <v>20359</v>
      </c>
      <c r="I24" s="1253">
        <v>348943</v>
      </c>
      <c r="J24" s="1252">
        <v>109532</v>
      </c>
      <c r="K24" s="1252">
        <v>21926</v>
      </c>
      <c r="L24" s="1254">
        <v>251531</v>
      </c>
    </row>
    <row r="25" spans="1:27" ht="15" customHeight="1" x14ac:dyDescent="0.25">
      <c r="A25" s="1258" t="s">
        <v>743</v>
      </c>
      <c r="B25" s="1259">
        <v>216724</v>
      </c>
      <c r="C25" s="1260">
        <v>9982</v>
      </c>
      <c r="D25" s="1260">
        <v>21</v>
      </c>
      <c r="E25" s="1260">
        <v>57</v>
      </c>
      <c r="F25" s="1260">
        <v>1114</v>
      </c>
      <c r="G25" s="1260">
        <v>7308</v>
      </c>
      <c r="H25" s="1260">
        <v>332</v>
      </c>
      <c r="I25" s="1261">
        <v>5208</v>
      </c>
      <c r="J25" s="1260">
        <v>1590</v>
      </c>
      <c r="K25" s="1260">
        <v>501</v>
      </c>
      <c r="L25" s="1262">
        <v>190689</v>
      </c>
    </row>
    <row r="26" spans="1:27" x14ac:dyDescent="0.25">
      <c r="A26" s="2237" t="s">
        <v>744</v>
      </c>
      <c r="B26" s="2238"/>
      <c r="C26" s="2238"/>
      <c r="D26" s="2238"/>
      <c r="E26" s="2238"/>
      <c r="F26" s="2238"/>
      <c r="G26" s="2238"/>
      <c r="H26" s="2238"/>
      <c r="I26" s="2238"/>
      <c r="J26" s="2238"/>
      <c r="K26" s="2238"/>
      <c r="L26" s="2239"/>
    </row>
    <row r="27" spans="1:27" ht="30" customHeight="1" x14ac:dyDescent="0.25">
      <c r="A27" s="1229" t="s">
        <v>725</v>
      </c>
      <c r="B27" s="1230">
        <v>3572286</v>
      </c>
      <c r="C27" s="1231">
        <v>1019256</v>
      </c>
      <c r="D27" s="1231">
        <v>1678</v>
      </c>
      <c r="E27" s="1231">
        <v>4165</v>
      </c>
      <c r="F27" s="1231">
        <v>128950</v>
      </c>
      <c r="G27" s="1231">
        <v>863295</v>
      </c>
      <c r="H27" s="1231">
        <v>51129</v>
      </c>
      <c r="I27" s="1232">
        <v>682808</v>
      </c>
      <c r="J27" s="1231">
        <v>258901</v>
      </c>
      <c r="K27" s="1231">
        <v>63665</v>
      </c>
      <c r="L27" s="1233">
        <v>504282</v>
      </c>
      <c r="N27" s="1265"/>
      <c r="O27" s="1265"/>
      <c r="P27" s="1265"/>
      <c r="Q27" s="1265"/>
      <c r="R27" s="1265"/>
      <c r="S27" s="1265"/>
      <c r="T27" s="1265"/>
      <c r="U27" s="1265"/>
      <c r="V27" s="1265"/>
      <c r="W27" s="1265"/>
      <c r="X27" s="1265"/>
      <c r="Y27" s="1266"/>
      <c r="Z27" s="1266"/>
      <c r="AA27" s="1266"/>
    </row>
    <row r="28" spans="1:27" ht="15" customHeight="1" x14ac:dyDescent="0.25">
      <c r="A28" s="1235" t="s">
        <v>726</v>
      </c>
      <c r="B28" s="1236"/>
      <c r="C28" s="1237"/>
      <c r="D28" s="1237"/>
      <c r="E28" s="1237"/>
      <c r="F28" s="1237"/>
      <c r="G28" s="1237"/>
      <c r="H28" s="1237"/>
      <c r="I28" s="1237"/>
      <c r="J28" s="1237"/>
      <c r="K28" s="1237"/>
      <c r="L28" s="1238"/>
    </row>
    <row r="29" spans="1:27" ht="15" customHeight="1" x14ac:dyDescent="0.25">
      <c r="A29" s="1239" t="s">
        <v>727</v>
      </c>
      <c r="B29" s="1240">
        <v>286360</v>
      </c>
      <c r="C29" s="1241">
        <v>13707</v>
      </c>
      <c r="D29" s="1241">
        <v>9</v>
      </c>
      <c r="E29" s="1241">
        <v>19</v>
      </c>
      <c r="F29" s="1241">
        <v>11820</v>
      </c>
      <c r="G29" s="1241">
        <v>10055</v>
      </c>
      <c r="H29" s="1241">
        <v>2425</v>
      </c>
      <c r="I29" s="1242">
        <v>160493</v>
      </c>
      <c r="J29" s="1241">
        <v>65445</v>
      </c>
      <c r="K29" s="1241">
        <v>5330</v>
      </c>
      <c r="L29" s="1243">
        <v>17085</v>
      </c>
    </row>
    <row r="30" spans="1:27" ht="15" customHeight="1" x14ac:dyDescent="0.25">
      <c r="A30" s="1244" t="s">
        <v>728</v>
      </c>
      <c r="B30" s="1245">
        <v>308225</v>
      </c>
      <c r="C30" s="1246">
        <v>152268</v>
      </c>
      <c r="D30" s="1246">
        <v>274</v>
      </c>
      <c r="E30" s="1246">
        <v>713</v>
      </c>
      <c r="F30" s="1246">
        <v>12755</v>
      </c>
      <c r="G30" s="1246">
        <v>91820</v>
      </c>
      <c r="H30" s="1246">
        <v>4567</v>
      </c>
      <c r="I30" s="1247">
        <v>29520</v>
      </c>
      <c r="J30" s="1246">
        <v>6570</v>
      </c>
      <c r="K30" s="1246">
        <v>1032</v>
      </c>
      <c r="L30" s="1248">
        <v>9693</v>
      </c>
    </row>
    <row r="31" spans="1:27" ht="27" customHeight="1" x14ac:dyDescent="0.25">
      <c r="A31" s="1249" t="s">
        <v>729</v>
      </c>
      <c r="B31" s="1245">
        <v>82408</v>
      </c>
      <c r="C31" s="1246">
        <v>28035</v>
      </c>
      <c r="D31" s="1246">
        <v>71</v>
      </c>
      <c r="E31" s="1246">
        <v>145</v>
      </c>
      <c r="F31" s="1246">
        <v>3271</v>
      </c>
      <c r="G31" s="1246">
        <v>28953</v>
      </c>
      <c r="H31" s="1246">
        <v>1550</v>
      </c>
      <c r="I31" s="1247">
        <v>12126</v>
      </c>
      <c r="J31" s="1246">
        <v>4307</v>
      </c>
      <c r="K31" s="1246">
        <v>1493</v>
      </c>
      <c r="L31" s="1248">
        <v>2673</v>
      </c>
    </row>
    <row r="32" spans="1:27" ht="27" customHeight="1" x14ac:dyDescent="0.25">
      <c r="A32" s="1249" t="s">
        <v>730</v>
      </c>
      <c r="B32" s="1245">
        <v>869</v>
      </c>
      <c r="C32" s="1246">
        <v>283</v>
      </c>
      <c r="D32" s="1246">
        <v>6</v>
      </c>
      <c r="E32" s="1246">
        <v>3</v>
      </c>
      <c r="F32" s="1246">
        <v>62</v>
      </c>
      <c r="G32" s="1246">
        <v>291</v>
      </c>
      <c r="H32" s="1246">
        <v>17</v>
      </c>
      <c r="I32" s="1247">
        <v>128</v>
      </c>
      <c r="J32" s="1246">
        <v>47</v>
      </c>
      <c r="K32" s="1246">
        <v>14</v>
      </c>
      <c r="L32" s="1248">
        <v>27</v>
      </c>
    </row>
    <row r="33" spans="1:27" ht="27.75" customHeight="1" x14ac:dyDescent="0.25">
      <c r="A33" s="1249" t="s">
        <v>731</v>
      </c>
      <c r="B33" s="1245">
        <v>629</v>
      </c>
      <c r="C33" s="1246">
        <v>198</v>
      </c>
      <c r="D33" s="1246">
        <v>2</v>
      </c>
      <c r="E33" s="1246">
        <v>5</v>
      </c>
      <c r="F33" s="1246">
        <v>42</v>
      </c>
      <c r="G33" s="1246">
        <v>197</v>
      </c>
      <c r="H33" s="1246">
        <v>17</v>
      </c>
      <c r="I33" s="1247">
        <v>84</v>
      </c>
      <c r="J33" s="1246">
        <v>34</v>
      </c>
      <c r="K33" s="1246">
        <v>18</v>
      </c>
      <c r="L33" s="1248">
        <v>39</v>
      </c>
    </row>
    <row r="34" spans="1:27" ht="15" customHeight="1" x14ac:dyDescent="0.25">
      <c r="A34" s="1249" t="s">
        <v>732</v>
      </c>
      <c r="B34" s="1245">
        <v>10806</v>
      </c>
      <c r="C34" s="1246">
        <v>4613</v>
      </c>
      <c r="D34" s="1246">
        <v>25</v>
      </c>
      <c r="E34" s="1246">
        <v>46</v>
      </c>
      <c r="F34" s="1246">
        <v>599</v>
      </c>
      <c r="G34" s="1246">
        <v>3355</v>
      </c>
      <c r="H34" s="1246">
        <v>187</v>
      </c>
      <c r="I34" s="1247">
        <v>1183</v>
      </c>
      <c r="J34" s="1246">
        <v>399</v>
      </c>
      <c r="K34" s="1246">
        <v>171</v>
      </c>
      <c r="L34" s="1248">
        <v>299</v>
      </c>
    </row>
    <row r="35" spans="1:27" ht="27.6" customHeight="1" x14ac:dyDescent="0.25">
      <c r="A35" s="1249" t="s">
        <v>733</v>
      </c>
      <c r="B35" s="1245">
        <v>9902</v>
      </c>
      <c r="C35" s="1246">
        <v>3923</v>
      </c>
      <c r="D35" s="1246">
        <v>19</v>
      </c>
      <c r="E35" s="1246">
        <v>36</v>
      </c>
      <c r="F35" s="1246">
        <v>506</v>
      </c>
      <c r="G35" s="1246">
        <v>3264</v>
      </c>
      <c r="H35" s="1246">
        <v>178</v>
      </c>
      <c r="I35" s="1247">
        <v>1150</v>
      </c>
      <c r="J35" s="1246">
        <v>418</v>
      </c>
      <c r="K35" s="1246">
        <v>158</v>
      </c>
      <c r="L35" s="1248">
        <v>305</v>
      </c>
    </row>
    <row r="36" spans="1:27" ht="25.5" customHeight="1" x14ac:dyDescent="0.25">
      <c r="A36" s="1249" t="s">
        <v>734</v>
      </c>
      <c r="B36" s="1245">
        <v>1176451</v>
      </c>
      <c r="C36" s="1246">
        <v>395702</v>
      </c>
      <c r="D36" s="1246">
        <v>627</v>
      </c>
      <c r="E36" s="1246">
        <v>1371</v>
      </c>
      <c r="F36" s="1246">
        <v>46208</v>
      </c>
      <c r="G36" s="1246">
        <v>377472</v>
      </c>
      <c r="H36" s="1246">
        <v>20146</v>
      </c>
      <c r="I36" s="1247">
        <v>161209</v>
      </c>
      <c r="J36" s="1246">
        <v>67620</v>
      </c>
      <c r="K36" s="1246">
        <v>29158</v>
      </c>
      <c r="L36" s="1248">
        <v>78936</v>
      </c>
    </row>
    <row r="37" spans="1:27" ht="15" customHeight="1" x14ac:dyDescent="0.25">
      <c r="A37" s="1250" t="s">
        <v>735</v>
      </c>
      <c r="B37" s="1251"/>
      <c r="C37" s="1252"/>
      <c r="D37" s="1252"/>
      <c r="E37" s="1252"/>
      <c r="F37" s="1252"/>
      <c r="G37" s="1252"/>
      <c r="H37" s="1252"/>
      <c r="I37" s="1253"/>
      <c r="J37" s="1252"/>
      <c r="K37" s="1252"/>
      <c r="L37" s="1254"/>
    </row>
    <row r="38" spans="1:27" ht="29.1" customHeight="1" x14ac:dyDescent="0.25">
      <c r="A38" s="1255" t="s">
        <v>736</v>
      </c>
      <c r="B38" s="1240">
        <v>39559</v>
      </c>
      <c r="C38" s="1241">
        <v>20852</v>
      </c>
      <c r="D38" s="1241">
        <v>16</v>
      </c>
      <c r="E38" s="1241">
        <v>55</v>
      </c>
      <c r="F38" s="1241">
        <v>1670</v>
      </c>
      <c r="G38" s="1241">
        <v>11130</v>
      </c>
      <c r="H38" s="1241">
        <v>514</v>
      </c>
      <c r="I38" s="1242">
        <v>3141</v>
      </c>
      <c r="J38" s="1241">
        <v>680</v>
      </c>
      <c r="K38" s="1241">
        <v>125</v>
      </c>
      <c r="L38" s="1243">
        <v>1447</v>
      </c>
    </row>
    <row r="39" spans="1:27" ht="15" customHeight="1" x14ac:dyDescent="0.25">
      <c r="A39" s="1256" t="s">
        <v>737</v>
      </c>
      <c r="B39" s="1245">
        <v>54351</v>
      </c>
      <c r="C39" s="1246">
        <v>20704</v>
      </c>
      <c r="D39" s="1246">
        <v>23</v>
      </c>
      <c r="E39" s="1246">
        <v>61</v>
      </c>
      <c r="F39" s="1246">
        <v>3223</v>
      </c>
      <c r="G39" s="1246">
        <v>18483</v>
      </c>
      <c r="H39" s="1246">
        <v>941</v>
      </c>
      <c r="I39" s="1247">
        <v>6999</v>
      </c>
      <c r="J39" s="1246">
        <v>2271</v>
      </c>
      <c r="K39" s="1246">
        <v>333</v>
      </c>
      <c r="L39" s="1248">
        <v>1397</v>
      </c>
    </row>
    <row r="40" spans="1:27" x14ac:dyDescent="0.25">
      <c r="A40" s="1256" t="s">
        <v>738</v>
      </c>
      <c r="B40" s="1245">
        <v>56067</v>
      </c>
      <c r="C40" s="1246">
        <v>12315</v>
      </c>
      <c r="D40" s="1246">
        <v>36</v>
      </c>
      <c r="E40" s="1246">
        <v>75</v>
      </c>
      <c r="F40" s="1246">
        <v>1207</v>
      </c>
      <c r="G40" s="1246">
        <v>20951</v>
      </c>
      <c r="H40" s="1246">
        <v>1334</v>
      </c>
      <c r="I40" s="1247">
        <v>8845</v>
      </c>
      <c r="J40" s="1246">
        <v>4549</v>
      </c>
      <c r="K40" s="1246">
        <v>3030</v>
      </c>
      <c r="L40" s="1248">
        <v>3836</v>
      </c>
    </row>
    <row r="41" spans="1:27" x14ac:dyDescent="0.25">
      <c r="A41" s="1256" t="s">
        <v>739</v>
      </c>
      <c r="B41" s="1245">
        <v>73974</v>
      </c>
      <c r="C41" s="1246">
        <v>20218</v>
      </c>
      <c r="D41" s="1246">
        <v>20</v>
      </c>
      <c r="E41" s="1246">
        <v>60</v>
      </c>
      <c r="F41" s="1246">
        <v>4103</v>
      </c>
      <c r="G41" s="1246">
        <v>16537</v>
      </c>
      <c r="H41" s="1246">
        <v>1169</v>
      </c>
      <c r="I41" s="1247">
        <v>10423</v>
      </c>
      <c r="J41" s="1246">
        <v>10328</v>
      </c>
      <c r="K41" s="1246">
        <v>5624</v>
      </c>
      <c r="L41" s="1248">
        <v>5572</v>
      </c>
    </row>
    <row r="42" spans="1:27" x14ac:dyDescent="0.25">
      <c r="A42" s="1244" t="s">
        <v>740</v>
      </c>
      <c r="B42" s="1245">
        <v>522044</v>
      </c>
      <c r="C42" s="1246">
        <v>198748</v>
      </c>
      <c r="D42" s="1246">
        <v>302</v>
      </c>
      <c r="E42" s="1246">
        <v>916</v>
      </c>
      <c r="F42" s="1246">
        <v>18012</v>
      </c>
      <c r="G42" s="1246">
        <v>151043</v>
      </c>
      <c r="H42" s="1246">
        <v>7517</v>
      </c>
      <c r="I42" s="1247">
        <v>57647</v>
      </c>
      <c r="J42" s="1246">
        <v>20399</v>
      </c>
      <c r="K42" s="1246">
        <v>9458</v>
      </c>
      <c r="L42" s="1248">
        <v>59220</v>
      </c>
    </row>
    <row r="43" spans="1:27" ht="25.5" x14ac:dyDescent="0.25">
      <c r="A43" s="1257" t="s">
        <v>741</v>
      </c>
      <c r="B43" s="1245">
        <v>214698</v>
      </c>
      <c r="C43" s="1246">
        <v>93990</v>
      </c>
      <c r="D43" s="1246">
        <v>115</v>
      </c>
      <c r="E43" s="1246">
        <v>386</v>
      </c>
      <c r="F43" s="1246">
        <v>8153</v>
      </c>
      <c r="G43" s="1246">
        <v>72786</v>
      </c>
      <c r="H43" s="1246">
        <v>2803</v>
      </c>
      <c r="I43" s="1247">
        <v>21500</v>
      </c>
      <c r="J43" s="1246">
        <v>6642</v>
      </c>
      <c r="K43" s="1246">
        <v>1922</v>
      </c>
      <c r="L43" s="1248">
        <v>6902</v>
      </c>
    </row>
    <row r="44" spans="1:27" ht="26.25" x14ac:dyDescent="0.25">
      <c r="A44" s="1244" t="s">
        <v>742</v>
      </c>
      <c r="B44" s="1251">
        <v>961267</v>
      </c>
      <c r="C44" s="1252">
        <v>211884</v>
      </c>
      <c r="D44" s="1252">
        <v>323</v>
      </c>
      <c r="E44" s="1252">
        <v>854</v>
      </c>
      <c r="F44" s="1252">
        <v>34564</v>
      </c>
      <c r="G44" s="1252">
        <v>189578</v>
      </c>
      <c r="H44" s="1252">
        <v>14195</v>
      </c>
      <c r="I44" s="1253">
        <v>254183</v>
      </c>
      <c r="J44" s="1252">
        <v>92079</v>
      </c>
      <c r="K44" s="1252">
        <v>16335</v>
      </c>
      <c r="L44" s="1254">
        <v>148449</v>
      </c>
    </row>
    <row r="45" spans="1:27" x14ac:dyDescent="0.25">
      <c r="A45" s="1258" t="s">
        <v>743</v>
      </c>
      <c r="B45" s="1259">
        <v>213325</v>
      </c>
      <c r="C45" s="1260">
        <v>9895</v>
      </c>
      <c r="D45" s="1260">
        <v>20</v>
      </c>
      <c r="E45" s="1260">
        <v>57</v>
      </c>
      <c r="F45" s="1260">
        <v>1111</v>
      </c>
      <c r="G45" s="1260">
        <v>7267</v>
      </c>
      <c r="H45" s="1260">
        <v>330</v>
      </c>
      <c r="I45" s="1261">
        <v>5085</v>
      </c>
      <c r="J45" s="1260">
        <v>1583</v>
      </c>
      <c r="K45" s="1260">
        <v>498</v>
      </c>
      <c r="L45" s="1262">
        <v>187556</v>
      </c>
    </row>
    <row r="46" spans="1:27" x14ac:dyDescent="0.25">
      <c r="A46" s="2237" t="s">
        <v>626</v>
      </c>
      <c r="B46" s="2238"/>
      <c r="C46" s="2238"/>
      <c r="D46" s="2238"/>
      <c r="E46" s="2238"/>
      <c r="F46" s="2238"/>
      <c r="G46" s="2238"/>
      <c r="H46" s="2238"/>
      <c r="I46" s="2238"/>
      <c r="J46" s="2238"/>
      <c r="K46" s="2238"/>
      <c r="L46" s="2239"/>
    </row>
    <row r="47" spans="1:27" ht="18.75" customHeight="1" x14ac:dyDescent="0.25">
      <c r="A47" s="1229" t="s">
        <v>725</v>
      </c>
      <c r="B47" s="1230">
        <v>406317</v>
      </c>
      <c r="C47" s="1231">
        <v>68675</v>
      </c>
      <c r="D47" s="1231">
        <v>157</v>
      </c>
      <c r="E47" s="1231">
        <v>280</v>
      </c>
      <c r="F47" s="1231">
        <v>9619</v>
      </c>
      <c r="G47" s="1231">
        <v>93822</v>
      </c>
      <c r="H47" s="1231">
        <v>6334</v>
      </c>
      <c r="I47" s="1232">
        <v>96274</v>
      </c>
      <c r="J47" s="1231">
        <v>17947</v>
      </c>
      <c r="K47" s="1231">
        <v>5780</v>
      </c>
      <c r="L47" s="1233">
        <v>107866</v>
      </c>
      <c r="N47" s="1265"/>
      <c r="O47" s="1265"/>
      <c r="P47" s="1265"/>
      <c r="Q47" s="1265"/>
      <c r="R47" s="1265"/>
      <c r="S47" s="1265"/>
      <c r="T47" s="1265"/>
      <c r="U47" s="1265"/>
      <c r="V47" s="1265"/>
      <c r="W47" s="1265"/>
      <c r="X47" s="1265"/>
      <c r="Y47" s="1266"/>
      <c r="Z47" s="1266"/>
      <c r="AA47" s="1266"/>
    </row>
    <row r="48" spans="1:27" ht="15" customHeight="1" x14ac:dyDescent="0.25">
      <c r="A48" s="1235" t="s">
        <v>726</v>
      </c>
      <c r="B48" s="1236"/>
      <c r="C48" s="1237"/>
      <c r="D48" s="1237"/>
      <c r="E48" s="1237"/>
      <c r="F48" s="1237"/>
      <c r="G48" s="1237"/>
      <c r="H48" s="1237"/>
      <c r="I48" s="1237"/>
      <c r="J48" s="1237"/>
      <c r="K48" s="1237"/>
      <c r="L48" s="1238"/>
    </row>
    <row r="49" spans="1:12" ht="15" customHeight="1" x14ac:dyDescent="0.25">
      <c r="A49" s="1239" t="s">
        <v>727</v>
      </c>
      <c r="B49" s="1240">
        <v>326</v>
      </c>
      <c r="C49" s="1241">
        <v>86</v>
      </c>
      <c r="D49" s="1241">
        <v>0</v>
      </c>
      <c r="E49" s="1241">
        <v>3</v>
      </c>
      <c r="F49" s="1241">
        <v>30</v>
      </c>
      <c r="G49" s="1241">
        <v>30</v>
      </c>
      <c r="H49" s="1241">
        <v>4</v>
      </c>
      <c r="I49" s="1242">
        <v>84</v>
      </c>
      <c r="J49" s="1241">
        <v>49</v>
      </c>
      <c r="K49" s="1241">
        <v>18</v>
      </c>
      <c r="L49" s="1243">
        <v>25</v>
      </c>
    </row>
    <row r="50" spans="1:12" ht="15" customHeight="1" x14ac:dyDescent="0.25">
      <c r="A50" s="1244" t="s">
        <v>728</v>
      </c>
      <c r="B50" s="1245">
        <v>1257</v>
      </c>
      <c r="C50" s="1246">
        <v>798</v>
      </c>
      <c r="D50" s="1246">
        <v>2</v>
      </c>
      <c r="E50" s="1246">
        <v>7</v>
      </c>
      <c r="F50" s="1246">
        <v>48</v>
      </c>
      <c r="G50" s="1246">
        <v>228</v>
      </c>
      <c r="H50" s="1246">
        <v>15</v>
      </c>
      <c r="I50" s="1247">
        <v>78</v>
      </c>
      <c r="J50" s="1246">
        <v>12</v>
      </c>
      <c r="K50" s="1246">
        <v>2</v>
      </c>
      <c r="L50" s="1248">
        <v>76</v>
      </c>
    </row>
    <row r="51" spans="1:12" ht="27.95" customHeight="1" x14ac:dyDescent="0.25">
      <c r="A51" s="1249" t="s">
        <v>729</v>
      </c>
      <c r="B51" s="1245">
        <v>704</v>
      </c>
      <c r="C51" s="1246">
        <v>209</v>
      </c>
      <c r="D51" s="1246">
        <v>3</v>
      </c>
      <c r="E51" s="1246">
        <v>0</v>
      </c>
      <c r="F51" s="1246">
        <v>32</v>
      </c>
      <c r="G51" s="1246">
        <v>232</v>
      </c>
      <c r="H51" s="1246">
        <v>15</v>
      </c>
      <c r="I51" s="1247">
        <v>104</v>
      </c>
      <c r="J51" s="1246">
        <v>48</v>
      </c>
      <c r="K51" s="1246">
        <v>10</v>
      </c>
      <c r="L51" s="1248">
        <v>54</v>
      </c>
    </row>
    <row r="52" spans="1:12" ht="27" customHeight="1" x14ac:dyDescent="0.25">
      <c r="A52" s="1249" t="s">
        <v>730</v>
      </c>
      <c r="B52" s="1245">
        <v>6</v>
      </c>
      <c r="C52" s="1246">
        <v>2</v>
      </c>
      <c r="D52" s="1246">
        <v>0</v>
      </c>
      <c r="E52" s="1246">
        <v>0</v>
      </c>
      <c r="F52" s="1246">
        <v>2</v>
      </c>
      <c r="G52" s="1246">
        <v>0</v>
      </c>
      <c r="H52" s="1246">
        <v>0</v>
      </c>
      <c r="I52" s="1247">
        <v>1</v>
      </c>
      <c r="J52" s="1246">
        <v>1</v>
      </c>
      <c r="K52" s="1246">
        <v>0</v>
      </c>
      <c r="L52" s="1248">
        <v>0</v>
      </c>
    </row>
    <row r="53" spans="1:12" ht="27.75" customHeight="1" x14ac:dyDescent="0.25">
      <c r="A53" s="1249" t="s">
        <v>731</v>
      </c>
      <c r="B53" s="1245">
        <v>5</v>
      </c>
      <c r="C53" s="1246">
        <v>4</v>
      </c>
      <c r="D53" s="1246">
        <v>0</v>
      </c>
      <c r="E53" s="1246">
        <v>0</v>
      </c>
      <c r="F53" s="1246">
        <v>0</v>
      </c>
      <c r="G53" s="1246">
        <v>0</v>
      </c>
      <c r="H53" s="1246">
        <v>0</v>
      </c>
      <c r="I53" s="1247">
        <v>0</v>
      </c>
      <c r="J53" s="1246">
        <v>0</v>
      </c>
      <c r="K53" s="1246">
        <v>0</v>
      </c>
      <c r="L53" s="1248">
        <v>1</v>
      </c>
    </row>
    <row r="54" spans="1:12" ht="15" customHeight="1" x14ac:dyDescent="0.25">
      <c r="A54" s="1249" t="s">
        <v>732</v>
      </c>
      <c r="B54" s="1245">
        <v>45</v>
      </c>
      <c r="C54" s="1246">
        <v>30</v>
      </c>
      <c r="D54" s="1246">
        <v>1</v>
      </c>
      <c r="E54" s="1246">
        <v>0</v>
      </c>
      <c r="F54" s="1246">
        <v>3</v>
      </c>
      <c r="G54" s="1246">
        <v>6</v>
      </c>
      <c r="H54" s="1246">
        <v>0</v>
      </c>
      <c r="I54" s="1247">
        <v>3</v>
      </c>
      <c r="J54" s="1246">
        <v>0</v>
      </c>
      <c r="K54" s="1246">
        <v>1</v>
      </c>
      <c r="L54" s="1248">
        <v>2</v>
      </c>
    </row>
    <row r="55" spans="1:12" ht="25.5" customHeight="1" x14ac:dyDescent="0.25">
      <c r="A55" s="1249" t="s">
        <v>733</v>
      </c>
      <c r="B55" s="1245">
        <v>49</v>
      </c>
      <c r="C55" s="1246">
        <v>20</v>
      </c>
      <c r="D55" s="1246">
        <v>0</v>
      </c>
      <c r="E55" s="1246">
        <v>0</v>
      </c>
      <c r="F55" s="1246">
        <v>2</v>
      </c>
      <c r="G55" s="1246">
        <v>11</v>
      </c>
      <c r="H55" s="1246">
        <v>2</v>
      </c>
      <c r="I55" s="1247">
        <v>5</v>
      </c>
      <c r="J55" s="1246">
        <v>1</v>
      </c>
      <c r="K55" s="1246">
        <v>1</v>
      </c>
      <c r="L55" s="1248">
        <v>7</v>
      </c>
    </row>
    <row r="56" spans="1:12" ht="27" customHeight="1" x14ac:dyDescent="0.25">
      <c r="A56" s="1249" t="s">
        <v>734</v>
      </c>
      <c r="B56" s="1245">
        <v>7276</v>
      </c>
      <c r="C56" s="1246">
        <v>3115</v>
      </c>
      <c r="D56" s="1246">
        <v>9</v>
      </c>
      <c r="E56" s="1246">
        <v>20</v>
      </c>
      <c r="F56" s="1246">
        <v>224</v>
      </c>
      <c r="G56" s="1246">
        <v>1810</v>
      </c>
      <c r="H56" s="1246">
        <v>111</v>
      </c>
      <c r="I56" s="1247">
        <v>895</v>
      </c>
      <c r="J56" s="1246">
        <v>330</v>
      </c>
      <c r="K56" s="1246">
        <v>139</v>
      </c>
      <c r="L56" s="1248">
        <v>652</v>
      </c>
    </row>
    <row r="57" spans="1:12" ht="15" customHeight="1" x14ac:dyDescent="0.25">
      <c r="A57" s="1250" t="s">
        <v>735</v>
      </c>
      <c r="B57" s="1251"/>
      <c r="C57" s="1252"/>
      <c r="D57" s="1252"/>
      <c r="E57" s="1252"/>
      <c r="F57" s="1252"/>
      <c r="G57" s="1252"/>
      <c r="H57" s="1252"/>
      <c r="I57" s="1253"/>
      <c r="J57" s="1252"/>
      <c r="K57" s="1252"/>
      <c r="L57" s="1254"/>
    </row>
    <row r="58" spans="1:12" ht="28.5" customHeight="1" x14ac:dyDescent="0.25">
      <c r="A58" s="1255" t="s">
        <v>736</v>
      </c>
      <c r="B58" s="1240">
        <v>109</v>
      </c>
      <c r="C58" s="1241">
        <v>75</v>
      </c>
      <c r="D58" s="1241">
        <v>0</v>
      </c>
      <c r="E58" s="1241">
        <v>4</v>
      </c>
      <c r="F58" s="1241">
        <v>2</v>
      </c>
      <c r="G58" s="1241">
        <v>19</v>
      </c>
      <c r="H58" s="1241">
        <v>1</v>
      </c>
      <c r="I58" s="1242">
        <v>7</v>
      </c>
      <c r="J58" s="1241">
        <v>1</v>
      </c>
      <c r="K58" s="1241">
        <v>0</v>
      </c>
      <c r="L58" s="1243">
        <v>4</v>
      </c>
    </row>
    <row r="59" spans="1:12" ht="15" customHeight="1" x14ac:dyDescent="0.25">
      <c r="A59" s="1256" t="s">
        <v>737</v>
      </c>
      <c r="B59" s="1245">
        <v>461</v>
      </c>
      <c r="C59" s="1246">
        <v>286</v>
      </c>
      <c r="D59" s="1246">
        <v>1</v>
      </c>
      <c r="E59" s="1246">
        <v>2</v>
      </c>
      <c r="F59" s="1246">
        <v>16</v>
      </c>
      <c r="G59" s="1246">
        <v>94</v>
      </c>
      <c r="H59" s="1246">
        <v>3</v>
      </c>
      <c r="I59" s="1247">
        <v>41</v>
      </c>
      <c r="J59" s="1246">
        <v>13</v>
      </c>
      <c r="K59" s="1246">
        <v>0</v>
      </c>
      <c r="L59" s="1248">
        <v>8</v>
      </c>
    </row>
    <row r="60" spans="1:12" x14ac:dyDescent="0.25">
      <c r="A60" s="1256" t="s">
        <v>738</v>
      </c>
      <c r="B60" s="1245">
        <v>317</v>
      </c>
      <c r="C60" s="1246">
        <v>92</v>
      </c>
      <c r="D60" s="1246">
        <v>2</v>
      </c>
      <c r="E60" s="1246">
        <v>0</v>
      </c>
      <c r="F60" s="1246">
        <v>4</v>
      </c>
      <c r="G60" s="1246">
        <v>104</v>
      </c>
      <c r="H60" s="1246">
        <v>7</v>
      </c>
      <c r="I60" s="1247">
        <v>52</v>
      </c>
      <c r="J60" s="1246">
        <v>19</v>
      </c>
      <c r="K60" s="1246">
        <v>22</v>
      </c>
      <c r="L60" s="1248">
        <v>17</v>
      </c>
    </row>
    <row r="61" spans="1:12" ht="16.5" customHeight="1" x14ac:dyDescent="0.25">
      <c r="A61" s="1256" t="s">
        <v>739</v>
      </c>
      <c r="B61" s="1245">
        <v>319</v>
      </c>
      <c r="C61" s="1246">
        <v>76</v>
      </c>
      <c r="D61" s="1246">
        <v>0</v>
      </c>
      <c r="E61" s="1246">
        <v>0</v>
      </c>
      <c r="F61" s="1246">
        <v>14</v>
      </c>
      <c r="G61" s="1246">
        <v>71</v>
      </c>
      <c r="H61" s="1246">
        <v>7</v>
      </c>
      <c r="I61" s="1247">
        <v>69</v>
      </c>
      <c r="J61" s="1246">
        <v>33</v>
      </c>
      <c r="K61" s="1246">
        <v>29</v>
      </c>
      <c r="L61" s="1248">
        <v>20</v>
      </c>
    </row>
    <row r="62" spans="1:12" x14ac:dyDescent="0.25">
      <c r="A62" s="1244" t="s">
        <v>740</v>
      </c>
      <c r="B62" s="1245">
        <v>2025</v>
      </c>
      <c r="C62" s="1246">
        <v>546</v>
      </c>
      <c r="D62" s="1246">
        <v>2</v>
      </c>
      <c r="E62" s="1246">
        <v>5</v>
      </c>
      <c r="F62" s="1246">
        <v>45</v>
      </c>
      <c r="G62" s="1246">
        <v>297</v>
      </c>
      <c r="H62" s="1246">
        <v>21</v>
      </c>
      <c r="I62" s="1247">
        <v>221</v>
      </c>
      <c r="J62" s="1246">
        <v>46</v>
      </c>
      <c r="K62" s="1246">
        <v>15</v>
      </c>
      <c r="L62" s="1248">
        <v>834</v>
      </c>
    </row>
    <row r="63" spans="1:12" ht="27.6" customHeight="1" x14ac:dyDescent="0.25">
      <c r="A63" s="1257" t="s">
        <v>741</v>
      </c>
      <c r="B63" s="1245">
        <v>80</v>
      </c>
      <c r="C63" s="1246">
        <v>37</v>
      </c>
      <c r="D63" s="1246">
        <v>0</v>
      </c>
      <c r="E63" s="1246">
        <v>0</v>
      </c>
      <c r="F63" s="1246">
        <v>5</v>
      </c>
      <c r="G63" s="1246">
        <v>14</v>
      </c>
      <c r="H63" s="1246">
        <v>2</v>
      </c>
      <c r="I63" s="1247">
        <v>8</v>
      </c>
      <c r="J63" s="1246">
        <v>4</v>
      </c>
      <c r="K63" s="1246">
        <v>4</v>
      </c>
      <c r="L63" s="1248">
        <v>6</v>
      </c>
    </row>
    <row r="64" spans="1:12" ht="27.6" customHeight="1" x14ac:dyDescent="0.25">
      <c r="A64" s="1244" t="s">
        <v>742</v>
      </c>
      <c r="B64" s="1251">
        <v>391225</v>
      </c>
      <c r="C64" s="1252">
        <v>63778</v>
      </c>
      <c r="D64" s="1252">
        <v>139</v>
      </c>
      <c r="E64" s="1252">
        <v>245</v>
      </c>
      <c r="F64" s="1252">
        <v>9230</v>
      </c>
      <c r="G64" s="1252">
        <v>91167</v>
      </c>
      <c r="H64" s="1252">
        <v>6164</v>
      </c>
      <c r="I64" s="1253">
        <v>94760</v>
      </c>
      <c r="J64" s="1252">
        <v>17453</v>
      </c>
      <c r="K64" s="1252">
        <v>5591</v>
      </c>
      <c r="L64" s="1254">
        <v>103082</v>
      </c>
    </row>
    <row r="65" spans="1:12" x14ac:dyDescent="0.25">
      <c r="A65" s="1258" t="s">
        <v>743</v>
      </c>
      <c r="B65" s="1259">
        <v>3399</v>
      </c>
      <c r="C65" s="1260">
        <v>87</v>
      </c>
      <c r="D65" s="1260">
        <v>1</v>
      </c>
      <c r="E65" s="1260">
        <v>0</v>
      </c>
      <c r="F65" s="1260">
        <v>3</v>
      </c>
      <c r="G65" s="1260">
        <v>41</v>
      </c>
      <c r="H65" s="1260">
        <v>2</v>
      </c>
      <c r="I65" s="1261">
        <v>123</v>
      </c>
      <c r="J65" s="1260">
        <v>7</v>
      </c>
      <c r="K65" s="1260">
        <v>3</v>
      </c>
      <c r="L65" s="1262">
        <v>3133</v>
      </c>
    </row>
    <row r="67" spans="1:12" x14ac:dyDescent="0.25">
      <c r="B67" s="1264"/>
      <c r="C67" s="1264"/>
      <c r="D67" s="1264"/>
      <c r="E67" s="1264"/>
      <c r="F67" s="1264"/>
      <c r="G67" s="1264"/>
      <c r="H67" s="1264"/>
      <c r="I67" s="1264"/>
      <c r="J67" s="1264"/>
      <c r="K67" s="1264"/>
      <c r="L67" s="1264"/>
    </row>
    <row r="68" spans="1:12" x14ac:dyDescent="0.25">
      <c r="B68" s="1264"/>
      <c r="C68" s="1264"/>
      <c r="D68" s="1264"/>
      <c r="E68" s="1264"/>
      <c r="F68" s="1264"/>
      <c r="G68" s="1264"/>
      <c r="H68" s="1264"/>
      <c r="I68" s="1264"/>
      <c r="J68" s="1264"/>
      <c r="K68" s="1264"/>
      <c r="L68" s="1264"/>
    </row>
    <row r="69" spans="1:12" x14ac:dyDescent="0.25">
      <c r="A69"/>
      <c r="B69" s="1264"/>
      <c r="C69" s="1264"/>
      <c r="D69" s="1264"/>
      <c r="E69" s="1264"/>
      <c r="F69" s="1264"/>
      <c r="G69" s="1264"/>
      <c r="H69" s="1264"/>
      <c r="I69" s="1264"/>
      <c r="J69" s="1264"/>
      <c r="K69" s="1264"/>
      <c r="L69" s="1264"/>
    </row>
    <row r="70" spans="1:12" x14ac:dyDescent="0.25">
      <c r="A70"/>
      <c r="B70" s="1264"/>
      <c r="C70" s="1264"/>
      <c r="D70" s="1264"/>
      <c r="E70" s="1264"/>
      <c r="F70" s="1264"/>
      <c r="G70" s="1264"/>
      <c r="H70" s="1264"/>
      <c r="I70" s="1264"/>
      <c r="J70" s="1264"/>
      <c r="K70" s="1264"/>
      <c r="L70" s="1264"/>
    </row>
    <row r="71" spans="1:12" x14ac:dyDescent="0.25">
      <c r="A71"/>
      <c r="B71" s="1264"/>
      <c r="C71" s="1264"/>
      <c r="D71" s="1264"/>
      <c r="E71" s="1264"/>
      <c r="F71" s="1264"/>
      <c r="G71" s="1264"/>
      <c r="H71" s="1264"/>
      <c r="I71" s="1264"/>
      <c r="J71" s="1264"/>
      <c r="K71" s="1264"/>
      <c r="L71" s="1264"/>
    </row>
    <row r="72" spans="1:12" x14ac:dyDescent="0.25">
      <c r="A72"/>
      <c r="B72" s="1264"/>
      <c r="C72" s="1264"/>
      <c r="D72" s="1264"/>
      <c r="E72" s="1264"/>
      <c r="F72" s="1264"/>
      <c r="G72" s="1264"/>
      <c r="H72" s="1264"/>
      <c r="I72" s="1264"/>
      <c r="J72" s="1264"/>
      <c r="K72" s="1264"/>
      <c r="L72" s="1264"/>
    </row>
    <row r="73" spans="1:12" x14ac:dyDescent="0.25">
      <c r="A73"/>
      <c r="B73" s="1264"/>
      <c r="C73" s="1264"/>
      <c r="D73" s="1264"/>
      <c r="E73" s="1264"/>
      <c r="F73" s="1264"/>
      <c r="G73" s="1264"/>
      <c r="H73" s="1264"/>
      <c r="I73" s="1264"/>
      <c r="J73" s="1264"/>
      <c r="K73" s="1264"/>
      <c r="L73" s="1264"/>
    </row>
    <row r="74" spans="1:12" x14ac:dyDescent="0.25">
      <c r="A74"/>
      <c r="B74" s="1264"/>
      <c r="C74" s="1264"/>
      <c r="D74" s="1264"/>
      <c r="E74" s="1264"/>
      <c r="F74" s="1264"/>
      <c r="G74" s="1264"/>
      <c r="H74" s="1264"/>
      <c r="I74" s="1264"/>
      <c r="J74" s="1264"/>
      <c r="K74" s="1264"/>
      <c r="L74" s="1264"/>
    </row>
    <row r="75" spans="1:12" x14ac:dyDescent="0.25">
      <c r="A75"/>
      <c r="B75" s="1264"/>
      <c r="C75" s="1264"/>
      <c r="D75" s="1264"/>
      <c r="E75" s="1264"/>
      <c r="F75" s="1264"/>
      <c r="G75" s="1264"/>
      <c r="H75" s="1264"/>
      <c r="I75" s="1264"/>
      <c r="J75" s="1264"/>
      <c r="K75" s="1264"/>
      <c r="L75" s="1264"/>
    </row>
    <row r="76" spans="1:12" x14ac:dyDescent="0.25">
      <c r="A76"/>
      <c r="B76" s="1264"/>
      <c r="C76" s="1264"/>
      <c r="D76" s="1264"/>
      <c r="E76" s="1264"/>
      <c r="F76" s="1264"/>
      <c r="G76" s="1264"/>
      <c r="H76" s="1264"/>
      <c r="I76" s="1264"/>
      <c r="J76" s="1264"/>
      <c r="K76" s="1264"/>
      <c r="L76" s="1264"/>
    </row>
    <row r="77" spans="1:12" x14ac:dyDescent="0.25">
      <c r="A77"/>
      <c r="B77" s="1264"/>
      <c r="C77" s="1264"/>
      <c r="D77" s="1264"/>
      <c r="E77" s="1264"/>
      <c r="F77" s="1264"/>
      <c r="G77" s="1264"/>
      <c r="H77" s="1264"/>
      <c r="I77" s="1264"/>
      <c r="J77" s="1264"/>
      <c r="K77" s="1264"/>
      <c r="L77" s="1264"/>
    </row>
    <row r="78" spans="1:12" x14ac:dyDescent="0.25">
      <c r="A78"/>
      <c r="B78" s="1264"/>
      <c r="C78" s="1264"/>
      <c r="D78" s="1264"/>
      <c r="E78" s="1264"/>
      <c r="F78" s="1264"/>
      <c r="G78" s="1264"/>
      <c r="H78" s="1264"/>
      <c r="I78" s="1264"/>
      <c r="J78" s="1264"/>
      <c r="K78" s="1264"/>
      <c r="L78" s="1264"/>
    </row>
    <row r="79" spans="1:12" x14ac:dyDescent="0.25">
      <c r="A79"/>
      <c r="B79" s="1264"/>
      <c r="C79" s="1264"/>
      <c r="D79" s="1264"/>
      <c r="E79" s="1264"/>
      <c r="F79" s="1264"/>
      <c r="G79" s="1264"/>
      <c r="H79" s="1264"/>
      <c r="I79" s="1264"/>
      <c r="J79" s="1264"/>
      <c r="K79" s="1264"/>
      <c r="L79" s="1264"/>
    </row>
    <row r="80" spans="1:12" x14ac:dyDescent="0.25">
      <c r="A80"/>
      <c r="B80" s="1264"/>
      <c r="C80" s="1264"/>
      <c r="D80" s="1264"/>
      <c r="E80" s="1264"/>
      <c r="F80" s="1264"/>
      <c r="G80" s="1264"/>
      <c r="H80" s="1264"/>
      <c r="I80" s="1264"/>
      <c r="J80" s="1264"/>
      <c r="K80" s="1264"/>
      <c r="L80" s="1264"/>
    </row>
    <row r="81" spans="1:12" x14ac:dyDescent="0.25">
      <c r="A81"/>
      <c r="B81" s="1264"/>
      <c r="C81" s="1264"/>
      <c r="D81" s="1264"/>
      <c r="E81" s="1264"/>
      <c r="F81" s="1264"/>
      <c r="G81" s="1264"/>
      <c r="H81" s="1264"/>
      <c r="I81" s="1264"/>
      <c r="J81" s="1264"/>
      <c r="K81" s="1264"/>
      <c r="L81" s="1264"/>
    </row>
    <row r="82" spans="1:12" x14ac:dyDescent="0.25">
      <c r="A82"/>
      <c r="B82" s="1264"/>
      <c r="C82" s="1264"/>
      <c r="D82" s="1264"/>
      <c r="E82" s="1264"/>
      <c r="F82" s="1264"/>
      <c r="G82" s="1264"/>
      <c r="H82" s="1264"/>
      <c r="I82" s="1264"/>
      <c r="J82" s="1264"/>
      <c r="K82" s="1264"/>
      <c r="L82" s="1264"/>
    </row>
    <row r="83" spans="1:12" x14ac:dyDescent="0.25">
      <c r="A83"/>
      <c r="B83" s="1264"/>
      <c r="C83" s="1264"/>
      <c r="D83" s="1264"/>
      <c r="E83" s="1264"/>
      <c r="F83" s="1264"/>
      <c r="G83" s="1264"/>
      <c r="H83" s="1264"/>
      <c r="I83" s="1264"/>
      <c r="J83" s="1264"/>
      <c r="K83" s="1264"/>
      <c r="L83" s="1264"/>
    </row>
    <row r="84" spans="1:12" x14ac:dyDescent="0.25">
      <c r="A84"/>
      <c r="B84" s="1264"/>
      <c r="C84" s="1264"/>
      <c r="D84" s="1264"/>
      <c r="E84" s="1264"/>
      <c r="F84" s="1264"/>
      <c r="G84" s="1264"/>
      <c r="H84" s="1264"/>
      <c r="I84" s="1264"/>
      <c r="J84" s="1264"/>
      <c r="K84" s="1264"/>
      <c r="L84" s="1264"/>
    </row>
    <row r="85" spans="1:12" x14ac:dyDescent="0.25">
      <c r="B85" s="2"/>
      <c r="C85" s="2"/>
      <c r="D85" s="2"/>
      <c r="E85" s="2"/>
      <c r="F85" s="2"/>
      <c r="G85" s="2"/>
      <c r="H85" s="2"/>
      <c r="I85" s="2"/>
      <c r="J85" s="2"/>
      <c r="K85" s="2"/>
      <c r="L85" s="2"/>
    </row>
    <row r="88" spans="1:12" x14ac:dyDescent="0.25">
      <c r="B88" s="1267"/>
      <c r="C88" s="1267"/>
      <c r="D88" s="1267"/>
      <c r="E88" s="1267"/>
      <c r="F88" s="1267"/>
      <c r="G88" s="1267"/>
      <c r="H88" s="1267"/>
      <c r="I88" s="1267"/>
      <c r="J88" s="1267"/>
      <c r="K88" s="1267"/>
      <c r="L88" s="1267"/>
    </row>
  </sheetData>
  <mergeCells count="16">
    <mergeCell ref="A46:L46"/>
    <mergeCell ref="A2:L2"/>
    <mergeCell ref="A3:A5"/>
    <mergeCell ref="B3:B5"/>
    <mergeCell ref="C3:L3"/>
    <mergeCell ref="C4:C5"/>
    <mergeCell ref="D4:E4"/>
    <mergeCell ref="F4:F5"/>
    <mergeCell ref="G4:G5"/>
    <mergeCell ref="H4:H5"/>
    <mergeCell ref="I4:I5"/>
    <mergeCell ref="J4:J5"/>
    <mergeCell ref="K4:K5"/>
    <mergeCell ref="L4:L5"/>
    <mergeCell ref="A6:L6"/>
    <mergeCell ref="A26:L26"/>
  </mergeCells>
  <hyperlinks>
    <hyperlink ref="A1" location="Содержание!A58" display="Содержание"/>
  </hyperlinks>
  <printOptions horizontalCentered="1" verticalCentered="1"/>
  <pageMargins left="0.39370078740157483" right="0.39370078740157483" top="0.59055118110236227" bottom="0.55118110236220474" header="0.39370078740157483" footer="0.31496062992125984"/>
  <pageSetup paperSize="9" firstPageNumber="124" pageOrder="overThenDown" orientation="landscape" useFirstPageNumber="1" r:id="rId1"/>
  <headerFooter>
    <oddHeader>&amp;C&amp;10&amp;P</oddHeader>
  </headerFooter>
  <rowBreaks count="2" manualBreakCount="2">
    <brk id="25" max="16383" man="1"/>
    <brk id="45" max="1638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Normal="100" zoomScaleSheetLayoutView="120"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3.7109375" style="1263" customWidth="1"/>
    <col min="2" max="2" width="10.42578125" style="1263" customWidth="1"/>
    <col min="3" max="3" width="9.5703125" style="1263" customWidth="1"/>
    <col min="4" max="4" width="7.28515625" style="1263" customWidth="1"/>
    <col min="5" max="5" width="7.85546875" style="1263" customWidth="1"/>
    <col min="6" max="6" width="10.85546875" style="1263" customWidth="1"/>
    <col min="7" max="7" width="9.42578125" style="1263" customWidth="1"/>
    <col min="8" max="8" width="7.85546875" style="1263" customWidth="1"/>
    <col min="9" max="9" width="8" style="1263" customWidth="1"/>
    <col min="10" max="10" width="9.5703125" style="1263" customWidth="1"/>
    <col min="11" max="11" width="12" style="1263" customWidth="1"/>
    <col min="12" max="12" width="11.5703125" style="1263" customWidth="1"/>
    <col min="13" max="13" width="8.28515625" customWidth="1"/>
  </cols>
  <sheetData>
    <row r="1" spans="1:12" x14ac:dyDescent="0.25">
      <c r="A1" s="1972" t="s">
        <v>966</v>
      </c>
    </row>
    <row r="2" spans="1:12" ht="20.25" customHeight="1" x14ac:dyDescent="0.25">
      <c r="A2" s="1963"/>
      <c r="B2" s="1963"/>
      <c r="C2" s="1963"/>
      <c r="D2" s="1963"/>
      <c r="E2" s="1963"/>
      <c r="F2" s="1963"/>
      <c r="G2" s="1963"/>
      <c r="H2" s="1963"/>
      <c r="I2" s="1963"/>
      <c r="J2" s="1963"/>
      <c r="K2" s="1963"/>
      <c r="L2" s="1963"/>
    </row>
    <row r="3" spans="1:12" ht="14.45" customHeight="1" x14ac:dyDescent="0.25">
      <c r="A3" s="2241" t="s">
        <v>746</v>
      </c>
      <c r="B3" s="2244" t="s">
        <v>747</v>
      </c>
      <c r="C3" s="2247" t="s">
        <v>713</v>
      </c>
      <c r="D3" s="2248"/>
      <c r="E3" s="2248"/>
      <c r="F3" s="2248"/>
      <c r="G3" s="2248"/>
      <c r="H3" s="2248"/>
      <c r="I3" s="2248"/>
      <c r="J3" s="2248"/>
      <c r="K3" s="2248"/>
      <c r="L3" s="2249"/>
    </row>
    <row r="4" spans="1:12" ht="23.25" customHeight="1" x14ac:dyDescent="0.25">
      <c r="A4" s="2242"/>
      <c r="B4" s="2254"/>
      <c r="C4" s="2244" t="s">
        <v>714</v>
      </c>
      <c r="D4" s="2263" t="s">
        <v>715</v>
      </c>
      <c r="E4" s="2264"/>
      <c r="F4" s="2244" t="s">
        <v>716</v>
      </c>
      <c r="G4" s="2244" t="s">
        <v>717</v>
      </c>
      <c r="H4" s="2244" t="s">
        <v>718</v>
      </c>
      <c r="I4" s="2244" t="s">
        <v>719</v>
      </c>
      <c r="J4" s="2244" t="s">
        <v>720</v>
      </c>
      <c r="K4" s="2256" t="s">
        <v>721</v>
      </c>
      <c r="L4" s="2256" t="s">
        <v>722</v>
      </c>
    </row>
    <row r="5" spans="1:12" ht="60.75" customHeight="1" x14ac:dyDescent="0.25">
      <c r="A5" s="2243"/>
      <c r="B5" s="2261"/>
      <c r="C5" s="2261"/>
      <c r="D5" s="1228" t="s">
        <v>723</v>
      </c>
      <c r="E5" s="1228" t="s">
        <v>724</v>
      </c>
      <c r="F5" s="2261"/>
      <c r="G5" s="2261"/>
      <c r="H5" s="2261"/>
      <c r="I5" s="2261"/>
      <c r="J5" s="2261"/>
      <c r="K5" s="2257"/>
      <c r="L5" s="2257"/>
    </row>
    <row r="6" spans="1:12" x14ac:dyDescent="0.25">
      <c r="A6" s="1268" t="s">
        <v>725</v>
      </c>
      <c r="B6" s="1230">
        <v>105823</v>
      </c>
      <c r="C6" s="1231">
        <v>23299</v>
      </c>
      <c r="D6" s="1231">
        <v>158</v>
      </c>
      <c r="E6" s="1231">
        <v>35</v>
      </c>
      <c r="F6" s="1231">
        <v>2770</v>
      </c>
      <c r="G6" s="1231">
        <v>31088</v>
      </c>
      <c r="H6" s="1231">
        <v>611</v>
      </c>
      <c r="I6" s="1232">
        <v>26439</v>
      </c>
      <c r="J6" s="1231">
        <v>5821</v>
      </c>
      <c r="K6" s="1231">
        <v>668</v>
      </c>
      <c r="L6" s="1233">
        <v>15127</v>
      </c>
    </row>
    <row r="7" spans="1:12" ht="15" customHeight="1" x14ac:dyDescent="0.25">
      <c r="A7" s="1235" t="s">
        <v>726</v>
      </c>
      <c r="B7" s="1236"/>
      <c r="C7" s="1237"/>
      <c r="D7" s="1237"/>
      <c r="E7" s="1237"/>
      <c r="F7" s="1237"/>
      <c r="G7" s="1237"/>
      <c r="H7" s="1237"/>
      <c r="I7" s="1237"/>
      <c r="J7" s="1237"/>
      <c r="K7" s="1237"/>
      <c r="L7" s="1238"/>
    </row>
    <row r="8" spans="1:12" ht="15" customHeight="1" x14ac:dyDescent="0.25">
      <c r="A8" s="1239" t="s">
        <v>727</v>
      </c>
      <c r="B8" s="1240">
        <v>39264</v>
      </c>
      <c r="C8" s="1241">
        <v>1914</v>
      </c>
      <c r="D8" s="1241">
        <v>7</v>
      </c>
      <c r="E8" s="1241">
        <v>3</v>
      </c>
      <c r="F8" s="1241">
        <v>1481</v>
      </c>
      <c r="G8" s="1241">
        <v>1472</v>
      </c>
      <c r="H8" s="1241">
        <v>105</v>
      </c>
      <c r="I8" s="1242">
        <v>18777</v>
      </c>
      <c r="J8" s="1241">
        <v>747</v>
      </c>
      <c r="K8" s="1241">
        <v>275</v>
      </c>
      <c r="L8" s="1243">
        <v>14493</v>
      </c>
    </row>
    <row r="9" spans="1:12" ht="15" customHeight="1" x14ac:dyDescent="0.25">
      <c r="A9" s="1244" t="s">
        <v>728</v>
      </c>
      <c r="B9" s="1245">
        <v>111128</v>
      </c>
      <c r="C9" s="1246">
        <v>12479</v>
      </c>
      <c r="D9" s="1246">
        <v>111</v>
      </c>
      <c r="E9" s="1246">
        <v>45</v>
      </c>
      <c r="F9" s="1246">
        <v>1877</v>
      </c>
      <c r="G9" s="1246">
        <v>30279</v>
      </c>
      <c r="H9" s="1246">
        <v>2125</v>
      </c>
      <c r="I9" s="1247">
        <v>36843</v>
      </c>
      <c r="J9" s="1246">
        <v>4959</v>
      </c>
      <c r="K9" s="1246">
        <v>926</v>
      </c>
      <c r="L9" s="1248">
        <v>21640</v>
      </c>
    </row>
    <row r="10" spans="1:12" ht="26.45" customHeight="1" x14ac:dyDescent="0.25">
      <c r="A10" s="1249" t="s">
        <v>729</v>
      </c>
      <c r="B10" s="1245">
        <v>5279</v>
      </c>
      <c r="C10" s="1246">
        <v>1596</v>
      </c>
      <c r="D10" s="1246">
        <v>3</v>
      </c>
      <c r="E10" s="1246">
        <v>17</v>
      </c>
      <c r="F10" s="1246">
        <v>146</v>
      </c>
      <c r="G10" s="1246">
        <v>2103</v>
      </c>
      <c r="H10" s="1246">
        <v>84</v>
      </c>
      <c r="I10" s="1247">
        <v>916</v>
      </c>
      <c r="J10" s="1246">
        <v>216</v>
      </c>
      <c r="K10" s="1246">
        <v>68</v>
      </c>
      <c r="L10" s="1248">
        <v>150</v>
      </c>
    </row>
    <row r="11" spans="1:12" ht="27" customHeight="1" x14ac:dyDescent="0.25">
      <c r="A11" s="1249" t="s">
        <v>730</v>
      </c>
      <c r="B11" s="1245">
        <v>16093</v>
      </c>
      <c r="C11" s="1246">
        <v>5101</v>
      </c>
      <c r="D11" s="1246">
        <v>10</v>
      </c>
      <c r="E11" s="1246">
        <v>20</v>
      </c>
      <c r="F11" s="1246">
        <v>708</v>
      </c>
      <c r="G11" s="1246">
        <v>6550</v>
      </c>
      <c r="H11" s="1246">
        <v>244</v>
      </c>
      <c r="I11" s="1247">
        <v>2021</v>
      </c>
      <c r="J11" s="1246">
        <v>759</v>
      </c>
      <c r="K11" s="1246">
        <v>217</v>
      </c>
      <c r="L11" s="1248">
        <v>493</v>
      </c>
    </row>
    <row r="12" spans="1:12" ht="27.6" customHeight="1" x14ac:dyDescent="0.25">
      <c r="A12" s="1249" t="s">
        <v>731</v>
      </c>
      <c r="B12" s="1245">
        <v>3789</v>
      </c>
      <c r="C12" s="1246">
        <v>1231</v>
      </c>
      <c r="D12" s="1246">
        <v>6</v>
      </c>
      <c r="E12" s="1246">
        <v>1</v>
      </c>
      <c r="F12" s="1246">
        <v>138</v>
      </c>
      <c r="G12" s="1246">
        <v>1515</v>
      </c>
      <c r="H12" s="1246">
        <v>63</v>
      </c>
      <c r="I12" s="1247">
        <v>480</v>
      </c>
      <c r="J12" s="1246">
        <v>161</v>
      </c>
      <c r="K12" s="1246">
        <v>51</v>
      </c>
      <c r="L12" s="1248">
        <v>150</v>
      </c>
    </row>
    <row r="13" spans="1:12" ht="15" customHeight="1" x14ac:dyDescent="0.25">
      <c r="A13" s="1249" t="s">
        <v>732</v>
      </c>
      <c r="B13" s="1245">
        <v>870</v>
      </c>
      <c r="C13" s="1246">
        <v>338</v>
      </c>
      <c r="D13" s="1246">
        <v>-1</v>
      </c>
      <c r="E13" s="1246">
        <v>0</v>
      </c>
      <c r="F13" s="1246">
        <v>26</v>
      </c>
      <c r="G13" s="1246">
        <v>311</v>
      </c>
      <c r="H13" s="1246">
        <v>12</v>
      </c>
      <c r="I13" s="1247">
        <v>112</v>
      </c>
      <c r="J13" s="1246">
        <v>40</v>
      </c>
      <c r="K13" s="1246">
        <v>9</v>
      </c>
      <c r="L13" s="1248">
        <v>22</v>
      </c>
    </row>
    <row r="14" spans="1:12" ht="27.95" customHeight="1" x14ac:dyDescent="0.25">
      <c r="A14" s="1249" t="s">
        <v>733</v>
      </c>
      <c r="B14" s="1245">
        <v>813</v>
      </c>
      <c r="C14" s="1246">
        <v>234</v>
      </c>
      <c r="D14" s="1246">
        <v>1</v>
      </c>
      <c r="E14" s="1246">
        <v>1</v>
      </c>
      <c r="F14" s="1246">
        <v>46</v>
      </c>
      <c r="G14" s="1246">
        <v>248</v>
      </c>
      <c r="H14" s="1246">
        <v>12</v>
      </c>
      <c r="I14" s="1247">
        <v>190</v>
      </c>
      <c r="J14" s="1246">
        <v>37</v>
      </c>
      <c r="K14" s="1246">
        <v>12</v>
      </c>
      <c r="L14" s="1248">
        <v>34</v>
      </c>
    </row>
    <row r="15" spans="1:12" ht="27.75" customHeight="1" x14ac:dyDescent="0.25">
      <c r="A15" s="1249" t="s">
        <v>734</v>
      </c>
      <c r="B15" s="1245">
        <v>207926</v>
      </c>
      <c r="C15" s="1246">
        <v>51651</v>
      </c>
      <c r="D15" s="1246">
        <v>132</v>
      </c>
      <c r="E15" s="1246">
        <v>132</v>
      </c>
      <c r="F15" s="1246">
        <v>6198</v>
      </c>
      <c r="G15" s="1246">
        <v>64748</v>
      </c>
      <c r="H15" s="1246">
        <v>3441</v>
      </c>
      <c r="I15" s="1247">
        <v>49962</v>
      </c>
      <c r="J15" s="1246">
        <v>13635</v>
      </c>
      <c r="K15" s="1246">
        <v>3991</v>
      </c>
      <c r="L15" s="1248">
        <v>14300</v>
      </c>
    </row>
    <row r="16" spans="1:12" ht="12.95" customHeight="1" x14ac:dyDescent="0.25">
      <c r="A16" s="1250" t="s">
        <v>735</v>
      </c>
      <c r="B16" s="1251"/>
      <c r="C16" s="1252"/>
      <c r="D16" s="1252"/>
      <c r="E16" s="1252"/>
      <c r="F16" s="1252"/>
      <c r="G16" s="1252"/>
      <c r="H16" s="1252"/>
      <c r="I16" s="1253"/>
      <c r="J16" s="1252"/>
      <c r="K16" s="1252"/>
      <c r="L16" s="1254"/>
    </row>
    <row r="17" spans="1:12" ht="27.6" customHeight="1" x14ac:dyDescent="0.25">
      <c r="A17" s="1255" t="s">
        <v>736</v>
      </c>
      <c r="B17" s="1240">
        <v>2898</v>
      </c>
      <c r="C17" s="1241">
        <v>834</v>
      </c>
      <c r="D17" s="1241">
        <v>2</v>
      </c>
      <c r="E17" s="1241">
        <v>-1</v>
      </c>
      <c r="F17" s="1241">
        <v>85</v>
      </c>
      <c r="G17" s="1241">
        <v>854</v>
      </c>
      <c r="H17" s="1241">
        <v>42</v>
      </c>
      <c r="I17" s="1242">
        <v>764</v>
      </c>
      <c r="J17" s="1241">
        <v>160</v>
      </c>
      <c r="K17" s="1241">
        <v>50</v>
      </c>
      <c r="L17" s="1243">
        <v>109</v>
      </c>
    </row>
    <row r="18" spans="1:12" ht="15" customHeight="1" x14ac:dyDescent="0.25">
      <c r="A18" s="1256" t="s">
        <v>737</v>
      </c>
      <c r="B18" s="1245">
        <v>14434</v>
      </c>
      <c r="C18" s="1246">
        <v>3914</v>
      </c>
      <c r="D18" s="1246">
        <v>16</v>
      </c>
      <c r="E18" s="1246">
        <v>12</v>
      </c>
      <c r="F18" s="1246">
        <v>570</v>
      </c>
      <c r="G18" s="1246">
        <v>4198</v>
      </c>
      <c r="H18" s="1246">
        <v>229</v>
      </c>
      <c r="I18" s="1247">
        <v>4093</v>
      </c>
      <c r="J18" s="1246">
        <v>929</v>
      </c>
      <c r="K18" s="1246">
        <v>107</v>
      </c>
      <c r="L18" s="1248">
        <v>394</v>
      </c>
    </row>
    <row r="19" spans="1:12" ht="15" customHeight="1" x14ac:dyDescent="0.25">
      <c r="A19" s="1256" t="s">
        <v>738</v>
      </c>
      <c r="B19" s="1245">
        <v>12593</v>
      </c>
      <c r="C19" s="1246">
        <v>2663</v>
      </c>
      <c r="D19" s="1246">
        <v>9</v>
      </c>
      <c r="E19" s="1246">
        <v>19</v>
      </c>
      <c r="F19" s="1246">
        <v>204</v>
      </c>
      <c r="G19" s="1246">
        <v>4553</v>
      </c>
      <c r="H19" s="1246">
        <v>257</v>
      </c>
      <c r="I19" s="1247">
        <v>2812</v>
      </c>
      <c r="J19" s="1246">
        <v>988</v>
      </c>
      <c r="K19" s="1246">
        <v>451</v>
      </c>
      <c r="L19" s="1248">
        <v>665</v>
      </c>
    </row>
    <row r="20" spans="1:12" ht="15" customHeight="1" x14ac:dyDescent="0.25">
      <c r="A20" s="1256" t="s">
        <v>739</v>
      </c>
      <c r="B20" s="1245">
        <v>9760</v>
      </c>
      <c r="C20" s="1246">
        <v>1981</v>
      </c>
      <c r="D20" s="1246">
        <v>5</v>
      </c>
      <c r="E20" s="1246">
        <v>6</v>
      </c>
      <c r="F20" s="1246">
        <v>382</v>
      </c>
      <c r="G20" s="1246">
        <v>2223</v>
      </c>
      <c r="H20" s="1246">
        <v>128</v>
      </c>
      <c r="I20" s="1247">
        <v>2008</v>
      </c>
      <c r="J20" s="1246">
        <v>1575</v>
      </c>
      <c r="K20" s="1246">
        <v>713</v>
      </c>
      <c r="L20" s="1248">
        <v>750</v>
      </c>
    </row>
    <row r="21" spans="1:12" ht="15" customHeight="1" x14ac:dyDescent="0.25">
      <c r="A21" s="1244" t="s">
        <v>740</v>
      </c>
      <c r="B21" s="1245">
        <v>49097</v>
      </c>
      <c r="C21" s="1246">
        <v>11107</v>
      </c>
      <c r="D21" s="1246">
        <v>24</v>
      </c>
      <c r="E21" s="1246">
        <v>49</v>
      </c>
      <c r="F21" s="1246">
        <v>1205</v>
      </c>
      <c r="G21" s="1246">
        <v>13671</v>
      </c>
      <c r="H21" s="1246">
        <v>608</v>
      </c>
      <c r="I21" s="1247">
        <v>10403</v>
      </c>
      <c r="J21" s="1246">
        <v>2435</v>
      </c>
      <c r="K21" s="1246">
        <v>619</v>
      </c>
      <c r="L21" s="1248">
        <v>9049</v>
      </c>
    </row>
    <row r="22" spans="1:12" ht="27" customHeight="1" x14ac:dyDescent="0.25">
      <c r="A22" s="1257" t="s">
        <v>741</v>
      </c>
      <c r="B22" s="1245">
        <v>5859</v>
      </c>
      <c r="C22" s="1246">
        <v>2326</v>
      </c>
      <c r="D22" s="1246">
        <v>3</v>
      </c>
      <c r="E22" s="1246">
        <v>14</v>
      </c>
      <c r="F22" s="1246">
        <v>189</v>
      </c>
      <c r="G22" s="1246">
        <v>1982</v>
      </c>
      <c r="H22" s="1246">
        <v>44</v>
      </c>
      <c r="I22" s="1247">
        <v>876</v>
      </c>
      <c r="J22" s="1246">
        <v>190</v>
      </c>
      <c r="K22" s="1246">
        <v>68</v>
      </c>
      <c r="L22" s="1248">
        <v>184</v>
      </c>
    </row>
    <row r="23" spans="1:12" ht="26.1" customHeight="1" x14ac:dyDescent="0.25">
      <c r="A23" s="1244" t="s">
        <v>742</v>
      </c>
      <c r="B23" s="1251">
        <v>-391224</v>
      </c>
      <c r="C23" s="1252">
        <v>-63782</v>
      </c>
      <c r="D23" s="1252">
        <v>-140</v>
      </c>
      <c r="E23" s="1252">
        <v>-244</v>
      </c>
      <c r="F23" s="1252">
        <v>-9228</v>
      </c>
      <c r="G23" s="1252">
        <v>-91169</v>
      </c>
      <c r="H23" s="1252">
        <v>-6164</v>
      </c>
      <c r="I23" s="1253">
        <v>-94760</v>
      </c>
      <c r="J23" s="1252">
        <v>-17448</v>
      </c>
      <c r="K23" s="1252">
        <v>-5591</v>
      </c>
      <c r="L23" s="1254">
        <v>-103082</v>
      </c>
    </row>
    <row r="24" spans="1:12" ht="15" customHeight="1" x14ac:dyDescent="0.25">
      <c r="A24" s="1258" t="s">
        <v>743</v>
      </c>
      <c r="B24" s="1259">
        <v>62788</v>
      </c>
      <c r="C24" s="1260">
        <v>1430</v>
      </c>
      <c r="D24" s="1260">
        <v>5</v>
      </c>
      <c r="E24" s="1260">
        <v>11</v>
      </c>
      <c r="F24" s="1260">
        <v>173</v>
      </c>
      <c r="G24" s="1260">
        <v>1360</v>
      </c>
      <c r="H24" s="1260">
        <v>81</v>
      </c>
      <c r="I24" s="1261">
        <v>1495</v>
      </c>
      <c r="J24" s="1260">
        <v>280</v>
      </c>
      <c r="K24" s="1260">
        <v>91</v>
      </c>
      <c r="L24" s="1262">
        <v>57878</v>
      </c>
    </row>
    <row r="25" spans="1:12" s="1272" customFormat="1" ht="15" customHeight="1" x14ac:dyDescent="0.25">
      <c r="A25" s="1269"/>
      <c r="B25" s="1270"/>
      <c r="C25" s="1270"/>
      <c r="D25" s="1270"/>
      <c r="E25" s="1270"/>
      <c r="F25" s="1270"/>
      <c r="G25" s="1270"/>
      <c r="H25" s="1270"/>
      <c r="I25" s="1271"/>
      <c r="J25" s="1270"/>
      <c r="K25" s="1270"/>
      <c r="L25" s="1270"/>
    </row>
    <row r="26" spans="1:12" s="1272" customFormat="1" x14ac:dyDescent="0.25">
      <c r="A26" s="2262"/>
      <c r="B26" s="2262"/>
      <c r="C26" s="2262"/>
      <c r="D26" s="2262"/>
      <c r="E26" s="2262"/>
      <c r="F26" s="2262"/>
      <c r="G26" s="2262"/>
      <c r="H26" s="2262"/>
      <c r="I26" s="2262"/>
      <c r="J26" s="2262"/>
      <c r="K26" s="2262"/>
      <c r="L26" s="2262"/>
    </row>
    <row r="27" spans="1:12" s="1272" customFormat="1" x14ac:dyDescent="0.25">
      <c r="A27" s="1273"/>
      <c r="B27" s="1274"/>
      <c r="C27" s="1274"/>
      <c r="D27" s="1274"/>
      <c r="E27" s="1274"/>
      <c r="F27" s="1274"/>
      <c r="G27" s="1274"/>
      <c r="H27" s="1274"/>
      <c r="I27" s="1274"/>
      <c r="J27" s="1274"/>
      <c r="K27" s="1274"/>
      <c r="L27" s="1274"/>
    </row>
    <row r="28" spans="1:12" s="1272" customFormat="1" ht="15" customHeight="1" x14ac:dyDescent="0.25">
      <c r="A28" s="1275"/>
      <c r="B28" s="1276"/>
      <c r="C28" s="1277"/>
      <c r="D28" s="1277"/>
      <c r="E28" s="1277"/>
      <c r="F28" s="1277"/>
      <c r="G28" s="1277"/>
      <c r="H28" s="1277"/>
      <c r="I28" s="1277"/>
      <c r="J28" s="1277"/>
      <c r="K28" s="1277"/>
      <c r="L28" s="1277"/>
    </row>
    <row r="29" spans="1:12" s="1272" customFormat="1" ht="15" customHeight="1" x14ac:dyDescent="0.25">
      <c r="A29" s="1278"/>
      <c r="B29" s="1270"/>
      <c r="C29" s="1270"/>
      <c r="D29" s="1270"/>
      <c r="E29" s="1270"/>
      <c r="F29" s="1270"/>
      <c r="G29" s="1270"/>
      <c r="H29" s="1270"/>
      <c r="I29" s="1271"/>
      <c r="J29" s="1270"/>
      <c r="K29" s="1270"/>
      <c r="L29" s="1270"/>
    </row>
    <row r="30" spans="1:12" s="1272" customFormat="1" ht="15" customHeight="1" x14ac:dyDescent="0.25">
      <c r="A30" s="1278"/>
      <c r="B30" s="1270"/>
      <c r="C30" s="1270"/>
      <c r="D30" s="1270"/>
      <c r="E30" s="1270"/>
      <c r="F30" s="1270"/>
      <c r="G30" s="1270"/>
      <c r="H30" s="1270"/>
      <c r="I30" s="1271"/>
      <c r="J30" s="1270"/>
      <c r="K30" s="1270"/>
      <c r="L30" s="1270"/>
    </row>
    <row r="31" spans="1:12" x14ac:dyDescent="0.25">
      <c r="A31"/>
      <c r="B31" s="1279"/>
      <c r="C31" s="1279"/>
      <c r="D31" s="1279"/>
      <c r="E31" s="1279"/>
      <c r="F31" s="1279"/>
      <c r="G31" s="1279"/>
      <c r="H31" s="1279"/>
      <c r="I31" s="1279"/>
      <c r="J31" s="1279"/>
      <c r="K31" s="1279"/>
      <c r="L31" s="1279"/>
    </row>
    <row r="32" spans="1:12" x14ac:dyDescent="0.25">
      <c r="A32"/>
      <c r="B32" s="1279"/>
      <c r="C32" s="1279"/>
      <c r="D32" s="1279"/>
      <c r="E32" s="1279"/>
      <c r="F32" s="1279"/>
      <c r="G32" s="1279"/>
      <c r="H32" s="1279"/>
      <c r="I32" s="1279"/>
      <c r="J32" s="1279"/>
      <c r="K32" s="1279"/>
      <c r="L32" s="1279"/>
    </row>
    <row r="33" spans="1:12" x14ac:dyDescent="0.25">
      <c r="A33"/>
      <c r="B33" s="1279"/>
      <c r="C33" s="1279"/>
      <c r="D33" s="1279"/>
      <c r="E33" s="1279"/>
      <c r="F33" s="1279"/>
      <c r="G33" s="1279"/>
      <c r="H33" s="1279"/>
      <c r="I33" s="1279"/>
      <c r="J33" s="1279"/>
      <c r="K33" s="1279"/>
      <c r="L33" s="1279"/>
    </row>
    <row r="34" spans="1:12" x14ac:dyDescent="0.25">
      <c r="A34"/>
      <c r="B34" s="1279"/>
      <c r="C34" s="1279"/>
      <c r="D34" s="1279"/>
      <c r="E34" s="1279"/>
      <c r="F34" s="1279"/>
      <c r="G34" s="1279"/>
      <c r="H34" s="1279"/>
      <c r="I34" s="1279"/>
      <c r="J34" s="1279"/>
      <c r="K34" s="1279"/>
      <c r="L34" s="1279"/>
    </row>
    <row r="35" spans="1:12" x14ac:dyDescent="0.25">
      <c r="A35"/>
      <c r="B35" s="1279"/>
      <c r="C35" s="1279"/>
      <c r="D35" s="1279"/>
      <c r="E35" s="1279"/>
      <c r="F35" s="1279"/>
      <c r="G35" s="1279"/>
      <c r="H35" s="1279"/>
      <c r="I35" s="1279"/>
      <c r="J35" s="1279"/>
      <c r="K35" s="1279"/>
      <c r="L35" s="1279"/>
    </row>
    <row r="36" spans="1:12" x14ac:dyDescent="0.25">
      <c r="A36"/>
      <c r="B36" s="1279"/>
      <c r="C36" s="1279"/>
      <c r="D36" s="1279"/>
      <c r="E36" s="1279"/>
      <c r="F36" s="1279"/>
      <c r="G36" s="1279"/>
      <c r="H36" s="1279"/>
      <c r="I36" s="1279"/>
      <c r="J36" s="1279"/>
      <c r="K36" s="1279"/>
      <c r="L36" s="1279"/>
    </row>
    <row r="37" spans="1:12" x14ac:dyDescent="0.25">
      <c r="A37"/>
      <c r="B37" s="1279"/>
      <c r="C37" s="1279"/>
      <c r="D37" s="1279"/>
      <c r="E37" s="1279"/>
      <c r="F37" s="1279"/>
      <c r="G37" s="1279"/>
      <c r="H37" s="1279"/>
      <c r="I37" s="1279"/>
      <c r="J37" s="1279"/>
      <c r="K37" s="1279"/>
      <c r="L37" s="1279"/>
    </row>
    <row r="38" spans="1:12" x14ac:dyDescent="0.25">
      <c r="A38"/>
      <c r="B38" s="1279"/>
      <c r="C38" s="1279"/>
      <c r="D38" s="1279"/>
      <c r="E38" s="1279"/>
      <c r="F38" s="1279"/>
      <c r="G38" s="1279"/>
      <c r="H38" s="1279"/>
      <c r="I38" s="1279"/>
      <c r="J38" s="1279"/>
      <c r="K38" s="1279"/>
      <c r="L38" s="1279"/>
    </row>
    <row r="39" spans="1:12" x14ac:dyDescent="0.25">
      <c r="A39"/>
      <c r="B39" s="1279"/>
      <c r="C39" s="1279"/>
      <c r="D39" s="1279"/>
      <c r="E39" s="1279"/>
      <c r="F39" s="1279"/>
      <c r="G39" s="1279"/>
      <c r="H39" s="1279"/>
      <c r="I39" s="1279"/>
      <c r="J39" s="1279"/>
      <c r="K39" s="1279"/>
      <c r="L39" s="1279"/>
    </row>
    <row r="40" spans="1:12" x14ac:dyDescent="0.25">
      <c r="A40"/>
      <c r="B40" s="1279"/>
      <c r="C40" s="1279"/>
      <c r="D40" s="1279"/>
      <c r="E40" s="1279"/>
      <c r="F40" s="1279"/>
      <c r="G40" s="1279"/>
      <c r="H40" s="1279"/>
      <c r="I40" s="1279"/>
      <c r="J40" s="1279"/>
      <c r="K40" s="1279"/>
      <c r="L40" s="1279"/>
    </row>
    <row r="41" spans="1:12" x14ac:dyDescent="0.25">
      <c r="A41"/>
      <c r="B41" s="1279"/>
      <c r="C41" s="1279"/>
      <c r="D41" s="1279"/>
      <c r="E41" s="1279"/>
      <c r="F41" s="1279"/>
      <c r="G41" s="1279"/>
      <c r="H41" s="1279"/>
      <c r="I41" s="1279"/>
      <c r="J41" s="1279"/>
      <c r="K41" s="1279"/>
      <c r="L41" s="1279"/>
    </row>
    <row r="42" spans="1:12" x14ac:dyDescent="0.25">
      <c r="A42"/>
      <c r="B42" s="1279"/>
      <c r="C42" s="1279"/>
      <c r="D42" s="1279"/>
      <c r="E42" s="1279"/>
      <c r="F42" s="1279"/>
      <c r="G42" s="1279"/>
      <c r="H42" s="1279"/>
      <c r="I42" s="1279"/>
      <c r="J42" s="1279"/>
      <c r="K42" s="1279"/>
      <c r="L42" s="1279"/>
    </row>
    <row r="43" spans="1:12" x14ac:dyDescent="0.25">
      <c r="A43"/>
      <c r="B43" s="1279"/>
      <c r="C43" s="1279"/>
      <c r="D43" s="1279"/>
      <c r="E43" s="1279"/>
      <c r="F43" s="1279"/>
      <c r="G43" s="1279"/>
      <c r="H43" s="1279"/>
      <c r="I43" s="1279"/>
      <c r="J43" s="1279"/>
      <c r="K43" s="1279"/>
      <c r="L43" s="1279"/>
    </row>
    <row r="44" spans="1:12" x14ac:dyDescent="0.25">
      <c r="A44"/>
      <c r="B44" s="1279"/>
      <c r="C44" s="1279"/>
      <c r="D44" s="1279"/>
      <c r="E44" s="1279"/>
      <c r="F44" s="1279"/>
      <c r="G44" s="1279"/>
      <c r="H44" s="1279"/>
      <c r="I44" s="1279"/>
      <c r="J44" s="1279"/>
      <c r="K44" s="1279"/>
      <c r="L44" s="1279"/>
    </row>
  </sheetData>
  <mergeCells count="13">
    <mergeCell ref="J4:J5"/>
    <mergeCell ref="K4:K5"/>
    <mergeCell ref="L4:L5"/>
    <mergeCell ref="A26:L26"/>
    <mergeCell ref="A3:A5"/>
    <mergeCell ref="B3:B5"/>
    <mergeCell ref="C3:L3"/>
    <mergeCell ref="C4:C5"/>
    <mergeCell ref="D4:E4"/>
    <mergeCell ref="F4:F5"/>
    <mergeCell ref="G4:G5"/>
    <mergeCell ref="H4:H5"/>
    <mergeCell ref="I4:I5"/>
  </mergeCells>
  <hyperlinks>
    <hyperlink ref="A1" location="Содержание!A59" display="Содержание"/>
  </hyperlinks>
  <printOptions horizontalCentered="1" verticalCentered="1"/>
  <pageMargins left="0.39370078740157483" right="0.39370078740157483" top="0.74803149606299213" bottom="0.6692913385826772" header="0.39370078740157483" footer="0.31496062992125984"/>
  <pageSetup paperSize="9" firstPageNumber="127" orientation="landscape" useFirstPageNumber="1" r:id="rId1"/>
  <headerFooter>
    <oddHeader>&amp;C&amp;9&amp;P</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93"/>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2.75" x14ac:dyDescent="0.2"/>
  <cols>
    <col min="1" max="1" width="37.5703125" style="10" customWidth="1"/>
    <col min="2" max="2" width="10.42578125" style="23" customWidth="1"/>
    <col min="3" max="3" width="9.42578125" style="23" customWidth="1"/>
    <col min="4" max="4" width="6.5703125" style="23" customWidth="1"/>
    <col min="5" max="5" width="7.140625" style="23" customWidth="1"/>
    <col min="6" max="6" width="11.85546875" style="23" customWidth="1"/>
    <col min="7" max="7" width="10.7109375" style="23" customWidth="1"/>
    <col min="8" max="8" width="8.5703125" style="23" customWidth="1"/>
    <col min="9" max="9" width="8" style="23" customWidth="1"/>
    <col min="10" max="10" width="9" style="23" customWidth="1"/>
    <col min="11" max="11" width="11" style="23" customWidth="1"/>
    <col min="12" max="12" width="7.42578125" style="23" customWidth="1"/>
    <col min="13" max="16384" width="9.140625" style="23"/>
  </cols>
  <sheetData>
    <row r="1" spans="1:36" ht="15" x14ac:dyDescent="0.25">
      <c r="A1" s="1972" t="s">
        <v>966</v>
      </c>
    </row>
    <row r="3" spans="1:36" s="1280" customFormat="1" ht="12" customHeight="1" x14ac:dyDescent="0.25">
      <c r="A3" s="2062" t="s">
        <v>748</v>
      </c>
      <c r="B3" s="2062"/>
      <c r="C3" s="2062"/>
      <c r="D3" s="2062"/>
      <c r="E3" s="2062"/>
      <c r="F3" s="2062"/>
      <c r="G3" s="2062"/>
      <c r="H3" s="2062"/>
      <c r="I3" s="2062"/>
      <c r="J3" s="2062"/>
      <c r="K3" s="2062"/>
    </row>
    <row r="4" spans="1:36" s="1280" customFormat="1" ht="13.5" customHeight="1" x14ac:dyDescent="0.25">
      <c r="A4" s="2047" t="s">
        <v>749</v>
      </c>
      <c r="B4" s="2047"/>
      <c r="C4" s="2047"/>
      <c r="D4" s="2047"/>
      <c r="E4" s="2047"/>
      <c r="F4" s="2047"/>
      <c r="G4" s="2047"/>
      <c r="H4" s="2047"/>
      <c r="I4" s="2047"/>
      <c r="J4" s="2047"/>
      <c r="K4" s="2047"/>
    </row>
    <row r="5" spans="1:36" ht="8.25" customHeight="1" x14ac:dyDescent="0.2">
      <c r="A5" s="25"/>
      <c r="B5" s="1281"/>
    </row>
    <row r="6" spans="1:36" ht="10.5" customHeight="1" x14ac:dyDescent="0.2">
      <c r="A6" s="2271" t="s">
        <v>750</v>
      </c>
      <c r="B6" s="2268" t="s">
        <v>751</v>
      </c>
      <c r="C6" s="2274" t="s">
        <v>713</v>
      </c>
      <c r="D6" s="2275"/>
      <c r="E6" s="2275"/>
      <c r="F6" s="2275"/>
      <c r="G6" s="2275"/>
      <c r="H6" s="2275"/>
      <c r="I6" s="2275"/>
      <c r="J6" s="2275"/>
      <c r="K6" s="2275"/>
      <c r="L6" s="1282"/>
    </row>
    <row r="7" spans="1:36" ht="21.75" customHeight="1" x14ac:dyDescent="0.2">
      <c r="A7" s="2272"/>
      <c r="B7" s="2266"/>
      <c r="C7" s="2265" t="s">
        <v>752</v>
      </c>
      <c r="D7" s="2276" t="s">
        <v>715</v>
      </c>
      <c r="E7" s="2277"/>
      <c r="F7" s="2265" t="s">
        <v>753</v>
      </c>
      <c r="G7" s="2265" t="s">
        <v>754</v>
      </c>
      <c r="H7" s="2265" t="s">
        <v>755</v>
      </c>
      <c r="I7" s="2265" t="s">
        <v>719</v>
      </c>
      <c r="J7" s="2265" t="s">
        <v>720</v>
      </c>
      <c r="K7" s="2267" t="s">
        <v>756</v>
      </c>
      <c r="L7" s="2269" t="s">
        <v>757</v>
      </c>
    </row>
    <row r="8" spans="1:36" ht="37.5" customHeight="1" x14ac:dyDescent="0.2">
      <c r="A8" s="2273"/>
      <c r="B8" s="2266"/>
      <c r="C8" s="2266"/>
      <c r="D8" s="1283" t="s">
        <v>723</v>
      </c>
      <c r="E8" s="1283" t="s">
        <v>724</v>
      </c>
      <c r="F8" s="2266"/>
      <c r="G8" s="2266"/>
      <c r="H8" s="2266"/>
      <c r="I8" s="2266"/>
      <c r="J8" s="2266"/>
      <c r="K8" s="2268"/>
      <c r="L8" s="2270"/>
    </row>
    <row r="9" spans="1:36" s="1288" customFormat="1" ht="14.25" customHeight="1" x14ac:dyDescent="0.2">
      <c r="A9" s="947" t="s">
        <v>297</v>
      </c>
      <c r="B9" s="1284">
        <v>4084426</v>
      </c>
      <c r="C9" s="1123">
        <v>1111230</v>
      </c>
      <c r="D9" s="1120">
        <v>1993</v>
      </c>
      <c r="E9" s="1120">
        <v>4480</v>
      </c>
      <c r="F9" s="1285">
        <v>141339</v>
      </c>
      <c r="G9" s="1286">
        <v>988205</v>
      </c>
      <c r="H9" s="1040">
        <v>58074</v>
      </c>
      <c r="I9" s="1120">
        <v>805521</v>
      </c>
      <c r="J9" s="1040">
        <v>282669</v>
      </c>
      <c r="K9" s="1285">
        <v>70113</v>
      </c>
      <c r="L9" s="1287">
        <v>627275</v>
      </c>
      <c r="N9" s="1289"/>
      <c r="O9" s="1289"/>
      <c r="P9" s="1289"/>
      <c r="Q9" s="1289"/>
      <c r="R9" s="1289"/>
      <c r="S9" s="1289"/>
      <c r="T9" s="1289"/>
      <c r="U9" s="1289"/>
      <c r="V9" s="1289"/>
      <c r="W9" s="1289"/>
      <c r="X9" s="1289"/>
      <c r="Z9" s="1290"/>
      <c r="AA9" s="1290"/>
      <c r="AB9" s="1290"/>
      <c r="AC9" s="1290"/>
      <c r="AD9" s="1290"/>
      <c r="AE9" s="1290"/>
      <c r="AF9" s="1290"/>
      <c r="AG9" s="1290"/>
      <c r="AH9" s="1290"/>
      <c r="AI9" s="1290"/>
      <c r="AJ9" s="1290"/>
    </row>
    <row r="10" spans="1:36" s="1288" customFormat="1" ht="15" customHeight="1" x14ac:dyDescent="0.2">
      <c r="A10" s="710" t="s">
        <v>45</v>
      </c>
      <c r="B10" s="1291">
        <v>1147751</v>
      </c>
      <c r="C10" s="1098">
        <v>288334</v>
      </c>
      <c r="D10" s="1095">
        <v>541</v>
      </c>
      <c r="E10" s="1095">
        <v>1314</v>
      </c>
      <c r="F10" s="1292">
        <v>31979</v>
      </c>
      <c r="G10" s="1293">
        <v>228036</v>
      </c>
      <c r="H10" s="1294">
        <v>11673</v>
      </c>
      <c r="I10" s="1095">
        <v>177948</v>
      </c>
      <c r="J10" s="1294">
        <v>55438</v>
      </c>
      <c r="K10" s="1292">
        <v>14050</v>
      </c>
      <c r="L10" s="1295">
        <v>340293</v>
      </c>
      <c r="N10" s="1289"/>
      <c r="O10" s="1289"/>
      <c r="P10" s="1289"/>
      <c r="Q10" s="1289"/>
      <c r="R10" s="1289"/>
      <c r="S10" s="1289"/>
      <c r="T10" s="1289"/>
      <c r="U10" s="1289"/>
      <c r="V10" s="1289"/>
      <c r="W10" s="1289"/>
      <c r="X10" s="1289"/>
      <c r="Z10" s="1290"/>
      <c r="AA10" s="1290"/>
      <c r="AB10" s="1290"/>
      <c r="AC10" s="1290"/>
      <c r="AD10" s="1290"/>
      <c r="AE10" s="1290"/>
      <c r="AF10" s="1290"/>
      <c r="AG10" s="1290"/>
      <c r="AH10" s="1290"/>
      <c r="AI10" s="1290"/>
      <c r="AJ10" s="1290"/>
    </row>
    <row r="11" spans="1:36" s="1300" customFormat="1" x14ac:dyDescent="0.2">
      <c r="A11" s="816" t="s">
        <v>46</v>
      </c>
      <c r="B11" s="1296">
        <v>50497</v>
      </c>
      <c r="C11" s="1099">
        <v>16793</v>
      </c>
      <c r="D11" s="953">
        <v>26</v>
      </c>
      <c r="E11" s="953">
        <v>63</v>
      </c>
      <c r="F11" s="1297">
        <v>1567</v>
      </c>
      <c r="G11" s="1298">
        <v>14656</v>
      </c>
      <c r="H11" s="1063">
        <v>601</v>
      </c>
      <c r="I11" s="953">
        <v>9086</v>
      </c>
      <c r="J11" s="1063">
        <v>2646</v>
      </c>
      <c r="K11" s="1297">
        <v>994</v>
      </c>
      <c r="L11" s="1299">
        <v>4154</v>
      </c>
      <c r="N11" s="1289"/>
      <c r="O11" s="1301"/>
      <c r="P11" s="1301"/>
      <c r="Q11" s="1301"/>
      <c r="R11" s="1301"/>
      <c r="S11" s="1301"/>
      <c r="T11" s="1301"/>
      <c r="U11" s="1301"/>
      <c r="V11" s="1301"/>
      <c r="W11" s="1301"/>
      <c r="X11" s="1301"/>
      <c r="Z11" s="1290"/>
      <c r="AA11" s="1290"/>
      <c r="AB11" s="1290"/>
      <c r="AC11" s="1290"/>
      <c r="AD11" s="1290"/>
      <c r="AE11" s="1290"/>
      <c r="AF11" s="1290"/>
      <c r="AG11" s="1290"/>
      <c r="AH11" s="1290"/>
      <c r="AI11" s="1290"/>
      <c r="AJ11" s="1290"/>
    </row>
    <row r="12" spans="1:36" s="1300" customFormat="1" x14ac:dyDescent="0.2">
      <c r="A12" s="816" t="s">
        <v>47</v>
      </c>
      <c r="B12" s="1296">
        <v>32082</v>
      </c>
      <c r="C12" s="1099">
        <v>7774</v>
      </c>
      <c r="D12" s="953">
        <v>24</v>
      </c>
      <c r="E12" s="953">
        <v>29</v>
      </c>
      <c r="F12" s="1297">
        <v>744</v>
      </c>
      <c r="G12" s="1298">
        <v>6574</v>
      </c>
      <c r="H12" s="1063">
        <v>484</v>
      </c>
      <c r="I12" s="953">
        <v>6466</v>
      </c>
      <c r="J12" s="1063">
        <v>2937</v>
      </c>
      <c r="K12" s="1297">
        <v>389</v>
      </c>
      <c r="L12" s="1299">
        <v>6714</v>
      </c>
      <c r="N12" s="1289"/>
      <c r="P12" s="1301"/>
      <c r="Q12" s="1301"/>
      <c r="R12" s="1301"/>
      <c r="S12" s="1301"/>
      <c r="T12" s="1301"/>
      <c r="U12" s="1301"/>
      <c r="V12" s="1301"/>
      <c r="W12" s="1301"/>
      <c r="X12" s="1301"/>
      <c r="Z12" s="1290"/>
      <c r="AA12" s="1290"/>
      <c r="AB12" s="1290"/>
      <c r="AC12" s="1290"/>
      <c r="AD12" s="1290"/>
      <c r="AE12" s="1290"/>
      <c r="AF12" s="1290"/>
      <c r="AG12" s="1290"/>
      <c r="AH12" s="1290"/>
      <c r="AI12" s="1290"/>
      <c r="AJ12" s="1290"/>
    </row>
    <row r="13" spans="1:36" s="1300" customFormat="1" x14ac:dyDescent="0.2">
      <c r="A13" s="816" t="s">
        <v>48</v>
      </c>
      <c r="B13" s="1296">
        <v>31770</v>
      </c>
      <c r="C13" s="1099">
        <v>7106</v>
      </c>
      <c r="D13" s="953">
        <v>17</v>
      </c>
      <c r="E13" s="953">
        <v>65</v>
      </c>
      <c r="F13" s="1297">
        <v>1174</v>
      </c>
      <c r="G13" s="1298">
        <v>7655</v>
      </c>
      <c r="H13" s="1063">
        <v>591</v>
      </c>
      <c r="I13" s="953">
        <v>7545</v>
      </c>
      <c r="J13" s="1063">
        <v>2472</v>
      </c>
      <c r="K13" s="1297">
        <v>434</v>
      </c>
      <c r="L13" s="1299">
        <v>4793</v>
      </c>
      <c r="N13" s="1289"/>
      <c r="O13" s="1301"/>
      <c r="P13" s="1301"/>
      <c r="Q13" s="1301"/>
      <c r="R13" s="1301"/>
      <c r="S13" s="1301"/>
      <c r="T13" s="1301"/>
      <c r="U13" s="1301"/>
      <c r="V13" s="1301"/>
      <c r="W13" s="1301"/>
      <c r="X13" s="1301"/>
      <c r="Z13" s="1290"/>
      <c r="AA13" s="1290"/>
      <c r="AB13" s="1290"/>
      <c r="AC13" s="1290"/>
      <c r="AD13" s="1290"/>
      <c r="AE13" s="1290"/>
      <c r="AF13" s="1290"/>
      <c r="AG13" s="1290"/>
      <c r="AH13" s="1290"/>
      <c r="AI13" s="1290"/>
      <c r="AJ13" s="1290"/>
    </row>
    <row r="14" spans="1:36" s="1300" customFormat="1" x14ac:dyDescent="0.2">
      <c r="A14" s="816" t="s">
        <v>49</v>
      </c>
      <c r="B14" s="1296">
        <v>74454</v>
      </c>
      <c r="C14" s="1099">
        <v>21293</v>
      </c>
      <c r="D14" s="953">
        <v>26</v>
      </c>
      <c r="E14" s="953">
        <v>69</v>
      </c>
      <c r="F14" s="1297">
        <v>2772</v>
      </c>
      <c r="G14" s="1298">
        <v>19225</v>
      </c>
      <c r="H14" s="1063">
        <v>974</v>
      </c>
      <c r="I14" s="953">
        <v>20184</v>
      </c>
      <c r="J14" s="1063">
        <v>5876</v>
      </c>
      <c r="K14" s="1297">
        <v>1584</v>
      </c>
      <c r="L14" s="1299">
        <v>2546</v>
      </c>
      <c r="N14" s="1289"/>
      <c r="O14" s="1301"/>
      <c r="P14" s="1301"/>
      <c r="Q14" s="1301"/>
      <c r="R14" s="1301"/>
      <c r="S14" s="1301"/>
      <c r="T14" s="1301"/>
      <c r="U14" s="1301"/>
      <c r="V14" s="1301"/>
      <c r="W14" s="1301"/>
      <c r="X14" s="1301"/>
      <c r="Z14" s="1290"/>
      <c r="AA14" s="1290"/>
      <c r="AB14" s="1290"/>
      <c r="AC14" s="1290"/>
      <c r="AD14" s="1290"/>
      <c r="AE14" s="1290"/>
      <c r="AF14" s="1290"/>
      <c r="AG14" s="1290"/>
      <c r="AH14" s="1290"/>
      <c r="AI14" s="1290"/>
      <c r="AJ14" s="1290"/>
    </row>
    <row r="15" spans="1:36" s="1300" customFormat="1" x14ac:dyDescent="0.2">
      <c r="A15" s="816" t="s">
        <v>50</v>
      </c>
      <c r="B15" s="1296">
        <v>23561</v>
      </c>
      <c r="C15" s="1099">
        <v>6731</v>
      </c>
      <c r="D15" s="953">
        <v>5</v>
      </c>
      <c r="E15" s="953">
        <v>24</v>
      </c>
      <c r="F15" s="1297">
        <v>1151</v>
      </c>
      <c r="G15" s="1298">
        <v>6406</v>
      </c>
      <c r="H15" s="1063">
        <v>294</v>
      </c>
      <c r="I15" s="953">
        <v>5317</v>
      </c>
      <c r="J15" s="1063">
        <v>1866</v>
      </c>
      <c r="K15" s="1297">
        <v>515</v>
      </c>
      <c r="L15" s="1299">
        <v>1281</v>
      </c>
      <c r="N15" s="1289"/>
      <c r="O15" s="1301"/>
      <c r="P15" s="1301"/>
      <c r="Q15" s="1301"/>
      <c r="R15" s="1301"/>
      <c r="S15" s="1301"/>
      <c r="T15" s="1301"/>
      <c r="U15" s="1301"/>
      <c r="V15" s="1301"/>
      <c r="W15" s="1301"/>
      <c r="X15" s="1301"/>
      <c r="Z15" s="1290"/>
      <c r="AA15" s="1290"/>
      <c r="AB15" s="1290"/>
      <c r="AC15" s="1290"/>
      <c r="AD15" s="1290"/>
      <c r="AE15" s="1290"/>
      <c r="AF15" s="1290"/>
      <c r="AG15" s="1290"/>
      <c r="AH15" s="1290"/>
      <c r="AI15" s="1290"/>
      <c r="AJ15" s="1290"/>
    </row>
    <row r="16" spans="1:36" s="1300" customFormat="1" x14ac:dyDescent="0.2">
      <c r="A16" s="816" t="s">
        <v>51</v>
      </c>
      <c r="B16" s="1296">
        <v>38088</v>
      </c>
      <c r="C16" s="1099">
        <v>9253</v>
      </c>
      <c r="D16" s="953">
        <v>27</v>
      </c>
      <c r="E16" s="953">
        <v>39</v>
      </c>
      <c r="F16" s="1297">
        <v>1068</v>
      </c>
      <c r="G16" s="1298">
        <v>10530</v>
      </c>
      <c r="H16" s="1063">
        <v>515</v>
      </c>
      <c r="I16" s="953">
        <v>7981</v>
      </c>
      <c r="J16" s="1063">
        <v>1765</v>
      </c>
      <c r="K16" s="1297">
        <v>466</v>
      </c>
      <c r="L16" s="1299">
        <v>6510</v>
      </c>
      <c r="N16" s="1289"/>
      <c r="O16" s="1301"/>
      <c r="P16" s="1301"/>
      <c r="Q16" s="1301"/>
      <c r="R16" s="1301"/>
      <c r="S16" s="1301"/>
      <c r="T16" s="1301"/>
      <c r="U16" s="1301"/>
      <c r="V16" s="1301"/>
      <c r="W16" s="1301"/>
      <c r="X16" s="1301"/>
      <c r="Z16" s="1290"/>
      <c r="AA16" s="1290"/>
      <c r="AB16" s="1290"/>
      <c r="AC16" s="1290"/>
      <c r="AD16" s="1290"/>
      <c r="AE16" s="1290"/>
      <c r="AF16" s="1290"/>
      <c r="AG16" s="1290"/>
      <c r="AH16" s="1290"/>
      <c r="AI16" s="1290"/>
      <c r="AJ16" s="1290"/>
    </row>
    <row r="17" spans="1:36" s="1300" customFormat="1" x14ac:dyDescent="0.2">
      <c r="A17" s="816" t="s">
        <v>52</v>
      </c>
      <c r="B17" s="1296">
        <v>19812</v>
      </c>
      <c r="C17" s="1099">
        <v>3999</v>
      </c>
      <c r="D17" s="953">
        <v>7</v>
      </c>
      <c r="E17" s="953">
        <v>18</v>
      </c>
      <c r="F17" s="1297">
        <v>460</v>
      </c>
      <c r="G17" s="1298">
        <v>5816</v>
      </c>
      <c r="H17" s="1063">
        <v>351</v>
      </c>
      <c r="I17" s="953">
        <v>3665</v>
      </c>
      <c r="J17" s="1063">
        <v>2237</v>
      </c>
      <c r="K17" s="1297">
        <v>565</v>
      </c>
      <c r="L17" s="1299">
        <v>2719</v>
      </c>
      <c r="N17" s="1289"/>
      <c r="O17" s="1301"/>
      <c r="P17" s="1301"/>
      <c r="Q17" s="1301"/>
      <c r="R17" s="1301"/>
      <c r="S17" s="1301"/>
      <c r="T17" s="1301"/>
      <c r="U17" s="1301"/>
      <c r="V17" s="1301"/>
      <c r="W17" s="1301"/>
      <c r="X17" s="1301"/>
      <c r="Z17" s="1290"/>
      <c r="AA17" s="1290"/>
      <c r="AB17" s="1290"/>
      <c r="AC17" s="1290"/>
      <c r="AD17" s="1290"/>
      <c r="AE17" s="1290"/>
      <c r="AF17" s="1290"/>
      <c r="AG17" s="1290"/>
      <c r="AH17" s="1290"/>
      <c r="AI17" s="1290"/>
      <c r="AJ17" s="1290"/>
    </row>
    <row r="18" spans="1:36" s="1300" customFormat="1" x14ac:dyDescent="0.2">
      <c r="A18" s="816" t="s">
        <v>53</v>
      </c>
      <c r="B18" s="1296">
        <v>35822</v>
      </c>
      <c r="C18" s="1099">
        <v>9678</v>
      </c>
      <c r="D18" s="953">
        <v>14</v>
      </c>
      <c r="E18" s="953">
        <v>25</v>
      </c>
      <c r="F18" s="1297">
        <v>804</v>
      </c>
      <c r="G18" s="1298">
        <v>11511</v>
      </c>
      <c r="H18" s="1063">
        <v>580</v>
      </c>
      <c r="I18" s="953">
        <v>7654</v>
      </c>
      <c r="J18" s="1063">
        <v>3079</v>
      </c>
      <c r="K18" s="1297">
        <v>644</v>
      </c>
      <c r="L18" s="1299">
        <v>1872</v>
      </c>
      <c r="N18" s="1289"/>
      <c r="O18" s="1301"/>
      <c r="P18" s="1301"/>
      <c r="Q18" s="1301"/>
      <c r="R18" s="1301"/>
      <c r="S18" s="1301"/>
      <c r="T18" s="1301"/>
      <c r="U18" s="1301"/>
      <c r="V18" s="1301"/>
      <c r="W18" s="1301"/>
      <c r="X18" s="1301"/>
      <c r="Z18" s="1290"/>
      <c r="AA18" s="1290"/>
      <c r="AB18" s="1290"/>
      <c r="AC18" s="1290"/>
      <c r="AD18" s="1290"/>
      <c r="AE18" s="1290"/>
      <c r="AF18" s="1290"/>
      <c r="AG18" s="1290"/>
      <c r="AH18" s="1290"/>
      <c r="AI18" s="1290"/>
      <c r="AJ18" s="1290"/>
    </row>
    <row r="19" spans="1:36" s="1300" customFormat="1" x14ac:dyDescent="0.2">
      <c r="A19" s="816" t="s">
        <v>54</v>
      </c>
      <c r="B19" s="1296">
        <v>33388</v>
      </c>
      <c r="C19" s="1099">
        <v>8675</v>
      </c>
      <c r="D19" s="953">
        <v>44</v>
      </c>
      <c r="E19" s="953">
        <v>37</v>
      </c>
      <c r="F19" s="1297">
        <v>1027</v>
      </c>
      <c r="G19" s="1298">
        <v>10545</v>
      </c>
      <c r="H19" s="1063">
        <v>532</v>
      </c>
      <c r="I19" s="953">
        <v>5657</v>
      </c>
      <c r="J19" s="1063">
        <v>2926</v>
      </c>
      <c r="K19" s="1297">
        <v>954</v>
      </c>
      <c r="L19" s="1299">
        <v>3072</v>
      </c>
      <c r="N19" s="1289"/>
      <c r="O19" s="1301"/>
      <c r="P19" s="1301"/>
      <c r="Q19" s="1301"/>
      <c r="R19" s="1301"/>
      <c r="S19" s="1301"/>
      <c r="T19" s="1301"/>
      <c r="U19" s="1301"/>
      <c r="V19" s="1301"/>
      <c r="W19" s="1301"/>
      <c r="X19" s="1301"/>
      <c r="Z19" s="1290"/>
      <c r="AA19" s="1290"/>
      <c r="AB19" s="1290"/>
      <c r="AC19" s="1290"/>
      <c r="AD19" s="1290"/>
      <c r="AE19" s="1290"/>
      <c r="AF19" s="1290"/>
      <c r="AG19" s="1290"/>
      <c r="AH19" s="1290"/>
      <c r="AI19" s="1290"/>
      <c r="AJ19" s="1290"/>
    </row>
    <row r="20" spans="1:36" s="1300" customFormat="1" x14ac:dyDescent="0.2">
      <c r="A20" s="816" t="s">
        <v>55</v>
      </c>
      <c r="B20" s="1296">
        <v>293148</v>
      </c>
      <c r="C20" s="1099">
        <v>104250</v>
      </c>
      <c r="D20" s="953">
        <v>183</v>
      </c>
      <c r="E20" s="953">
        <v>468</v>
      </c>
      <c r="F20" s="1297">
        <v>10294</v>
      </c>
      <c r="G20" s="1298">
        <v>57447</v>
      </c>
      <c r="H20" s="1063">
        <v>2167</v>
      </c>
      <c r="I20" s="953">
        <v>30766</v>
      </c>
      <c r="J20" s="1063">
        <v>9125</v>
      </c>
      <c r="K20" s="1297">
        <v>2751</v>
      </c>
      <c r="L20" s="1299">
        <v>76348</v>
      </c>
      <c r="N20" s="1289"/>
      <c r="O20" s="1301"/>
      <c r="P20" s="1301"/>
      <c r="Q20" s="1301"/>
      <c r="R20" s="1301"/>
      <c r="S20" s="1301"/>
      <c r="T20" s="1301"/>
      <c r="U20" s="1301"/>
      <c r="V20" s="1301"/>
      <c r="W20" s="1301"/>
      <c r="X20" s="1301"/>
      <c r="Z20" s="1290"/>
      <c r="AA20" s="1290"/>
      <c r="AB20" s="1290"/>
      <c r="AC20" s="1290"/>
      <c r="AD20" s="1290"/>
      <c r="AE20" s="1290"/>
      <c r="AF20" s="1290"/>
      <c r="AG20" s="1290"/>
      <c r="AH20" s="1290"/>
      <c r="AI20" s="1290"/>
      <c r="AJ20" s="1290"/>
    </row>
    <row r="21" spans="1:36" s="1300" customFormat="1" x14ac:dyDescent="0.2">
      <c r="A21" s="816" t="s">
        <v>56</v>
      </c>
      <c r="B21" s="1296">
        <v>17710</v>
      </c>
      <c r="C21" s="1099">
        <v>4031</v>
      </c>
      <c r="D21" s="953">
        <v>12</v>
      </c>
      <c r="E21" s="953">
        <v>26</v>
      </c>
      <c r="F21" s="1297">
        <v>554</v>
      </c>
      <c r="G21" s="1298">
        <v>4289</v>
      </c>
      <c r="H21" s="1063">
        <v>250</v>
      </c>
      <c r="I21" s="953">
        <v>3475</v>
      </c>
      <c r="J21" s="1063">
        <v>1461</v>
      </c>
      <c r="K21" s="1297">
        <v>401</v>
      </c>
      <c r="L21" s="1299">
        <v>3249</v>
      </c>
      <c r="N21" s="1289"/>
      <c r="O21" s="1301"/>
      <c r="P21" s="1301"/>
      <c r="Q21" s="1301"/>
      <c r="R21" s="1301"/>
      <c r="S21" s="1301"/>
      <c r="T21" s="1301"/>
      <c r="U21" s="1301"/>
      <c r="V21" s="1301"/>
      <c r="W21" s="1301"/>
      <c r="X21" s="1301"/>
      <c r="Z21" s="1290"/>
      <c r="AA21" s="1290"/>
      <c r="AB21" s="1290"/>
      <c r="AC21" s="1290"/>
      <c r="AD21" s="1290"/>
      <c r="AE21" s="1290"/>
      <c r="AF21" s="1290"/>
      <c r="AG21" s="1290"/>
      <c r="AH21" s="1290"/>
      <c r="AI21" s="1290"/>
      <c r="AJ21" s="1290"/>
    </row>
    <row r="22" spans="1:36" s="1300" customFormat="1" x14ac:dyDescent="0.2">
      <c r="A22" s="816" t="s">
        <v>57</v>
      </c>
      <c r="B22" s="1296">
        <v>32307</v>
      </c>
      <c r="C22" s="1099">
        <v>8903</v>
      </c>
      <c r="D22" s="953">
        <v>10</v>
      </c>
      <c r="E22" s="953">
        <v>23</v>
      </c>
      <c r="F22" s="1297">
        <v>1213</v>
      </c>
      <c r="G22" s="1298">
        <v>9292</v>
      </c>
      <c r="H22" s="1063">
        <v>373</v>
      </c>
      <c r="I22" s="953">
        <v>7148</v>
      </c>
      <c r="J22" s="1063">
        <v>2583</v>
      </c>
      <c r="K22" s="1297">
        <v>678</v>
      </c>
      <c r="L22" s="1299">
        <v>2117</v>
      </c>
      <c r="N22" s="1289"/>
      <c r="O22" s="1301"/>
      <c r="P22" s="1301"/>
      <c r="Q22" s="1301"/>
      <c r="R22" s="1301"/>
      <c r="S22" s="1301"/>
      <c r="T22" s="1301"/>
      <c r="U22" s="1301"/>
      <c r="V22" s="1301"/>
      <c r="W22" s="1301"/>
      <c r="X22" s="1301"/>
      <c r="Z22" s="1290"/>
      <c r="AA22" s="1290"/>
      <c r="AB22" s="1290"/>
      <c r="AC22" s="1290"/>
      <c r="AD22" s="1290"/>
      <c r="AE22" s="1290"/>
      <c r="AF22" s="1290"/>
      <c r="AG22" s="1290"/>
      <c r="AH22" s="1290"/>
      <c r="AI22" s="1290"/>
      <c r="AJ22" s="1290"/>
    </row>
    <row r="23" spans="1:36" s="1300" customFormat="1" x14ac:dyDescent="0.2">
      <c r="A23" s="816" t="s">
        <v>58</v>
      </c>
      <c r="B23" s="1296">
        <v>35083</v>
      </c>
      <c r="C23" s="1099">
        <v>7010</v>
      </c>
      <c r="D23" s="953">
        <v>2</v>
      </c>
      <c r="E23" s="953">
        <v>21</v>
      </c>
      <c r="F23" s="1297">
        <v>743</v>
      </c>
      <c r="G23" s="1298">
        <v>8853</v>
      </c>
      <c r="H23" s="1063">
        <v>589</v>
      </c>
      <c r="I23" s="953">
        <v>8777</v>
      </c>
      <c r="J23" s="1063">
        <v>2518</v>
      </c>
      <c r="K23" s="1297">
        <v>508</v>
      </c>
      <c r="L23" s="1299">
        <v>6085</v>
      </c>
      <c r="N23" s="1289"/>
      <c r="O23" s="1301"/>
      <c r="P23" s="1301"/>
      <c r="Q23" s="1301"/>
      <c r="R23" s="1301"/>
      <c r="S23" s="1301"/>
      <c r="T23" s="1301"/>
      <c r="U23" s="1301"/>
      <c r="V23" s="1301"/>
      <c r="W23" s="1301"/>
      <c r="X23" s="1301"/>
      <c r="Z23" s="1290"/>
      <c r="AA23" s="1290"/>
      <c r="AB23" s="1290"/>
      <c r="AC23" s="1290"/>
      <c r="AD23" s="1290"/>
      <c r="AE23" s="1290"/>
      <c r="AF23" s="1290"/>
      <c r="AG23" s="1290"/>
      <c r="AH23" s="1290"/>
      <c r="AI23" s="1290"/>
      <c r="AJ23" s="1290"/>
    </row>
    <row r="24" spans="1:36" s="1300" customFormat="1" x14ac:dyDescent="0.2">
      <c r="A24" s="816" t="s">
        <v>59</v>
      </c>
      <c r="B24" s="1296">
        <v>30212</v>
      </c>
      <c r="C24" s="1099">
        <v>7532</v>
      </c>
      <c r="D24" s="953">
        <v>15</v>
      </c>
      <c r="E24" s="953">
        <v>32</v>
      </c>
      <c r="F24" s="1297">
        <v>865</v>
      </c>
      <c r="G24" s="1298">
        <v>7743</v>
      </c>
      <c r="H24" s="1063">
        <v>422</v>
      </c>
      <c r="I24" s="953">
        <v>7206</v>
      </c>
      <c r="J24" s="1063">
        <v>2450</v>
      </c>
      <c r="K24" s="1297">
        <v>710</v>
      </c>
      <c r="L24" s="1299">
        <v>3284</v>
      </c>
      <c r="N24" s="1289"/>
      <c r="O24" s="1301"/>
      <c r="P24" s="1301"/>
      <c r="Q24" s="1301"/>
      <c r="R24" s="1301"/>
      <c r="S24" s="1301"/>
      <c r="T24" s="1301"/>
      <c r="U24" s="1301"/>
      <c r="V24" s="1301"/>
      <c r="W24" s="1301"/>
      <c r="X24" s="1301"/>
      <c r="Z24" s="1290"/>
      <c r="AA24" s="1290"/>
      <c r="AB24" s="1290"/>
      <c r="AC24" s="1290"/>
      <c r="AD24" s="1290"/>
      <c r="AE24" s="1290"/>
      <c r="AF24" s="1290"/>
      <c r="AG24" s="1290"/>
      <c r="AH24" s="1290"/>
      <c r="AI24" s="1290"/>
      <c r="AJ24" s="1290"/>
    </row>
    <row r="25" spans="1:36" s="1300" customFormat="1" x14ac:dyDescent="0.2">
      <c r="A25" s="816" t="s">
        <v>60</v>
      </c>
      <c r="B25" s="1296">
        <v>33939</v>
      </c>
      <c r="C25" s="1099">
        <v>7421</v>
      </c>
      <c r="D25" s="953">
        <v>9</v>
      </c>
      <c r="E25" s="953">
        <v>26</v>
      </c>
      <c r="F25" s="1297">
        <v>959</v>
      </c>
      <c r="G25" s="1298">
        <v>8897</v>
      </c>
      <c r="H25" s="1063">
        <v>535</v>
      </c>
      <c r="I25" s="953">
        <v>6784</v>
      </c>
      <c r="J25" s="1063">
        <v>2769</v>
      </c>
      <c r="K25" s="1297">
        <v>667</v>
      </c>
      <c r="L25" s="1299">
        <v>5907</v>
      </c>
      <c r="N25" s="1289"/>
      <c r="O25" s="1301"/>
      <c r="P25" s="1301"/>
      <c r="Q25" s="1301"/>
      <c r="R25" s="1301"/>
      <c r="S25" s="1301"/>
      <c r="T25" s="1301"/>
      <c r="U25" s="1301"/>
      <c r="V25" s="1301"/>
      <c r="W25" s="1301"/>
      <c r="X25" s="1301"/>
      <c r="Z25" s="1290"/>
      <c r="AA25" s="1290"/>
      <c r="AB25" s="1290"/>
      <c r="AC25" s="1290"/>
      <c r="AD25" s="1290"/>
      <c r="AE25" s="1290"/>
      <c r="AF25" s="1290"/>
      <c r="AG25" s="1290"/>
      <c r="AH25" s="1290"/>
      <c r="AI25" s="1290"/>
      <c r="AJ25" s="1290"/>
    </row>
    <row r="26" spans="1:36" s="1300" customFormat="1" x14ac:dyDescent="0.2">
      <c r="A26" s="816" t="s">
        <v>61</v>
      </c>
      <c r="B26" s="1296">
        <v>43858</v>
      </c>
      <c r="C26" s="1099">
        <v>9328</v>
      </c>
      <c r="D26" s="953">
        <v>15</v>
      </c>
      <c r="E26" s="953">
        <v>34</v>
      </c>
      <c r="F26" s="1297">
        <v>1145</v>
      </c>
      <c r="G26" s="1298">
        <v>12536</v>
      </c>
      <c r="H26" s="1063">
        <v>658</v>
      </c>
      <c r="I26" s="953">
        <v>10206</v>
      </c>
      <c r="J26" s="1063">
        <v>3104</v>
      </c>
      <c r="K26" s="1297">
        <v>655</v>
      </c>
      <c r="L26" s="1299">
        <v>6226</v>
      </c>
      <c r="N26" s="1289"/>
      <c r="O26" s="1301"/>
      <c r="P26" s="1301"/>
      <c r="Q26" s="1301"/>
      <c r="R26" s="1301"/>
      <c r="S26" s="1301"/>
      <c r="T26" s="1301"/>
      <c r="U26" s="1301"/>
      <c r="V26" s="1301"/>
      <c r="W26" s="1301"/>
      <c r="X26" s="1301"/>
      <c r="Z26" s="1290"/>
      <c r="AA26" s="1290"/>
      <c r="AB26" s="1290"/>
      <c r="AC26" s="1290"/>
      <c r="AD26" s="1290"/>
      <c r="AE26" s="1290"/>
      <c r="AF26" s="1290"/>
      <c r="AG26" s="1290"/>
      <c r="AH26" s="1290"/>
      <c r="AI26" s="1290"/>
      <c r="AJ26" s="1290"/>
    </row>
    <row r="27" spans="1:36" s="1300" customFormat="1" x14ac:dyDescent="0.2">
      <c r="A27" s="816" t="s">
        <v>62</v>
      </c>
      <c r="B27" s="1296">
        <v>33357</v>
      </c>
      <c r="C27" s="1099">
        <v>8888</v>
      </c>
      <c r="D27" s="953">
        <v>16</v>
      </c>
      <c r="E27" s="953">
        <v>35</v>
      </c>
      <c r="F27" s="1297">
        <v>1112</v>
      </c>
      <c r="G27" s="1298">
        <v>9314</v>
      </c>
      <c r="H27" s="1063">
        <v>858</v>
      </c>
      <c r="I27" s="953">
        <v>8299</v>
      </c>
      <c r="J27" s="1063">
        <v>2990</v>
      </c>
      <c r="K27" s="1297">
        <v>521</v>
      </c>
      <c r="L27" s="1299">
        <v>1375</v>
      </c>
      <c r="N27" s="1289"/>
      <c r="O27" s="1301"/>
      <c r="P27" s="1301"/>
      <c r="Q27" s="1301"/>
      <c r="R27" s="1301"/>
      <c r="S27" s="1301"/>
      <c r="T27" s="1301"/>
      <c r="U27" s="1301"/>
      <c r="V27" s="1301"/>
      <c r="W27" s="1301"/>
      <c r="X27" s="1301"/>
      <c r="Z27" s="1290"/>
      <c r="AA27" s="1290"/>
      <c r="AB27" s="1290"/>
      <c r="AC27" s="1290"/>
      <c r="AD27" s="1290"/>
      <c r="AE27" s="1290"/>
      <c r="AF27" s="1290"/>
      <c r="AG27" s="1290"/>
      <c r="AH27" s="1290"/>
      <c r="AI27" s="1290"/>
      <c r="AJ27" s="1290"/>
    </row>
    <row r="28" spans="1:36" s="1300" customFormat="1" x14ac:dyDescent="0.2">
      <c r="A28" s="816" t="s">
        <v>298</v>
      </c>
      <c r="B28" s="1296">
        <v>288663</v>
      </c>
      <c r="C28" s="1099">
        <v>39669</v>
      </c>
      <c r="D28" s="953">
        <v>89</v>
      </c>
      <c r="E28" s="953">
        <v>280</v>
      </c>
      <c r="F28" s="1297">
        <v>4327</v>
      </c>
      <c r="G28" s="1298">
        <v>16747</v>
      </c>
      <c r="H28" s="1063">
        <v>899</v>
      </c>
      <c r="I28" s="953">
        <v>21732</v>
      </c>
      <c r="J28" s="1063">
        <v>2634</v>
      </c>
      <c r="K28" s="1297">
        <v>614</v>
      </c>
      <c r="L28" s="1299">
        <v>202041</v>
      </c>
      <c r="N28" s="1289"/>
      <c r="O28" s="1301"/>
      <c r="P28" s="1301"/>
      <c r="Q28" s="1301"/>
      <c r="R28" s="1301"/>
      <c r="S28" s="1301"/>
      <c r="T28" s="1301"/>
      <c r="U28" s="1301"/>
      <c r="V28" s="1301"/>
      <c r="W28" s="1301"/>
      <c r="X28" s="1301"/>
      <c r="Z28" s="1290"/>
      <c r="AA28" s="1290"/>
      <c r="AB28" s="1290"/>
      <c r="AC28" s="1290"/>
      <c r="AD28" s="1290"/>
      <c r="AE28" s="1290"/>
      <c r="AF28" s="1290"/>
      <c r="AG28" s="1290"/>
      <c r="AH28" s="1290"/>
      <c r="AI28" s="1290"/>
      <c r="AJ28" s="1290"/>
    </row>
    <row r="29" spans="1:36" s="1300" customFormat="1" ht="15.75" customHeight="1" x14ac:dyDescent="0.2">
      <c r="A29" s="710" t="s">
        <v>64</v>
      </c>
      <c r="B29" s="1291">
        <v>541787</v>
      </c>
      <c r="C29" s="1098">
        <v>190185</v>
      </c>
      <c r="D29" s="1095">
        <v>257</v>
      </c>
      <c r="E29" s="1095">
        <v>1004</v>
      </c>
      <c r="F29" s="1292">
        <v>22533</v>
      </c>
      <c r="G29" s="1293">
        <v>143964</v>
      </c>
      <c r="H29" s="1294">
        <v>8328</v>
      </c>
      <c r="I29" s="1095">
        <v>105474</v>
      </c>
      <c r="J29" s="1294">
        <v>31347</v>
      </c>
      <c r="K29" s="1292">
        <v>7399</v>
      </c>
      <c r="L29" s="1295">
        <v>32557</v>
      </c>
      <c r="N29" s="1289"/>
      <c r="O29" s="1301"/>
      <c r="P29" s="1301"/>
      <c r="Q29" s="1301"/>
      <c r="R29" s="1301"/>
      <c r="S29" s="1301"/>
      <c r="T29" s="1301"/>
      <c r="U29" s="1301"/>
      <c r="V29" s="1301"/>
      <c r="W29" s="1301"/>
      <c r="X29" s="1301"/>
      <c r="Z29" s="1290"/>
      <c r="AA29" s="1290"/>
      <c r="AB29" s="1290"/>
      <c r="AC29" s="1290"/>
      <c r="AD29" s="1290"/>
      <c r="AE29" s="1290"/>
      <c r="AF29" s="1290"/>
      <c r="AG29" s="1290"/>
      <c r="AH29" s="1290"/>
      <c r="AI29" s="1290"/>
      <c r="AJ29" s="1290"/>
    </row>
    <row r="30" spans="1:36" s="1300" customFormat="1" ht="12" customHeight="1" x14ac:dyDescent="0.2">
      <c r="A30" s="816" t="s">
        <v>65</v>
      </c>
      <c r="B30" s="1296">
        <v>20024</v>
      </c>
      <c r="C30" s="1099">
        <v>4596</v>
      </c>
      <c r="D30" s="953">
        <v>4</v>
      </c>
      <c r="E30" s="953">
        <v>28</v>
      </c>
      <c r="F30" s="1297">
        <v>611</v>
      </c>
      <c r="G30" s="1298">
        <v>5988</v>
      </c>
      <c r="H30" s="1063">
        <v>434</v>
      </c>
      <c r="I30" s="953">
        <v>4763</v>
      </c>
      <c r="J30" s="1063">
        <v>1929</v>
      </c>
      <c r="K30" s="1297">
        <v>336</v>
      </c>
      <c r="L30" s="1299">
        <v>1367</v>
      </c>
      <c r="N30" s="1289"/>
      <c r="O30" s="1301"/>
      <c r="P30" s="1301"/>
      <c r="Q30" s="1301"/>
      <c r="R30" s="1301"/>
      <c r="S30" s="1301"/>
      <c r="T30" s="1301"/>
      <c r="U30" s="1301"/>
      <c r="V30" s="1301"/>
      <c r="W30" s="1301"/>
      <c r="X30" s="1301"/>
      <c r="Z30" s="1290"/>
      <c r="AA30" s="1290"/>
      <c r="AB30" s="1290"/>
      <c r="AC30" s="1290"/>
      <c r="AD30" s="1290"/>
      <c r="AE30" s="1290"/>
      <c r="AF30" s="1290"/>
      <c r="AG30" s="1290"/>
      <c r="AH30" s="1290"/>
      <c r="AI30" s="1290"/>
      <c r="AJ30" s="1290"/>
    </row>
    <row r="31" spans="1:36" s="1300" customFormat="1" ht="12" customHeight="1" x14ac:dyDescent="0.2">
      <c r="A31" s="816" t="s">
        <v>66</v>
      </c>
      <c r="B31" s="1296">
        <v>27761</v>
      </c>
      <c r="C31" s="1099">
        <v>6761</v>
      </c>
      <c r="D31" s="953">
        <v>8</v>
      </c>
      <c r="E31" s="953">
        <v>30</v>
      </c>
      <c r="F31" s="1297">
        <v>979</v>
      </c>
      <c r="G31" s="1298">
        <v>7657</v>
      </c>
      <c r="H31" s="1063">
        <v>497</v>
      </c>
      <c r="I31" s="953">
        <v>6220</v>
      </c>
      <c r="J31" s="1063">
        <v>2688</v>
      </c>
      <c r="K31" s="1297">
        <v>504</v>
      </c>
      <c r="L31" s="1299">
        <v>2455</v>
      </c>
      <c r="N31" s="1289"/>
      <c r="O31" s="1301"/>
      <c r="P31" s="1301"/>
      <c r="Q31" s="1301"/>
      <c r="R31" s="1301"/>
      <c r="S31" s="1301"/>
      <c r="T31" s="1301"/>
      <c r="U31" s="1301"/>
      <c r="V31" s="1301"/>
      <c r="W31" s="1301"/>
      <c r="X31" s="1301"/>
      <c r="Z31" s="1290"/>
      <c r="AA31" s="1290"/>
      <c r="AB31" s="1290"/>
      <c r="AC31" s="1290"/>
      <c r="AD31" s="1290"/>
      <c r="AE31" s="1290"/>
      <c r="AF31" s="1290"/>
      <c r="AG31" s="1290"/>
      <c r="AH31" s="1290"/>
      <c r="AI31" s="1290"/>
      <c r="AJ31" s="1290"/>
    </row>
    <row r="32" spans="1:36" s="1300" customFormat="1" ht="12" customHeight="1" x14ac:dyDescent="0.2">
      <c r="A32" s="816" t="s">
        <v>341</v>
      </c>
      <c r="B32" s="1296">
        <v>36911</v>
      </c>
      <c r="C32" s="1099">
        <v>8678</v>
      </c>
      <c r="D32" s="953">
        <v>12</v>
      </c>
      <c r="E32" s="953">
        <v>23</v>
      </c>
      <c r="F32" s="1297">
        <v>1138</v>
      </c>
      <c r="G32" s="1298">
        <v>10016</v>
      </c>
      <c r="H32" s="1063">
        <v>838</v>
      </c>
      <c r="I32" s="953">
        <v>9408</v>
      </c>
      <c r="J32" s="1063">
        <v>4232</v>
      </c>
      <c r="K32" s="1297">
        <v>750</v>
      </c>
      <c r="L32" s="1299">
        <v>1851</v>
      </c>
      <c r="N32" s="1289"/>
      <c r="O32" s="1301"/>
      <c r="P32" s="1301"/>
      <c r="Q32" s="1301"/>
      <c r="R32" s="1301"/>
      <c r="S32" s="1301"/>
      <c r="T32" s="1301"/>
      <c r="U32" s="1301"/>
      <c r="V32" s="1301"/>
      <c r="W32" s="1301"/>
      <c r="X32" s="1301"/>
      <c r="Z32" s="1290"/>
      <c r="AA32" s="1290"/>
      <c r="AB32" s="1290"/>
      <c r="AC32" s="1290"/>
      <c r="AD32" s="1290"/>
      <c r="AE32" s="1290"/>
      <c r="AF32" s="1290"/>
      <c r="AG32" s="1290"/>
      <c r="AH32" s="1290"/>
      <c r="AI32" s="1290"/>
      <c r="AJ32" s="1290"/>
    </row>
    <row r="33" spans="1:36" s="1300" customFormat="1" ht="12" customHeight="1" x14ac:dyDescent="0.2">
      <c r="A33" s="727" t="s">
        <v>68</v>
      </c>
      <c r="B33" s="1302">
        <v>1924</v>
      </c>
      <c r="C33" s="1100">
        <v>682</v>
      </c>
      <c r="D33" s="1101">
        <v>2</v>
      </c>
      <c r="E33" s="1101">
        <v>0</v>
      </c>
      <c r="F33" s="1303">
        <v>64</v>
      </c>
      <c r="G33" s="1303">
        <v>547</v>
      </c>
      <c r="H33" s="1056">
        <v>47</v>
      </c>
      <c r="I33" s="1101">
        <v>264</v>
      </c>
      <c r="J33" s="1056">
        <v>147</v>
      </c>
      <c r="K33" s="1303">
        <v>27</v>
      </c>
      <c r="L33" s="1304">
        <v>146</v>
      </c>
      <c r="N33" s="1289"/>
      <c r="O33" s="1301"/>
      <c r="P33" s="1301"/>
      <c r="Q33" s="1301"/>
      <c r="R33" s="1301"/>
      <c r="S33" s="1301"/>
      <c r="T33" s="1301"/>
      <c r="U33" s="1301"/>
      <c r="V33" s="1301"/>
      <c r="W33" s="1301"/>
      <c r="X33" s="1301"/>
      <c r="Z33" s="1290"/>
      <c r="AA33" s="1290"/>
      <c r="AB33" s="1290"/>
      <c r="AC33" s="1290"/>
      <c r="AD33" s="1290"/>
      <c r="AE33" s="1290"/>
      <c r="AF33" s="1290"/>
      <c r="AG33" s="1290"/>
      <c r="AH33" s="1290"/>
      <c r="AI33" s="1290"/>
      <c r="AJ33" s="1290"/>
    </row>
    <row r="34" spans="1:36" s="1300" customFormat="1" ht="24" customHeight="1" x14ac:dyDescent="0.2">
      <c r="A34" s="727" t="s">
        <v>758</v>
      </c>
      <c r="B34" s="1296">
        <v>34987</v>
      </c>
      <c r="C34" s="1099">
        <v>7996</v>
      </c>
      <c r="D34" s="953">
        <v>10</v>
      </c>
      <c r="E34" s="953">
        <v>23</v>
      </c>
      <c r="F34" s="1297">
        <v>1074</v>
      </c>
      <c r="G34" s="1298">
        <v>9469</v>
      </c>
      <c r="H34" s="1063">
        <v>791</v>
      </c>
      <c r="I34" s="953">
        <v>9144</v>
      </c>
      <c r="J34" s="1063">
        <v>4085</v>
      </c>
      <c r="K34" s="1297">
        <v>723</v>
      </c>
      <c r="L34" s="1299">
        <v>1705</v>
      </c>
      <c r="N34" s="1289"/>
      <c r="O34" s="1301"/>
      <c r="P34" s="1301"/>
      <c r="Q34" s="1301"/>
      <c r="R34" s="1301"/>
      <c r="S34" s="1301"/>
      <c r="T34" s="1301"/>
      <c r="U34" s="1301"/>
      <c r="V34" s="1301"/>
      <c r="W34" s="1301"/>
      <c r="X34" s="1301"/>
      <c r="Z34" s="1290"/>
      <c r="AA34" s="1290"/>
      <c r="AB34" s="1290"/>
      <c r="AC34" s="1290"/>
      <c r="AD34" s="1290"/>
      <c r="AE34" s="1290"/>
      <c r="AF34" s="1290"/>
      <c r="AG34" s="1290"/>
      <c r="AH34" s="1290"/>
      <c r="AI34" s="1290"/>
      <c r="AJ34" s="1290"/>
    </row>
    <row r="35" spans="1:36" s="1300" customFormat="1" ht="12" customHeight="1" x14ac:dyDescent="0.2">
      <c r="A35" s="816" t="s">
        <v>70</v>
      </c>
      <c r="B35" s="1296">
        <v>24386</v>
      </c>
      <c r="C35" s="1099">
        <v>5609</v>
      </c>
      <c r="D35" s="953">
        <v>13</v>
      </c>
      <c r="E35" s="953">
        <v>22</v>
      </c>
      <c r="F35" s="1297">
        <v>683</v>
      </c>
      <c r="G35" s="1298">
        <v>7839</v>
      </c>
      <c r="H35" s="1063">
        <v>660</v>
      </c>
      <c r="I35" s="953">
        <v>4869</v>
      </c>
      <c r="J35" s="1063">
        <v>2706</v>
      </c>
      <c r="K35" s="1297">
        <v>956</v>
      </c>
      <c r="L35" s="1299">
        <v>1064</v>
      </c>
      <c r="N35" s="1289"/>
      <c r="O35" s="1301"/>
      <c r="P35" s="1301"/>
      <c r="Q35" s="1301"/>
      <c r="R35" s="1301"/>
      <c r="S35" s="1301"/>
      <c r="T35" s="1301"/>
      <c r="U35" s="1301"/>
      <c r="V35" s="1301"/>
      <c r="W35" s="1301"/>
      <c r="X35" s="1301"/>
      <c r="Z35" s="1290"/>
      <c r="AA35" s="1290"/>
      <c r="AB35" s="1290"/>
      <c r="AC35" s="1290"/>
      <c r="AD35" s="1290"/>
      <c r="AE35" s="1290"/>
      <c r="AF35" s="1290"/>
      <c r="AG35" s="1290"/>
      <c r="AH35" s="1290"/>
      <c r="AI35" s="1290"/>
      <c r="AJ35" s="1290"/>
    </row>
    <row r="36" spans="1:36" s="1300" customFormat="1" ht="12" customHeight="1" x14ac:dyDescent="0.2">
      <c r="A36" s="816" t="s">
        <v>71</v>
      </c>
      <c r="B36" s="1296">
        <v>38964</v>
      </c>
      <c r="C36" s="1099">
        <v>13644</v>
      </c>
      <c r="D36" s="953">
        <v>19</v>
      </c>
      <c r="E36" s="953">
        <v>71</v>
      </c>
      <c r="F36" s="1297">
        <v>1346</v>
      </c>
      <c r="G36" s="1298">
        <v>10510</v>
      </c>
      <c r="H36" s="1063">
        <v>475</v>
      </c>
      <c r="I36" s="953">
        <v>5337</v>
      </c>
      <c r="J36" s="1063">
        <v>2678</v>
      </c>
      <c r="K36" s="1297">
        <v>137</v>
      </c>
      <c r="L36" s="1299">
        <v>4837</v>
      </c>
      <c r="N36" s="1289"/>
      <c r="O36" s="1301"/>
      <c r="P36" s="1301"/>
      <c r="Q36" s="1301"/>
      <c r="R36" s="1301"/>
      <c r="S36" s="1301"/>
      <c r="T36" s="1301"/>
      <c r="U36" s="1301"/>
      <c r="V36" s="1301"/>
      <c r="W36" s="1301"/>
      <c r="X36" s="1301"/>
      <c r="Z36" s="1290"/>
      <c r="AA36" s="1290"/>
      <c r="AB36" s="1290"/>
      <c r="AC36" s="1290"/>
      <c r="AD36" s="1290"/>
      <c r="AE36" s="1290"/>
      <c r="AF36" s="1290"/>
      <c r="AG36" s="1290"/>
      <c r="AH36" s="1290"/>
      <c r="AI36" s="1290"/>
      <c r="AJ36" s="1290"/>
    </row>
    <row r="37" spans="1:36" s="1300" customFormat="1" ht="12" customHeight="1" x14ac:dyDescent="0.2">
      <c r="A37" s="816" t="s">
        <v>72</v>
      </c>
      <c r="B37" s="1296">
        <v>99614</v>
      </c>
      <c r="C37" s="1099">
        <v>41176</v>
      </c>
      <c r="D37" s="953">
        <v>34</v>
      </c>
      <c r="E37" s="953">
        <v>158</v>
      </c>
      <c r="F37" s="1297">
        <v>4397</v>
      </c>
      <c r="G37" s="1298">
        <v>29366</v>
      </c>
      <c r="H37" s="1063">
        <v>1544</v>
      </c>
      <c r="I37" s="953">
        <v>13851</v>
      </c>
      <c r="J37" s="1063">
        <v>5248</v>
      </c>
      <c r="K37" s="1297">
        <v>1361</v>
      </c>
      <c r="L37" s="1299">
        <v>2671</v>
      </c>
      <c r="N37" s="1289"/>
      <c r="O37" s="1301"/>
      <c r="P37" s="1301"/>
      <c r="Q37" s="1301"/>
      <c r="R37" s="1301"/>
      <c r="S37" s="1301"/>
      <c r="T37" s="1301"/>
      <c r="U37" s="1301"/>
      <c r="V37" s="1301"/>
      <c r="W37" s="1301"/>
      <c r="X37" s="1301"/>
      <c r="Z37" s="1290"/>
      <c r="AA37" s="1290"/>
      <c r="AB37" s="1290"/>
      <c r="AC37" s="1290"/>
      <c r="AD37" s="1290"/>
      <c r="AE37" s="1290"/>
      <c r="AF37" s="1290"/>
      <c r="AG37" s="1290"/>
      <c r="AH37" s="1290"/>
      <c r="AI37" s="1290"/>
      <c r="AJ37" s="1290"/>
    </row>
    <row r="38" spans="1:36" s="1300" customFormat="1" ht="12" customHeight="1" x14ac:dyDescent="0.2">
      <c r="A38" s="816" t="s">
        <v>73</v>
      </c>
      <c r="B38" s="1296">
        <v>32657</v>
      </c>
      <c r="C38" s="1099">
        <v>10914</v>
      </c>
      <c r="D38" s="953">
        <v>11</v>
      </c>
      <c r="E38" s="953">
        <v>23</v>
      </c>
      <c r="F38" s="1297">
        <v>1183</v>
      </c>
      <c r="G38" s="1298">
        <v>10132</v>
      </c>
      <c r="H38" s="1063">
        <v>594</v>
      </c>
      <c r="I38" s="953">
        <v>5315</v>
      </c>
      <c r="J38" s="1063">
        <v>1736</v>
      </c>
      <c r="K38" s="1297">
        <v>502</v>
      </c>
      <c r="L38" s="1299">
        <v>2281</v>
      </c>
      <c r="N38" s="1289"/>
      <c r="O38" s="1301"/>
      <c r="P38" s="1301"/>
      <c r="Q38" s="1301"/>
      <c r="R38" s="1301"/>
      <c r="S38" s="1301"/>
      <c r="T38" s="1301"/>
      <c r="U38" s="1301"/>
      <c r="V38" s="1301"/>
      <c r="W38" s="1301"/>
      <c r="X38" s="1301"/>
      <c r="Z38" s="1290"/>
      <c r="AA38" s="1290"/>
      <c r="AB38" s="1290"/>
      <c r="AC38" s="1290"/>
      <c r="AD38" s="1290"/>
      <c r="AE38" s="1290"/>
      <c r="AF38" s="1290"/>
      <c r="AG38" s="1290"/>
      <c r="AH38" s="1290"/>
      <c r="AI38" s="1290"/>
      <c r="AJ38" s="1290"/>
    </row>
    <row r="39" spans="1:36" s="1300" customFormat="1" ht="12" customHeight="1" x14ac:dyDescent="0.2">
      <c r="A39" s="816" t="s">
        <v>74</v>
      </c>
      <c r="B39" s="1296">
        <v>19305</v>
      </c>
      <c r="C39" s="1099">
        <v>4981</v>
      </c>
      <c r="D39" s="953">
        <v>1</v>
      </c>
      <c r="E39" s="953">
        <v>13</v>
      </c>
      <c r="F39" s="1297">
        <v>560</v>
      </c>
      <c r="G39" s="1298">
        <v>5617</v>
      </c>
      <c r="H39" s="1063">
        <v>496</v>
      </c>
      <c r="I39" s="953">
        <v>4326</v>
      </c>
      <c r="J39" s="1063">
        <v>1831</v>
      </c>
      <c r="K39" s="1297">
        <v>577</v>
      </c>
      <c r="L39" s="1299">
        <v>917</v>
      </c>
      <c r="N39" s="1289"/>
      <c r="O39" s="1301"/>
      <c r="P39" s="1301"/>
      <c r="Q39" s="1301"/>
      <c r="R39" s="1301"/>
      <c r="S39" s="1301"/>
      <c r="T39" s="1301"/>
      <c r="U39" s="1301"/>
      <c r="V39" s="1301"/>
      <c r="W39" s="1301"/>
      <c r="X39" s="1301"/>
      <c r="Z39" s="1290"/>
      <c r="AA39" s="1290"/>
      <c r="AB39" s="1290"/>
      <c r="AC39" s="1290"/>
      <c r="AD39" s="1290"/>
      <c r="AE39" s="1290"/>
      <c r="AF39" s="1290"/>
      <c r="AG39" s="1290"/>
      <c r="AH39" s="1290"/>
      <c r="AI39" s="1290"/>
      <c r="AJ39" s="1290"/>
    </row>
    <row r="40" spans="1:36" s="1300" customFormat="1" ht="12" customHeight="1" x14ac:dyDescent="0.2">
      <c r="A40" s="816" t="s">
        <v>75</v>
      </c>
      <c r="B40" s="1296">
        <v>24721</v>
      </c>
      <c r="C40" s="1099">
        <v>6867</v>
      </c>
      <c r="D40" s="953">
        <v>6</v>
      </c>
      <c r="E40" s="953">
        <v>21</v>
      </c>
      <c r="F40" s="1297">
        <v>699</v>
      </c>
      <c r="G40" s="1298">
        <v>6545</v>
      </c>
      <c r="H40" s="1063">
        <v>904</v>
      </c>
      <c r="I40" s="953">
        <v>4047</v>
      </c>
      <c r="J40" s="1063">
        <v>1611</v>
      </c>
      <c r="K40" s="1297">
        <v>637</v>
      </c>
      <c r="L40" s="1299">
        <v>3411</v>
      </c>
      <c r="N40" s="1289"/>
      <c r="O40" s="1301"/>
      <c r="P40" s="1301"/>
      <c r="Q40" s="1301"/>
      <c r="R40" s="1301"/>
      <c r="S40" s="1301"/>
      <c r="T40" s="1301"/>
      <c r="U40" s="1301"/>
      <c r="V40" s="1301"/>
      <c r="W40" s="1301"/>
      <c r="X40" s="1301"/>
      <c r="Z40" s="1290"/>
      <c r="AA40" s="1290"/>
      <c r="AB40" s="1290"/>
      <c r="AC40" s="1290"/>
      <c r="AD40" s="1290"/>
      <c r="AE40" s="1290"/>
      <c r="AF40" s="1290"/>
      <c r="AG40" s="1290"/>
      <c r="AH40" s="1290"/>
      <c r="AI40" s="1290"/>
      <c r="AJ40" s="1290"/>
    </row>
    <row r="41" spans="1:36" s="1300" customFormat="1" ht="12" customHeight="1" x14ac:dyDescent="0.2">
      <c r="A41" s="958" t="s">
        <v>300</v>
      </c>
      <c r="B41" s="1305">
        <v>217444</v>
      </c>
      <c r="C41" s="1105">
        <v>86959</v>
      </c>
      <c r="D41" s="959">
        <v>149</v>
      </c>
      <c r="E41" s="959">
        <v>615</v>
      </c>
      <c r="F41" s="1306">
        <v>10937</v>
      </c>
      <c r="G41" s="1307">
        <v>50294</v>
      </c>
      <c r="H41" s="1073">
        <v>1886</v>
      </c>
      <c r="I41" s="959">
        <v>47338</v>
      </c>
      <c r="J41" s="1073">
        <v>6688</v>
      </c>
      <c r="K41" s="1306">
        <v>1639</v>
      </c>
      <c r="L41" s="1308">
        <v>11703</v>
      </c>
      <c r="N41" s="1289"/>
      <c r="O41" s="1301"/>
      <c r="P41" s="1301"/>
      <c r="Q41" s="1301"/>
      <c r="R41" s="1301"/>
      <c r="S41" s="1301"/>
      <c r="T41" s="1301"/>
      <c r="U41" s="1301"/>
      <c r="V41" s="1301"/>
      <c r="W41" s="1301"/>
      <c r="X41" s="1301"/>
      <c r="Z41" s="1290"/>
      <c r="AA41" s="1290"/>
      <c r="AB41" s="1290"/>
      <c r="AC41" s="1290"/>
      <c r="AD41" s="1290"/>
      <c r="AE41" s="1290"/>
      <c r="AF41" s="1290"/>
      <c r="AG41" s="1290"/>
      <c r="AH41" s="1290"/>
      <c r="AI41" s="1290"/>
      <c r="AJ41" s="1290"/>
    </row>
    <row r="42" spans="1:36" s="1300" customFormat="1" ht="14.25" customHeight="1" x14ac:dyDescent="0.2">
      <c r="A42" s="742" t="s">
        <v>77</v>
      </c>
      <c r="B42" s="1309">
        <v>424024</v>
      </c>
      <c r="C42" s="1110">
        <v>132141</v>
      </c>
      <c r="D42" s="1107">
        <v>161</v>
      </c>
      <c r="E42" s="1107">
        <v>519</v>
      </c>
      <c r="F42" s="1310">
        <v>17949</v>
      </c>
      <c r="G42" s="1311">
        <v>109369</v>
      </c>
      <c r="H42" s="1312">
        <v>6659</v>
      </c>
      <c r="I42" s="1107">
        <v>79516</v>
      </c>
      <c r="J42" s="1312">
        <v>26924</v>
      </c>
      <c r="K42" s="1310">
        <v>6764</v>
      </c>
      <c r="L42" s="1313">
        <v>44702</v>
      </c>
      <c r="N42" s="1289"/>
      <c r="O42" s="1301"/>
      <c r="P42" s="1301"/>
      <c r="Q42" s="1301"/>
      <c r="R42" s="1301"/>
      <c r="S42" s="1301"/>
      <c r="T42" s="1301"/>
      <c r="U42" s="1301"/>
      <c r="V42" s="1301"/>
      <c r="W42" s="1301"/>
      <c r="X42" s="1301"/>
      <c r="Z42" s="1290"/>
      <c r="AA42" s="1290"/>
      <c r="AB42" s="1290"/>
      <c r="AC42" s="1290"/>
      <c r="AD42" s="1290"/>
      <c r="AE42" s="1290"/>
      <c r="AF42" s="1290"/>
      <c r="AG42" s="1290"/>
      <c r="AH42" s="1290"/>
      <c r="AI42" s="1290"/>
      <c r="AJ42" s="1290"/>
    </row>
    <row r="43" spans="1:36" s="1300" customFormat="1" ht="13.5" customHeight="1" x14ac:dyDescent="0.2">
      <c r="A43" s="816" t="s">
        <v>78</v>
      </c>
      <c r="B43" s="1296">
        <v>13484</v>
      </c>
      <c r="C43" s="1099">
        <v>4292</v>
      </c>
      <c r="D43" s="953">
        <v>10</v>
      </c>
      <c r="E43" s="953">
        <v>10</v>
      </c>
      <c r="F43" s="1297">
        <v>429</v>
      </c>
      <c r="G43" s="1298">
        <v>3937</v>
      </c>
      <c r="H43" s="1063">
        <v>191</v>
      </c>
      <c r="I43" s="953">
        <v>3085</v>
      </c>
      <c r="J43" s="1063">
        <v>928</v>
      </c>
      <c r="K43" s="1297">
        <v>247</v>
      </c>
      <c r="L43" s="1299">
        <v>375</v>
      </c>
      <c r="N43" s="1289"/>
      <c r="O43" s="1301"/>
      <c r="P43" s="1301"/>
      <c r="Q43" s="1301"/>
      <c r="R43" s="1301"/>
      <c r="S43" s="1301"/>
      <c r="T43" s="1301"/>
      <c r="U43" s="1301"/>
      <c r="V43" s="1301"/>
      <c r="W43" s="1301"/>
      <c r="X43" s="1301"/>
      <c r="Z43" s="1290"/>
      <c r="AA43" s="1290"/>
      <c r="AB43" s="1290"/>
      <c r="AC43" s="1290"/>
      <c r="AD43" s="1290"/>
      <c r="AE43" s="1290"/>
      <c r="AF43" s="1290"/>
      <c r="AG43" s="1290"/>
      <c r="AH43" s="1290"/>
      <c r="AI43" s="1290"/>
      <c r="AJ43" s="1290"/>
    </row>
    <row r="44" spans="1:36" s="1300" customFormat="1" ht="13.5" customHeight="1" x14ac:dyDescent="0.2">
      <c r="A44" s="816" t="s">
        <v>79</v>
      </c>
      <c r="B44" s="1296">
        <v>10058</v>
      </c>
      <c r="C44" s="1099">
        <v>3428</v>
      </c>
      <c r="D44" s="953">
        <v>0</v>
      </c>
      <c r="E44" s="953">
        <v>14</v>
      </c>
      <c r="F44" s="1297">
        <v>319</v>
      </c>
      <c r="G44" s="1298">
        <v>2262</v>
      </c>
      <c r="H44" s="1063">
        <v>67</v>
      </c>
      <c r="I44" s="953">
        <v>1961</v>
      </c>
      <c r="J44" s="1063">
        <v>633</v>
      </c>
      <c r="K44" s="1297">
        <v>192</v>
      </c>
      <c r="L44" s="1299">
        <v>1196</v>
      </c>
      <c r="N44" s="1289"/>
      <c r="O44" s="1301"/>
      <c r="P44" s="1301"/>
      <c r="Q44" s="1301"/>
      <c r="R44" s="1301"/>
      <c r="S44" s="1301"/>
      <c r="T44" s="1301"/>
      <c r="U44" s="1301"/>
      <c r="V44" s="1301"/>
      <c r="W44" s="1301"/>
      <c r="X44" s="1301"/>
      <c r="Z44" s="1290"/>
      <c r="AA44" s="1290"/>
      <c r="AB44" s="1290"/>
      <c r="AC44" s="1290"/>
      <c r="AD44" s="1290"/>
      <c r="AE44" s="1290"/>
      <c r="AF44" s="1290"/>
      <c r="AG44" s="1290"/>
      <c r="AH44" s="1290"/>
      <c r="AI44" s="1290"/>
      <c r="AJ44" s="1290"/>
    </row>
    <row r="45" spans="1:36" s="1300" customFormat="1" ht="13.5" customHeight="1" x14ac:dyDescent="0.2">
      <c r="A45" s="816" t="s">
        <v>80</v>
      </c>
      <c r="B45" s="1296">
        <v>39336</v>
      </c>
      <c r="C45" s="1099">
        <v>12873</v>
      </c>
      <c r="D45" s="953">
        <v>14</v>
      </c>
      <c r="E45" s="953">
        <v>44</v>
      </c>
      <c r="F45" s="1297">
        <v>1830</v>
      </c>
      <c r="G45" s="1298">
        <v>9789</v>
      </c>
      <c r="H45" s="1063">
        <v>777</v>
      </c>
      <c r="I45" s="953">
        <v>8764</v>
      </c>
      <c r="J45" s="1063">
        <v>3118</v>
      </c>
      <c r="K45" s="1297">
        <v>265</v>
      </c>
      <c r="L45" s="1299">
        <v>1920</v>
      </c>
      <c r="N45" s="1289"/>
      <c r="O45" s="1301"/>
      <c r="P45" s="1301"/>
      <c r="Q45" s="1301"/>
      <c r="R45" s="1301"/>
      <c r="S45" s="1301"/>
      <c r="T45" s="1301"/>
      <c r="U45" s="1301"/>
      <c r="V45" s="1301"/>
      <c r="W45" s="1301"/>
      <c r="X45" s="1301"/>
      <c r="Z45" s="1290"/>
      <c r="AA45" s="1290"/>
      <c r="AB45" s="1290"/>
      <c r="AC45" s="1290"/>
      <c r="AD45" s="1290"/>
      <c r="AE45" s="1290"/>
      <c r="AF45" s="1290"/>
      <c r="AG45" s="1290"/>
      <c r="AH45" s="1290"/>
      <c r="AI45" s="1290"/>
      <c r="AJ45" s="1290"/>
    </row>
    <row r="46" spans="1:36" s="1300" customFormat="1" ht="13.5" customHeight="1" x14ac:dyDescent="0.2">
      <c r="A46" s="816" t="s">
        <v>81</v>
      </c>
      <c r="B46" s="1296">
        <v>169003</v>
      </c>
      <c r="C46" s="1099">
        <v>58891</v>
      </c>
      <c r="D46" s="953">
        <v>66</v>
      </c>
      <c r="E46" s="953">
        <v>254</v>
      </c>
      <c r="F46" s="1297">
        <v>6777</v>
      </c>
      <c r="G46" s="1298">
        <v>46975</v>
      </c>
      <c r="H46" s="1063">
        <v>2578</v>
      </c>
      <c r="I46" s="953">
        <v>26450</v>
      </c>
      <c r="J46" s="1063">
        <v>9907</v>
      </c>
      <c r="K46" s="1297">
        <v>3308</v>
      </c>
      <c r="L46" s="1299">
        <v>14117</v>
      </c>
      <c r="N46" s="1289"/>
      <c r="O46" s="1301"/>
      <c r="P46" s="1301"/>
      <c r="Q46" s="1301"/>
      <c r="R46" s="1301"/>
      <c r="S46" s="1301"/>
      <c r="T46" s="1301"/>
      <c r="U46" s="1301"/>
      <c r="V46" s="1301"/>
      <c r="W46" s="1301"/>
      <c r="X46" s="1301"/>
      <c r="Z46" s="1290"/>
      <c r="AA46" s="1290"/>
      <c r="AB46" s="1290"/>
      <c r="AC46" s="1290"/>
      <c r="AD46" s="1290"/>
      <c r="AE46" s="1290"/>
      <c r="AF46" s="1290"/>
      <c r="AG46" s="1290"/>
      <c r="AH46" s="1290"/>
      <c r="AI46" s="1290"/>
      <c r="AJ46" s="1290"/>
    </row>
    <row r="47" spans="1:36" s="1300" customFormat="1" ht="13.5" customHeight="1" x14ac:dyDescent="0.2">
      <c r="A47" s="816" t="s">
        <v>82</v>
      </c>
      <c r="B47" s="1296">
        <v>23979</v>
      </c>
      <c r="C47" s="1099">
        <v>3982</v>
      </c>
      <c r="D47" s="953">
        <v>9</v>
      </c>
      <c r="E47" s="953">
        <v>15</v>
      </c>
      <c r="F47" s="1297">
        <v>716</v>
      </c>
      <c r="G47" s="1298">
        <v>4341</v>
      </c>
      <c r="H47" s="1063">
        <v>206</v>
      </c>
      <c r="I47" s="953">
        <v>3217</v>
      </c>
      <c r="J47" s="1063">
        <v>1091</v>
      </c>
      <c r="K47" s="1297">
        <v>260</v>
      </c>
      <c r="L47" s="1299">
        <v>10166</v>
      </c>
      <c r="N47" s="1289"/>
      <c r="O47" s="1301"/>
      <c r="P47" s="1301"/>
      <c r="Q47" s="1301"/>
      <c r="R47" s="1301"/>
      <c r="S47" s="1301"/>
      <c r="T47" s="1301"/>
      <c r="U47" s="1301"/>
      <c r="V47" s="1301"/>
      <c r="W47" s="1301"/>
      <c r="X47" s="1301"/>
      <c r="Z47" s="1290"/>
      <c r="AA47" s="1290"/>
      <c r="AB47" s="1290"/>
      <c r="AC47" s="1290"/>
      <c r="AD47" s="1290"/>
      <c r="AE47" s="1290"/>
      <c r="AF47" s="1290"/>
      <c r="AG47" s="1290"/>
      <c r="AH47" s="1290"/>
      <c r="AI47" s="1290"/>
      <c r="AJ47" s="1290"/>
    </row>
    <row r="48" spans="1:36" s="1300" customFormat="1" ht="13.5" customHeight="1" x14ac:dyDescent="0.2">
      <c r="A48" s="816" t="s">
        <v>83</v>
      </c>
      <c r="B48" s="1296">
        <v>57463</v>
      </c>
      <c r="C48" s="1099">
        <v>13967</v>
      </c>
      <c r="D48" s="953">
        <v>28</v>
      </c>
      <c r="E48" s="953">
        <v>64</v>
      </c>
      <c r="F48" s="1297">
        <v>2912</v>
      </c>
      <c r="G48" s="1298">
        <v>13929</v>
      </c>
      <c r="H48" s="1063">
        <v>946</v>
      </c>
      <c r="I48" s="953">
        <v>12321</v>
      </c>
      <c r="J48" s="1063">
        <v>4603</v>
      </c>
      <c r="K48" s="1297">
        <v>806</v>
      </c>
      <c r="L48" s="1299">
        <v>7979</v>
      </c>
      <c r="N48" s="1289"/>
      <c r="O48" s="1301"/>
      <c r="P48" s="1301"/>
      <c r="Q48" s="1301"/>
      <c r="R48" s="1301"/>
      <c r="S48" s="1301"/>
      <c r="T48" s="1301"/>
      <c r="U48" s="1301"/>
      <c r="V48" s="1301"/>
      <c r="W48" s="1301"/>
      <c r="X48" s="1301"/>
      <c r="Z48" s="1290"/>
      <c r="AA48" s="1290"/>
      <c r="AB48" s="1290"/>
      <c r="AC48" s="1290"/>
      <c r="AD48" s="1290"/>
      <c r="AE48" s="1290"/>
      <c r="AF48" s="1290"/>
      <c r="AG48" s="1290"/>
      <c r="AH48" s="1290"/>
      <c r="AI48" s="1290"/>
      <c r="AJ48" s="1290"/>
    </row>
    <row r="49" spans="1:36" s="1300" customFormat="1" ht="13.5" customHeight="1" x14ac:dyDescent="0.2">
      <c r="A49" s="816" t="s">
        <v>84</v>
      </c>
      <c r="B49" s="1296">
        <v>92992</v>
      </c>
      <c r="C49" s="1099">
        <v>26560</v>
      </c>
      <c r="D49" s="953">
        <v>12</v>
      </c>
      <c r="E49" s="953">
        <v>81</v>
      </c>
      <c r="F49" s="1297">
        <v>4196</v>
      </c>
      <c r="G49" s="1298">
        <v>24032</v>
      </c>
      <c r="H49" s="1063">
        <v>1684</v>
      </c>
      <c r="I49" s="953">
        <v>21305</v>
      </c>
      <c r="J49" s="1063">
        <v>5999</v>
      </c>
      <c r="K49" s="1297">
        <v>1417</v>
      </c>
      <c r="L49" s="1299">
        <v>7799</v>
      </c>
      <c r="N49" s="1289"/>
      <c r="O49" s="1301"/>
      <c r="P49" s="1301"/>
      <c r="Q49" s="1301"/>
      <c r="R49" s="1301"/>
      <c r="S49" s="1301"/>
      <c r="T49" s="1301"/>
      <c r="U49" s="1301"/>
      <c r="V49" s="1301"/>
      <c r="W49" s="1301"/>
      <c r="X49" s="1301"/>
      <c r="Z49" s="1290"/>
      <c r="AA49" s="1290"/>
      <c r="AB49" s="1290"/>
      <c r="AC49" s="1290"/>
      <c r="AD49" s="1290"/>
      <c r="AE49" s="1290"/>
      <c r="AF49" s="1290"/>
      <c r="AG49" s="1290"/>
      <c r="AH49" s="1290"/>
      <c r="AI49" s="1290"/>
      <c r="AJ49" s="1290"/>
    </row>
    <row r="50" spans="1:36" s="1300" customFormat="1" ht="13.5" customHeight="1" x14ac:dyDescent="0.2">
      <c r="A50" s="816" t="s">
        <v>226</v>
      </c>
      <c r="B50" s="1296">
        <v>17709</v>
      </c>
      <c r="C50" s="1099">
        <v>8148</v>
      </c>
      <c r="D50" s="953">
        <v>22</v>
      </c>
      <c r="E50" s="953">
        <v>37</v>
      </c>
      <c r="F50" s="1297">
        <v>770</v>
      </c>
      <c r="G50" s="1298">
        <v>4104</v>
      </c>
      <c r="H50" s="1063">
        <v>210</v>
      </c>
      <c r="I50" s="953">
        <v>2413</v>
      </c>
      <c r="J50" s="1063">
        <v>645</v>
      </c>
      <c r="K50" s="1297">
        <v>269</v>
      </c>
      <c r="L50" s="1299">
        <v>1150</v>
      </c>
      <c r="N50" s="1289"/>
      <c r="O50" s="1301"/>
      <c r="P50" s="1301"/>
      <c r="Q50" s="1301"/>
      <c r="R50" s="1301"/>
      <c r="S50" s="1301"/>
      <c r="T50" s="1301"/>
      <c r="U50" s="1301"/>
      <c r="V50" s="1301"/>
      <c r="W50" s="1301"/>
      <c r="X50" s="1301"/>
      <c r="Z50" s="1290"/>
      <c r="AA50" s="1290"/>
      <c r="AB50" s="1290"/>
      <c r="AC50" s="1290"/>
      <c r="AD50" s="1290"/>
      <c r="AE50" s="1290"/>
      <c r="AF50" s="1290"/>
      <c r="AG50" s="1290"/>
      <c r="AH50" s="1290"/>
      <c r="AI50" s="1290"/>
      <c r="AJ50" s="1290"/>
    </row>
    <row r="51" spans="1:36" s="1300" customFormat="1" ht="24.75" customHeight="1" x14ac:dyDescent="0.2">
      <c r="A51" s="748" t="s">
        <v>86</v>
      </c>
      <c r="B51" s="1291">
        <v>157843</v>
      </c>
      <c r="C51" s="1098">
        <v>41850</v>
      </c>
      <c r="D51" s="1095">
        <v>89</v>
      </c>
      <c r="E51" s="1095">
        <v>92</v>
      </c>
      <c r="F51" s="1292">
        <v>4771</v>
      </c>
      <c r="G51" s="1293">
        <v>29174</v>
      </c>
      <c r="H51" s="1294">
        <v>2328</v>
      </c>
      <c r="I51" s="1095">
        <v>34772</v>
      </c>
      <c r="J51" s="1294">
        <v>10640</v>
      </c>
      <c r="K51" s="1292">
        <v>2779</v>
      </c>
      <c r="L51" s="1295">
        <v>31529</v>
      </c>
      <c r="N51" s="1289"/>
      <c r="O51" s="1289"/>
      <c r="P51" s="1289"/>
      <c r="Q51" s="1289"/>
      <c r="R51" s="1289"/>
      <c r="S51" s="1289"/>
      <c r="T51" s="1289"/>
      <c r="U51" s="1289"/>
      <c r="V51" s="1289"/>
      <c r="W51" s="1289"/>
      <c r="X51" s="1289"/>
      <c r="Z51" s="1290"/>
      <c r="AA51" s="1290"/>
      <c r="AB51" s="1290"/>
      <c r="AC51" s="1290"/>
      <c r="AD51" s="1290"/>
      <c r="AE51" s="1290"/>
      <c r="AF51" s="1290"/>
      <c r="AG51" s="1290"/>
      <c r="AH51" s="1290"/>
      <c r="AI51" s="1290"/>
      <c r="AJ51" s="1290"/>
    </row>
    <row r="52" spans="1:36" s="1300" customFormat="1" ht="13.5" customHeight="1" x14ac:dyDescent="0.2">
      <c r="A52" s="816" t="s">
        <v>87</v>
      </c>
      <c r="B52" s="1296">
        <v>38923</v>
      </c>
      <c r="C52" s="1099">
        <v>9526</v>
      </c>
      <c r="D52" s="953">
        <v>5</v>
      </c>
      <c r="E52" s="953">
        <v>7</v>
      </c>
      <c r="F52" s="1297">
        <v>995</v>
      </c>
      <c r="G52" s="1298">
        <v>5813</v>
      </c>
      <c r="H52" s="1063">
        <v>256</v>
      </c>
      <c r="I52" s="953">
        <v>8805</v>
      </c>
      <c r="J52" s="1063">
        <v>1666</v>
      </c>
      <c r="K52" s="1297">
        <v>253</v>
      </c>
      <c r="L52" s="1299">
        <v>11609</v>
      </c>
      <c r="N52" s="1289"/>
      <c r="O52" s="1301"/>
      <c r="P52" s="1301"/>
      <c r="Q52" s="1301"/>
      <c r="R52" s="1301"/>
      <c r="S52" s="1301"/>
      <c r="T52" s="1301"/>
      <c r="U52" s="1301"/>
      <c r="V52" s="1301"/>
      <c r="W52" s="1301"/>
      <c r="X52" s="1301"/>
      <c r="Z52" s="1290"/>
      <c r="AA52" s="1290"/>
      <c r="AB52" s="1290"/>
      <c r="AC52" s="1290"/>
      <c r="AD52" s="1290"/>
      <c r="AE52" s="1290"/>
      <c r="AF52" s="1290"/>
      <c r="AG52" s="1290"/>
      <c r="AH52" s="1290"/>
      <c r="AI52" s="1290"/>
      <c r="AJ52" s="1290"/>
    </row>
    <row r="53" spans="1:36" s="1300" customFormat="1" ht="13.5" customHeight="1" x14ac:dyDescent="0.2">
      <c r="A53" s="816" t="s">
        <v>88</v>
      </c>
      <c r="B53" s="1296">
        <v>7995</v>
      </c>
      <c r="C53" s="1099">
        <v>3065</v>
      </c>
      <c r="D53" s="953">
        <v>5</v>
      </c>
      <c r="E53" s="953">
        <v>4</v>
      </c>
      <c r="F53" s="1297">
        <v>404</v>
      </c>
      <c r="G53" s="1298">
        <v>642</v>
      </c>
      <c r="H53" s="1063">
        <v>250</v>
      </c>
      <c r="I53" s="953">
        <v>2321</v>
      </c>
      <c r="J53" s="1063">
        <v>777</v>
      </c>
      <c r="K53" s="1297">
        <v>85</v>
      </c>
      <c r="L53" s="1299">
        <v>451</v>
      </c>
      <c r="N53" s="1289"/>
      <c r="O53" s="1301"/>
      <c r="P53" s="1301"/>
      <c r="Q53" s="1301"/>
      <c r="R53" s="1301"/>
      <c r="S53" s="1301"/>
      <c r="T53" s="1301"/>
      <c r="U53" s="1301"/>
      <c r="V53" s="1301"/>
      <c r="W53" s="1301"/>
      <c r="X53" s="1301"/>
      <c r="Z53" s="1290"/>
      <c r="AA53" s="1290"/>
      <c r="AB53" s="1290"/>
      <c r="AC53" s="1290"/>
      <c r="AD53" s="1290"/>
      <c r="AE53" s="1290"/>
      <c r="AF53" s="1290"/>
      <c r="AG53" s="1290"/>
      <c r="AH53" s="1290"/>
      <c r="AI53" s="1290"/>
      <c r="AJ53" s="1290"/>
    </row>
    <row r="54" spans="1:36" s="1300" customFormat="1" ht="13.5" customHeight="1" x14ac:dyDescent="0.2">
      <c r="A54" s="816" t="s">
        <v>89</v>
      </c>
      <c r="B54" s="1296">
        <v>9939</v>
      </c>
      <c r="C54" s="1099">
        <v>2663</v>
      </c>
      <c r="D54" s="953">
        <v>3</v>
      </c>
      <c r="E54" s="953">
        <v>4</v>
      </c>
      <c r="F54" s="1297">
        <v>322</v>
      </c>
      <c r="G54" s="1298">
        <v>2426</v>
      </c>
      <c r="H54" s="1063">
        <v>132</v>
      </c>
      <c r="I54" s="953">
        <v>2275</v>
      </c>
      <c r="J54" s="1063">
        <v>750</v>
      </c>
      <c r="K54" s="1297">
        <v>193</v>
      </c>
      <c r="L54" s="1299">
        <v>1178</v>
      </c>
      <c r="N54" s="1289"/>
      <c r="O54" s="1301"/>
      <c r="P54" s="1301"/>
      <c r="Q54" s="1301"/>
      <c r="R54" s="1301"/>
      <c r="S54" s="1301"/>
      <c r="T54" s="1301"/>
      <c r="U54" s="1301"/>
      <c r="V54" s="1301"/>
      <c r="W54" s="1301"/>
      <c r="X54" s="1301"/>
      <c r="Z54" s="1290"/>
      <c r="AA54" s="1290"/>
      <c r="AB54" s="1290"/>
      <c r="AC54" s="1290"/>
      <c r="AD54" s="1290"/>
      <c r="AE54" s="1290"/>
      <c r="AF54" s="1290"/>
      <c r="AG54" s="1290"/>
      <c r="AH54" s="1290"/>
      <c r="AI54" s="1290"/>
      <c r="AJ54" s="1290"/>
    </row>
    <row r="55" spans="1:36" s="1300" customFormat="1" ht="13.5" customHeight="1" x14ac:dyDescent="0.2">
      <c r="A55" s="816" t="s">
        <v>90</v>
      </c>
      <c r="B55" s="1296">
        <v>8324</v>
      </c>
      <c r="C55" s="1099">
        <v>3532</v>
      </c>
      <c r="D55" s="953">
        <v>28</v>
      </c>
      <c r="E55" s="953">
        <v>10</v>
      </c>
      <c r="F55" s="1297">
        <v>378</v>
      </c>
      <c r="G55" s="1298">
        <v>1467</v>
      </c>
      <c r="H55" s="1063">
        <v>213</v>
      </c>
      <c r="I55" s="953">
        <v>1565</v>
      </c>
      <c r="J55" s="1063">
        <v>422</v>
      </c>
      <c r="K55" s="1297">
        <v>142</v>
      </c>
      <c r="L55" s="1299">
        <v>605</v>
      </c>
      <c r="N55" s="1289"/>
      <c r="O55" s="1301"/>
      <c r="P55" s="1301"/>
      <c r="Q55" s="1301"/>
      <c r="R55" s="1301"/>
      <c r="S55" s="1301"/>
      <c r="T55" s="1301"/>
      <c r="U55" s="1301"/>
      <c r="V55" s="1301"/>
      <c r="W55" s="1301"/>
      <c r="X55" s="1301"/>
      <c r="Z55" s="1290"/>
      <c r="AA55" s="1290"/>
      <c r="AB55" s="1290"/>
      <c r="AC55" s="1290"/>
      <c r="AD55" s="1290"/>
      <c r="AE55" s="1290"/>
      <c r="AF55" s="1290"/>
      <c r="AG55" s="1290"/>
      <c r="AH55" s="1290"/>
      <c r="AI55" s="1290"/>
      <c r="AJ55" s="1290"/>
    </row>
    <row r="56" spans="1:36" s="1300" customFormat="1" ht="13.5" customHeight="1" x14ac:dyDescent="0.2">
      <c r="A56" s="816" t="s">
        <v>91</v>
      </c>
      <c r="B56" s="1296">
        <v>11188</v>
      </c>
      <c r="C56" s="1099">
        <v>3366</v>
      </c>
      <c r="D56" s="953">
        <v>9</v>
      </c>
      <c r="E56" s="953">
        <v>14</v>
      </c>
      <c r="F56" s="1297">
        <v>339</v>
      </c>
      <c r="G56" s="1298">
        <v>2024</v>
      </c>
      <c r="H56" s="1063">
        <v>160</v>
      </c>
      <c r="I56" s="953">
        <v>2321</v>
      </c>
      <c r="J56" s="1063">
        <v>367</v>
      </c>
      <c r="K56" s="1297">
        <v>132</v>
      </c>
      <c r="L56" s="1299">
        <v>2479</v>
      </c>
      <c r="N56" s="1289"/>
      <c r="O56" s="1301"/>
      <c r="P56" s="1301"/>
      <c r="Q56" s="1301"/>
      <c r="R56" s="1301"/>
      <c r="S56" s="1301"/>
      <c r="T56" s="1301"/>
      <c r="U56" s="1301"/>
      <c r="V56" s="1301"/>
      <c r="W56" s="1301"/>
      <c r="X56" s="1301"/>
      <c r="Z56" s="1290"/>
      <c r="AA56" s="1290"/>
      <c r="AB56" s="1290"/>
      <c r="AC56" s="1290"/>
      <c r="AD56" s="1290"/>
      <c r="AE56" s="1290"/>
      <c r="AF56" s="1290"/>
      <c r="AG56" s="1290"/>
      <c r="AH56" s="1290"/>
      <c r="AI56" s="1290"/>
      <c r="AJ56" s="1290"/>
    </row>
    <row r="57" spans="1:36" s="1300" customFormat="1" ht="13.5" customHeight="1" x14ac:dyDescent="0.2">
      <c r="A57" s="816" t="s">
        <v>92</v>
      </c>
      <c r="B57" s="1296">
        <v>15787</v>
      </c>
      <c r="C57" s="1099">
        <v>3084</v>
      </c>
      <c r="D57" s="953">
        <v>11</v>
      </c>
      <c r="E57" s="953">
        <v>7</v>
      </c>
      <c r="F57" s="1297">
        <v>397</v>
      </c>
      <c r="G57" s="1298">
        <v>2517</v>
      </c>
      <c r="H57" s="1063">
        <v>223</v>
      </c>
      <c r="I57" s="953">
        <v>4391</v>
      </c>
      <c r="J57" s="1063">
        <v>1974</v>
      </c>
      <c r="K57" s="1297">
        <v>385</v>
      </c>
      <c r="L57" s="1299">
        <v>2816</v>
      </c>
      <c r="N57" s="1289"/>
      <c r="O57" s="1301"/>
      <c r="P57" s="1301"/>
      <c r="Q57" s="1301"/>
      <c r="R57" s="1301"/>
      <c r="S57" s="1301"/>
      <c r="T57" s="1301"/>
      <c r="U57" s="1301"/>
      <c r="V57" s="1301"/>
      <c r="W57" s="1301"/>
      <c r="X57" s="1301"/>
      <c r="Z57" s="1290"/>
      <c r="AA57" s="1290"/>
      <c r="AB57" s="1290"/>
      <c r="AC57" s="1290"/>
      <c r="AD57" s="1290"/>
      <c r="AE57" s="1290"/>
      <c r="AF57" s="1290"/>
      <c r="AG57" s="1290"/>
      <c r="AH57" s="1290"/>
      <c r="AI57" s="1290"/>
      <c r="AJ57" s="1290"/>
    </row>
    <row r="58" spans="1:36" s="1300" customFormat="1" ht="12.75" customHeight="1" x14ac:dyDescent="0.2">
      <c r="A58" s="816" t="s">
        <v>93</v>
      </c>
      <c r="B58" s="1296">
        <v>65687</v>
      </c>
      <c r="C58" s="1099">
        <v>16614</v>
      </c>
      <c r="D58" s="953">
        <v>28</v>
      </c>
      <c r="E58" s="953">
        <v>46</v>
      </c>
      <c r="F58" s="1297">
        <v>1936</v>
      </c>
      <c r="G58" s="1298">
        <v>14285</v>
      </c>
      <c r="H58" s="1063">
        <v>1094</v>
      </c>
      <c r="I58" s="953">
        <v>13094</v>
      </c>
      <c r="J58" s="1063">
        <v>4684</v>
      </c>
      <c r="K58" s="1297">
        <v>1589</v>
      </c>
      <c r="L58" s="1299">
        <v>12391</v>
      </c>
      <c r="N58" s="1289"/>
      <c r="O58" s="1301"/>
      <c r="P58" s="1301"/>
      <c r="Q58" s="1301"/>
      <c r="R58" s="1301"/>
      <c r="S58" s="1301"/>
      <c r="T58" s="1301"/>
      <c r="U58" s="1301"/>
      <c r="V58" s="1301"/>
      <c r="W58" s="1301"/>
      <c r="X58" s="1301"/>
      <c r="Z58" s="1290"/>
      <c r="AA58" s="1290"/>
      <c r="AB58" s="1290"/>
      <c r="AC58" s="1290"/>
      <c r="AD58" s="1290"/>
      <c r="AE58" s="1290"/>
      <c r="AF58" s="1290"/>
      <c r="AG58" s="1290"/>
      <c r="AH58" s="1290"/>
      <c r="AI58" s="1290"/>
      <c r="AJ58" s="1290"/>
    </row>
    <row r="59" spans="1:36" s="1300" customFormat="1" ht="13.5" customHeight="1" x14ac:dyDescent="0.2">
      <c r="A59" s="710" t="s">
        <v>94</v>
      </c>
      <c r="B59" s="1291">
        <v>691425</v>
      </c>
      <c r="C59" s="1098">
        <v>173293</v>
      </c>
      <c r="D59" s="1095">
        <v>270</v>
      </c>
      <c r="E59" s="1095">
        <v>675</v>
      </c>
      <c r="F59" s="1292">
        <v>23273</v>
      </c>
      <c r="G59" s="1293">
        <v>182109</v>
      </c>
      <c r="H59" s="1294">
        <v>12029</v>
      </c>
      <c r="I59" s="1095">
        <v>149354</v>
      </c>
      <c r="J59" s="1294">
        <v>66400</v>
      </c>
      <c r="K59" s="1292">
        <v>16513</v>
      </c>
      <c r="L59" s="1295">
        <v>68454</v>
      </c>
      <c r="N59" s="1289"/>
      <c r="O59" s="1289"/>
      <c r="P59" s="1289"/>
      <c r="Q59" s="1289"/>
      <c r="R59" s="1289"/>
      <c r="S59" s="1289"/>
      <c r="T59" s="1289"/>
      <c r="U59" s="1289"/>
      <c r="V59" s="1289"/>
      <c r="W59" s="1289"/>
      <c r="X59" s="1289"/>
      <c r="Z59" s="1290"/>
      <c r="AA59" s="1290"/>
      <c r="AB59" s="1290"/>
      <c r="AC59" s="1290"/>
      <c r="AD59" s="1290"/>
      <c r="AE59" s="1290"/>
      <c r="AF59" s="1290"/>
      <c r="AG59" s="1290"/>
      <c r="AH59" s="1290"/>
      <c r="AI59" s="1290"/>
      <c r="AJ59" s="1290"/>
    </row>
    <row r="60" spans="1:36" s="1300" customFormat="1" ht="13.5" customHeight="1" x14ac:dyDescent="0.2">
      <c r="A60" s="816" t="s">
        <v>95</v>
      </c>
      <c r="B60" s="1296">
        <v>120152</v>
      </c>
      <c r="C60" s="1099">
        <v>27634</v>
      </c>
      <c r="D60" s="953">
        <v>71</v>
      </c>
      <c r="E60" s="953">
        <v>107</v>
      </c>
      <c r="F60" s="1297">
        <v>4145</v>
      </c>
      <c r="G60" s="1298">
        <v>33876</v>
      </c>
      <c r="H60" s="1063">
        <v>2372</v>
      </c>
      <c r="I60" s="953">
        <v>28299</v>
      </c>
      <c r="J60" s="1063">
        <v>14118</v>
      </c>
      <c r="K60" s="1297">
        <v>2305</v>
      </c>
      <c r="L60" s="1299">
        <v>7403</v>
      </c>
      <c r="N60" s="1289"/>
      <c r="O60" s="1301"/>
      <c r="P60" s="1301"/>
      <c r="Q60" s="1301"/>
      <c r="R60" s="1301"/>
      <c r="S60" s="1301"/>
      <c r="T60" s="1301"/>
      <c r="U60" s="1301"/>
      <c r="V60" s="1301"/>
      <c r="W60" s="1301"/>
      <c r="X60" s="1301"/>
      <c r="Z60" s="1290"/>
      <c r="AA60" s="1290"/>
      <c r="AB60" s="1290"/>
      <c r="AC60" s="1290"/>
      <c r="AD60" s="1290"/>
      <c r="AE60" s="1290"/>
      <c r="AF60" s="1290"/>
      <c r="AG60" s="1290"/>
      <c r="AH60" s="1290"/>
      <c r="AI60" s="1290"/>
      <c r="AJ60" s="1290"/>
    </row>
    <row r="61" spans="1:36" s="1300" customFormat="1" ht="13.5" customHeight="1" x14ac:dyDescent="0.2">
      <c r="A61" s="816" t="s">
        <v>302</v>
      </c>
      <c r="B61" s="1296">
        <v>16071</v>
      </c>
      <c r="C61" s="1099">
        <v>4349</v>
      </c>
      <c r="D61" s="953">
        <v>4</v>
      </c>
      <c r="E61" s="953">
        <v>11</v>
      </c>
      <c r="F61" s="1297">
        <v>530</v>
      </c>
      <c r="G61" s="1298">
        <v>4135</v>
      </c>
      <c r="H61" s="1063">
        <v>181</v>
      </c>
      <c r="I61" s="953">
        <v>2660</v>
      </c>
      <c r="J61" s="1063">
        <v>907</v>
      </c>
      <c r="K61" s="1297">
        <v>229</v>
      </c>
      <c r="L61" s="1299">
        <v>3080</v>
      </c>
      <c r="N61" s="1289"/>
      <c r="O61" s="1301"/>
      <c r="P61" s="1301"/>
      <c r="Q61" s="1301"/>
      <c r="R61" s="1301"/>
      <c r="S61" s="1301"/>
      <c r="T61" s="1301"/>
      <c r="U61" s="1301"/>
      <c r="V61" s="1301"/>
      <c r="W61" s="1301"/>
      <c r="X61" s="1301"/>
      <c r="Z61" s="1290"/>
      <c r="AA61" s="1290"/>
      <c r="AB61" s="1290"/>
      <c r="AC61" s="1290"/>
      <c r="AD61" s="1290"/>
      <c r="AE61" s="1290"/>
      <c r="AF61" s="1290"/>
      <c r="AG61" s="1290"/>
      <c r="AH61" s="1290"/>
      <c r="AI61" s="1290"/>
      <c r="AJ61" s="1290"/>
    </row>
    <row r="62" spans="1:36" s="1300" customFormat="1" ht="13.5" customHeight="1" x14ac:dyDescent="0.2">
      <c r="A62" s="816" t="s">
        <v>97</v>
      </c>
      <c r="B62" s="1296">
        <v>23122</v>
      </c>
      <c r="C62" s="1099">
        <v>4292</v>
      </c>
      <c r="D62" s="953">
        <v>8</v>
      </c>
      <c r="E62" s="953">
        <v>16</v>
      </c>
      <c r="F62" s="1297">
        <v>432</v>
      </c>
      <c r="G62" s="1298">
        <v>4267</v>
      </c>
      <c r="H62" s="1063">
        <v>173</v>
      </c>
      <c r="I62" s="953">
        <v>3566</v>
      </c>
      <c r="J62" s="1063">
        <v>788</v>
      </c>
      <c r="K62" s="1297">
        <v>236</v>
      </c>
      <c r="L62" s="1299">
        <v>9368</v>
      </c>
      <c r="N62" s="1289"/>
      <c r="O62" s="1301"/>
      <c r="P62" s="1301"/>
      <c r="Q62" s="1301"/>
      <c r="R62" s="1301"/>
      <c r="S62" s="1301"/>
      <c r="T62" s="1301"/>
      <c r="U62" s="1301"/>
      <c r="V62" s="1301"/>
      <c r="W62" s="1301"/>
      <c r="X62" s="1301"/>
      <c r="Z62" s="1290"/>
      <c r="AA62" s="1290"/>
      <c r="AB62" s="1290"/>
      <c r="AC62" s="1290"/>
      <c r="AD62" s="1290"/>
      <c r="AE62" s="1290"/>
      <c r="AF62" s="1290"/>
      <c r="AG62" s="1290"/>
      <c r="AH62" s="1290"/>
      <c r="AI62" s="1290"/>
      <c r="AJ62" s="1290"/>
    </row>
    <row r="63" spans="1:36" s="1300" customFormat="1" ht="13.5" customHeight="1" x14ac:dyDescent="0.2">
      <c r="A63" s="816" t="s">
        <v>98</v>
      </c>
      <c r="B63" s="1296">
        <v>78823</v>
      </c>
      <c r="C63" s="1099">
        <v>24979</v>
      </c>
      <c r="D63" s="953">
        <v>28</v>
      </c>
      <c r="E63" s="953">
        <v>133</v>
      </c>
      <c r="F63" s="1297">
        <v>3230</v>
      </c>
      <c r="G63" s="1298">
        <v>19661</v>
      </c>
      <c r="H63" s="1063">
        <v>1071</v>
      </c>
      <c r="I63" s="953">
        <v>16228</v>
      </c>
      <c r="J63" s="1063">
        <v>6571</v>
      </c>
      <c r="K63" s="1297">
        <v>2239</v>
      </c>
      <c r="L63" s="1299">
        <v>4844</v>
      </c>
      <c r="N63" s="1289"/>
      <c r="O63" s="1301"/>
      <c r="P63" s="1301"/>
      <c r="Q63" s="1301"/>
      <c r="R63" s="1301"/>
      <c r="S63" s="1301"/>
      <c r="T63" s="1301"/>
      <c r="U63" s="1301"/>
      <c r="V63" s="1301"/>
      <c r="W63" s="1301"/>
      <c r="X63" s="1301"/>
      <c r="Z63" s="1290"/>
      <c r="AA63" s="1290"/>
      <c r="AB63" s="1290"/>
      <c r="AC63" s="1290"/>
      <c r="AD63" s="1290"/>
      <c r="AE63" s="1290"/>
      <c r="AF63" s="1290"/>
      <c r="AG63" s="1290"/>
      <c r="AH63" s="1290"/>
      <c r="AI63" s="1290"/>
      <c r="AJ63" s="1290"/>
    </row>
    <row r="64" spans="1:36" s="1300" customFormat="1" ht="13.5" customHeight="1" x14ac:dyDescent="0.2">
      <c r="A64" s="816" t="s">
        <v>99</v>
      </c>
      <c r="B64" s="1296">
        <v>37647</v>
      </c>
      <c r="C64" s="1099">
        <v>8001</v>
      </c>
      <c r="D64" s="953">
        <v>17</v>
      </c>
      <c r="E64" s="953">
        <v>28</v>
      </c>
      <c r="F64" s="1297">
        <v>1057</v>
      </c>
      <c r="G64" s="1298">
        <v>8305</v>
      </c>
      <c r="H64" s="1063">
        <v>633</v>
      </c>
      <c r="I64" s="953">
        <v>11082</v>
      </c>
      <c r="J64" s="1063">
        <v>5779</v>
      </c>
      <c r="K64" s="1297">
        <v>948</v>
      </c>
      <c r="L64" s="1299">
        <v>1842</v>
      </c>
      <c r="N64" s="1289"/>
      <c r="O64" s="1301"/>
      <c r="P64" s="1301"/>
      <c r="Q64" s="1301"/>
      <c r="R64" s="1301"/>
      <c r="S64" s="1301"/>
      <c r="T64" s="1301"/>
      <c r="U64" s="1301"/>
      <c r="V64" s="1301"/>
      <c r="W64" s="1301"/>
      <c r="X64" s="1301"/>
      <c r="Z64" s="1290"/>
      <c r="AA64" s="1290"/>
      <c r="AB64" s="1290"/>
      <c r="AC64" s="1290"/>
      <c r="AD64" s="1290"/>
      <c r="AE64" s="1290"/>
      <c r="AF64" s="1290"/>
      <c r="AG64" s="1290"/>
      <c r="AH64" s="1290"/>
      <c r="AI64" s="1290"/>
      <c r="AJ64" s="1290"/>
    </row>
    <row r="65" spans="1:36" s="1300" customFormat="1" ht="13.5" customHeight="1" x14ac:dyDescent="0.2">
      <c r="A65" s="816" t="s">
        <v>100</v>
      </c>
      <c r="B65" s="1296">
        <v>35231</v>
      </c>
      <c r="C65" s="1099">
        <v>9372</v>
      </c>
      <c r="D65" s="953">
        <v>5</v>
      </c>
      <c r="E65" s="953">
        <v>33</v>
      </c>
      <c r="F65" s="1297">
        <v>1105</v>
      </c>
      <c r="G65" s="1298">
        <v>9857</v>
      </c>
      <c r="H65" s="1063">
        <v>561</v>
      </c>
      <c r="I65" s="953">
        <v>7564</v>
      </c>
      <c r="J65" s="1063">
        <v>3973</v>
      </c>
      <c r="K65" s="1297">
        <v>694</v>
      </c>
      <c r="L65" s="1299">
        <v>2105</v>
      </c>
      <c r="N65" s="1289"/>
      <c r="O65" s="1301"/>
      <c r="P65" s="1301"/>
      <c r="Q65" s="1301"/>
      <c r="R65" s="1301"/>
      <c r="S65" s="1301"/>
      <c r="T65" s="1301"/>
      <c r="U65" s="1301"/>
      <c r="V65" s="1301"/>
      <c r="W65" s="1301"/>
      <c r="X65" s="1301"/>
      <c r="Z65" s="1290"/>
      <c r="AA65" s="1290"/>
      <c r="AB65" s="1290"/>
      <c r="AC65" s="1290"/>
      <c r="AD65" s="1290"/>
      <c r="AE65" s="1290"/>
      <c r="AF65" s="1290"/>
      <c r="AG65" s="1290"/>
      <c r="AH65" s="1290"/>
      <c r="AI65" s="1290"/>
      <c r="AJ65" s="1290"/>
    </row>
    <row r="66" spans="1:36" s="1300" customFormat="1" ht="13.5" customHeight="1" x14ac:dyDescent="0.2">
      <c r="A66" s="816" t="s">
        <v>101</v>
      </c>
      <c r="B66" s="1296">
        <v>67679</v>
      </c>
      <c r="C66" s="1099">
        <v>14456</v>
      </c>
      <c r="D66" s="953">
        <v>22</v>
      </c>
      <c r="E66" s="953">
        <v>53</v>
      </c>
      <c r="F66" s="1297">
        <v>2269</v>
      </c>
      <c r="G66" s="1298">
        <v>19357</v>
      </c>
      <c r="H66" s="1063">
        <v>1453</v>
      </c>
      <c r="I66" s="953">
        <v>14884</v>
      </c>
      <c r="J66" s="1063">
        <v>8270</v>
      </c>
      <c r="K66" s="1297">
        <v>2487</v>
      </c>
      <c r="L66" s="1299">
        <v>4503</v>
      </c>
      <c r="N66" s="1289"/>
      <c r="O66" s="1301"/>
      <c r="P66" s="1301"/>
      <c r="Q66" s="1301"/>
      <c r="R66" s="1301"/>
      <c r="S66" s="1301"/>
      <c r="T66" s="1301"/>
      <c r="U66" s="1301"/>
      <c r="V66" s="1301"/>
      <c r="W66" s="1301"/>
      <c r="X66" s="1301"/>
      <c r="Z66" s="1290"/>
      <c r="AA66" s="1290"/>
      <c r="AB66" s="1290"/>
      <c r="AC66" s="1290"/>
      <c r="AD66" s="1290"/>
      <c r="AE66" s="1290"/>
      <c r="AF66" s="1290"/>
      <c r="AG66" s="1290"/>
      <c r="AH66" s="1290"/>
      <c r="AI66" s="1290"/>
      <c r="AJ66" s="1290"/>
    </row>
    <row r="67" spans="1:36" s="1300" customFormat="1" ht="13.5" customHeight="1" x14ac:dyDescent="0.2">
      <c r="A67" s="816" t="s">
        <v>102</v>
      </c>
      <c r="B67" s="1296">
        <v>42209</v>
      </c>
      <c r="C67" s="1099">
        <v>9523</v>
      </c>
      <c r="D67" s="953">
        <v>12</v>
      </c>
      <c r="E67" s="953">
        <v>22</v>
      </c>
      <c r="F67" s="1297">
        <v>1562</v>
      </c>
      <c r="G67" s="1298">
        <v>10772</v>
      </c>
      <c r="H67" s="1063">
        <v>782</v>
      </c>
      <c r="I67" s="953">
        <v>10999</v>
      </c>
      <c r="J67" s="1063">
        <v>6144</v>
      </c>
      <c r="K67" s="1297">
        <v>1333</v>
      </c>
      <c r="L67" s="1299">
        <v>1094</v>
      </c>
      <c r="N67" s="1289"/>
      <c r="O67" s="1301"/>
      <c r="P67" s="1301"/>
      <c r="Q67" s="1301"/>
      <c r="R67" s="1301"/>
      <c r="S67" s="1301"/>
      <c r="T67" s="1301"/>
      <c r="U67" s="1301"/>
      <c r="V67" s="1301"/>
      <c r="W67" s="1301"/>
      <c r="X67" s="1301"/>
      <c r="Z67" s="1290"/>
      <c r="AA67" s="1290"/>
      <c r="AB67" s="1290"/>
      <c r="AC67" s="1290"/>
      <c r="AD67" s="1290"/>
      <c r="AE67" s="1290"/>
      <c r="AF67" s="1290"/>
      <c r="AG67" s="1290"/>
      <c r="AH67" s="1290"/>
      <c r="AI67" s="1290"/>
      <c r="AJ67" s="1290"/>
    </row>
    <row r="68" spans="1:36" s="1300" customFormat="1" ht="13.5" customHeight="1" x14ac:dyDescent="0.2">
      <c r="A68" s="816" t="s">
        <v>103</v>
      </c>
      <c r="B68" s="1296">
        <v>65152</v>
      </c>
      <c r="C68" s="1099">
        <v>19239</v>
      </c>
      <c r="D68" s="953">
        <v>32</v>
      </c>
      <c r="E68" s="953">
        <v>76</v>
      </c>
      <c r="F68" s="1297">
        <v>2574</v>
      </c>
      <c r="G68" s="1298">
        <v>16523</v>
      </c>
      <c r="H68" s="1063">
        <v>1679</v>
      </c>
      <c r="I68" s="953">
        <v>13215</v>
      </c>
      <c r="J68" s="1063">
        <v>4807</v>
      </c>
      <c r="K68" s="1297">
        <v>1870</v>
      </c>
      <c r="L68" s="1299">
        <v>5245</v>
      </c>
      <c r="N68" s="1289"/>
      <c r="O68" s="1301"/>
      <c r="P68" s="1301"/>
      <c r="Q68" s="1301"/>
      <c r="R68" s="1301"/>
      <c r="S68" s="1301"/>
      <c r="T68" s="1301"/>
      <c r="U68" s="1301"/>
      <c r="V68" s="1301"/>
      <c r="W68" s="1301"/>
      <c r="X68" s="1301"/>
      <c r="Z68" s="1290"/>
      <c r="AA68" s="1290"/>
      <c r="AB68" s="1290"/>
      <c r="AC68" s="1290"/>
      <c r="AD68" s="1290"/>
      <c r="AE68" s="1290"/>
      <c r="AF68" s="1290"/>
      <c r="AG68" s="1290"/>
      <c r="AH68" s="1290"/>
      <c r="AI68" s="1290"/>
      <c r="AJ68" s="1290"/>
    </row>
    <row r="69" spans="1:36" s="1300" customFormat="1" ht="13.5" customHeight="1" x14ac:dyDescent="0.2">
      <c r="A69" s="816" t="s">
        <v>104</v>
      </c>
      <c r="B69" s="1296">
        <v>37074</v>
      </c>
      <c r="C69" s="1099">
        <v>10256</v>
      </c>
      <c r="D69" s="953">
        <v>13</v>
      </c>
      <c r="E69" s="953">
        <v>45</v>
      </c>
      <c r="F69" s="1297">
        <v>1212</v>
      </c>
      <c r="G69" s="1298">
        <v>11378</v>
      </c>
      <c r="H69" s="1063">
        <v>637</v>
      </c>
      <c r="I69" s="953">
        <v>6001</v>
      </c>
      <c r="J69" s="1063">
        <v>2912</v>
      </c>
      <c r="K69" s="1297">
        <v>833</v>
      </c>
      <c r="L69" s="1299">
        <v>3845</v>
      </c>
      <c r="N69" s="1289"/>
      <c r="O69" s="1301"/>
      <c r="P69" s="1301"/>
      <c r="Q69" s="1301"/>
      <c r="R69" s="1301"/>
      <c r="S69" s="1301"/>
      <c r="T69" s="1301"/>
      <c r="U69" s="1301"/>
      <c r="V69" s="1301"/>
      <c r="W69" s="1301"/>
      <c r="X69" s="1301"/>
      <c r="Z69" s="1290"/>
      <c r="AA69" s="1290"/>
      <c r="AB69" s="1290"/>
      <c r="AC69" s="1290"/>
      <c r="AD69" s="1290"/>
      <c r="AE69" s="1290"/>
      <c r="AF69" s="1290"/>
      <c r="AG69" s="1290"/>
      <c r="AH69" s="1290"/>
      <c r="AI69" s="1290"/>
      <c r="AJ69" s="1290"/>
    </row>
    <row r="70" spans="1:36" s="1300" customFormat="1" ht="13.5" customHeight="1" x14ac:dyDescent="0.2">
      <c r="A70" s="816" t="s">
        <v>105</v>
      </c>
      <c r="B70" s="1296">
        <v>27663</v>
      </c>
      <c r="C70" s="1099">
        <v>6931</v>
      </c>
      <c r="D70" s="953">
        <v>2</v>
      </c>
      <c r="E70" s="953">
        <v>19</v>
      </c>
      <c r="F70" s="1297">
        <v>665</v>
      </c>
      <c r="G70" s="1298">
        <v>7743</v>
      </c>
      <c r="H70" s="1063">
        <v>221</v>
      </c>
      <c r="I70" s="953">
        <v>6639</v>
      </c>
      <c r="J70" s="1063">
        <v>2217</v>
      </c>
      <c r="K70" s="1297">
        <v>598</v>
      </c>
      <c r="L70" s="1299">
        <v>2649</v>
      </c>
      <c r="N70" s="1289"/>
      <c r="O70" s="1301"/>
      <c r="P70" s="1301"/>
      <c r="Q70" s="1301"/>
      <c r="R70" s="1301"/>
      <c r="S70" s="1301"/>
      <c r="T70" s="1301"/>
      <c r="U70" s="1301"/>
      <c r="V70" s="1301"/>
      <c r="W70" s="1301"/>
      <c r="X70" s="1301"/>
      <c r="Z70" s="1290"/>
      <c r="AA70" s="1290"/>
      <c r="AB70" s="1290"/>
      <c r="AC70" s="1290"/>
      <c r="AD70" s="1290"/>
      <c r="AE70" s="1290"/>
      <c r="AF70" s="1290"/>
      <c r="AG70" s="1290"/>
      <c r="AH70" s="1290"/>
      <c r="AI70" s="1290"/>
      <c r="AJ70" s="1290"/>
    </row>
    <row r="71" spans="1:36" s="1300" customFormat="1" ht="13.5" customHeight="1" x14ac:dyDescent="0.2">
      <c r="A71" s="816" t="s">
        <v>106</v>
      </c>
      <c r="B71" s="1296">
        <v>62138</v>
      </c>
      <c r="C71" s="1099">
        <v>13873</v>
      </c>
      <c r="D71" s="953">
        <v>31</v>
      </c>
      <c r="E71" s="953">
        <v>41</v>
      </c>
      <c r="F71" s="1297">
        <v>1906</v>
      </c>
      <c r="G71" s="1298">
        <v>14629</v>
      </c>
      <c r="H71" s="1063">
        <v>583</v>
      </c>
      <c r="I71" s="953">
        <v>10585</v>
      </c>
      <c r="J71" s="1063">
        <v>3191</v>
      </c>
      <c r="K71" s="1297">
        <v>1107</v>
      </c>
      <c r="L71" s="1299">
        <v>16264</v>
      </c>
      <c r="N71" s="1289"/>
      <c r="O71" s="1301"/>
      <c r="P71" s="1301"/>
      <c r="Q71" s="1301"/>
      <c r="R71" s="1301"/>
      <c r="S71" s="1301"/>
      <c r="T71" s="1301"/>
      <c r="U71" s="1301"/>
      <c r="V71" s="1301"/>
      <c r="W71" s="1301"/>
      <c r="X71" s="1301"/>
      <c r="Z71" s="1290"/>
      <c r="AA71" s="1290"/>
      <c r="AB71" s="1290"/>
      <c r="AC71" s="1290"/>
      <c r="AD71" s="1290"/>
      <c r="AE71" s="1290"/>
      <c r="AF71" s="1290"/>
      <c r="AG71" s="1290"/>
      <c r="AH71" s="1290"/>
      <c r="AI71" s="1290"/>
      <c r="AJ71" s="1290"/>
    </row>
    <row r="72" spans="1:36" s="1300" customFormat="1" ht="13.5" customHeight="1" x14ac:dyDescent="0.2">
      <c r="A72" s="816" t="s">
        <v>107</v>
      </c>
      <c r="B72" s="1296">
        <v>53276</v>
      </c>
      <c r="C72" s="1099">
        <v>14081</v>
      </c>
      <c r="D72" s="953">
        <v>19</v>
      </c>
      <c r="E72" s="953">
        <v>63</v>
      </c>
      <c r="F72" s="1297">
        <v>1665</v>
      </c>
      <c r="G72" s="1298">
        <v>14609</v>
      </c>
      <c r="H72" s="1063">
        <v>1293</v>
      </c>
      <c r="I72" s="953">
        <v>12166</v>
      </c>
      <c r="J72" s="1063">
        <v>4733</v>
      </c>
      <c r="K72" s="1297">
        <v>1114</v>
      </c>
      <c r="L72" s="1299">
        <v>3615</v>
      </c>
      <c r="N72" s="1289"/>
      <c r="O72" s="1301"/>
      <c r="P72" s="1301"/>
      <c r="Q72" s="1301"/>
      <c r="R72" s="1301"/>
      <c r="S72" s="1301"/>
      <c r="T72" s="1301"/>
      <c r="U72" s="1301"/>
      <c r="V72" s="1301"/>
      <c r="W72" s="1301"/>
      <c r="X72" s="1301"/>
      <c r="Z72" s="1290"/>
      <c r="AA72" s="1290"/>
      <c r="AB72" s="1290"/>
      <c r="AC72" s="1290"/>
      <c r="AD72" s="1290"/>
      <c r="AE72" s="1290"/>
      <c r="AF72" s="1290"/>
      <c r="AG72" s="1290"/>
      <c r="AH72" s="1290"/>
      <c r="AI72" s="1290"/>
      <c r="AJ72" s="1290"/>
    </row>
    <row r="73" spans="1:36" s="1300" customFormat="1" ht="13.5" customHeight="1" x14ac:dyDescent="0.2">
      <c r="A73" s="958" t="s">
        <v>108</v>
      </c>
      <c r="B73" s="1305">
        <v>25188</v>
      </c>
      <c r="C73" s="1105">
        <v>6307</v>
      </c>
      <c r="D73" s="959">
        <v>6</v>
      </c>
      <c r="E73" s="959">
        <v>28</v>
      </c>
      <c r="F73" s="1306">
        <v>921</v>
      </c>
      <c r="G73" s="1307">
        <v>6997</v>
      </c>
      <c r="H73" s="1073">
        <v>390</v>
      </c>
      <c r="I73" s="959">
        <v>5466</v>
      </c>
      <c r="J73" s="1073">
        <v>1990</v>
      </c>
      <c r="K73" s="1306">
        <v>520</v>
      </c>
      <c r="L73" s="1308">
        <v>2597</v>
      </c>
      <c r="N73" s="1289"/>
      <c r="O73" s="1301"/>
      <c r="P73" s="1301"/>
      <c r="Q73" s="1301"/>
      <c r="R73" s="1301"/>
      <c r="S73" s="1301"/>
      <c r="T73" s="1301"/>
      <c r="U73" s="1301"/>
      <c r="V73" s="1301"/>
      <c r="W73" s="1301"/>
      <c r="X73" s="1301"/>
      <c r="Z73" s="1290"/>
      <c r="AA73" s="1290"/>
      <c r="AB73" s="1290"/>
      <c r="AC73" s="1290"/>
      <c r="AD73" s="1290"/>
      <c r="AE73" s="1290"/>
      <c r="AF73" s="1290"/>
      <c r="AG73" s="1290"/>
      <c r="AH73" s="1290"/>
      <c r="AI73" s="1290"/>
      <c r="AJ73" s="1290"/>
    </row>
    <row r="74" spans="1:36" s="1300" customFormat="1" ht="14.25" customHeight="1" x14ac:dyDescent="0.2">
      <c r="A74" s="748" t="s">
        <v>109</v>
      </c>
      <c r="B74" s="1309">
        <v>350883</v>
      </c>
      <c r="C74" s="1110">
        <v>93279</v>
      </c>
      <c r="D74" s="1107">
        <v>379</v>
      </c>
      <c r="E74" s="1107">
        <v>267</v>
      </c>
      <c r="F74" s="1310">
        <v>14259</v>
      </c>
      <c r="G74" s="1311">
        <v>100478</v>
      </c>
      <c r="H74" s="1312">
        <v>6417</v>
      </c>
      <c r="I74" s="1107">
        <v>74423</v>
      </c>
      <c r="J74" s="1312">
        <v>27480</v>
      </c>
      <c r="K74" s="1310">
        <v>6978</v>
      </c>
      <c r="L74" s="1313">
        <v>27569</v>
      </c>
      <c r="N74" s="1289"/>
      <c r="O74" s="1289"/>
      <c r="P74" s="1289"/>
      <c r="Q74" s="1289"/>
      <c r="R74" s="1289"/>
      <c r="S74" s="1289"/>
      <c r="T74" s="1289"/>
      <c r="U74" s="1289"/>
      <c r="V74" s="1289"/>
      <c r="W74" s="1289"/>
      <c r="X74" s="1289"/>
      <c r="Z74" s="1290"/>
      <c r="AA74" s="1290"/>
      <c r="AB74" s="1290"/>
      <c r="AC74" s="1290"/>
      <c r="AD74" s="1290"/>
      <c r="AE74" s="1290"/>
      <c r="AF74" s="1290"/>
      <c r="AG74" s="1290"/>
      <c r="AH74" s="1290"/>
      <c r="AI74" s="1290"/>
      <c r="AJ74" s="1290"/>
    </row>
    <row r="75" spans="1:36" s="1300" customFormat="1" ht="14.25" customHeight="1" x14ac:dyDescent="0.2">
      <c r="A75" s="816" t="s">
        <v>110</v>
      </c>
      <c r="B75" s="1296">
        <v>24540</v>
      </c>
      <c r="C75" s="1099">
        <v>4702</v>
      </c>
      <c r="D75" s="953">
        <v>13</v>
      </c>
      <c r="E75" s="953">
        <v>20</v>
      </c>
      <c r="F75" s="1297">
        <v>814</v>
      </c>
      <c r="G75" s="1298">
        <v>6714</v>
      </c>
      <c r="H75" s="1063">
        <v>357</v>
      </c>
      <c r="I75" s="953">
        <v>6124</v>
      </c>
      <c r="J75" s="1063">
        <v>3405</v>
      </c>
      <c r="K75" s="1297">
        <v>730</v>
      </c>
      <c r="L75" s="1299">
        <v>1694</v>
      </c>
      <c r="N75" s="1289"/>
      <c r="O75" s="1289"/>
      <c r="P75" s="1289"/>
      <c r="Q75" s="1289"/>
      <c r="R75" s="1289"/>
      <c r="S75" s="1289"/>
      <c r="T75" s="1289"/>
      <c r="U75" s="1289"/>
      <c r="V75" s="1289"/>
      <c r="W75" s="1289"/>
      <c r="X75" s="1289"/>
      <c r="Z75" s="1290"/>
      <c r="AA75" s="1290"/>
      <c r="AB75" s="1290"/>
      <c r="AC75" s="1290"/>
      <c r="AD75" s="1290"/>
      <c r="AE75" s="1290"/>
      <c r="AF75" s="1290"/>
      <c r="AG75" s="1290"/>
      <c r="AH75" s="1290"/>
      <c r="AI75" s="1290"/>
      <c r="AJ75" s="1290"/>
    </row>
    <row r="76" spans="1:36" s="1300" customFormat="1" ht="14.25" customHeight="1" x14ac:dyDescent="0.2">
      <c r="A76" s="816" t="s">
        <v>111</v>
      </c>
      <c r="B76" s="1296">
        <v>101175</v>
      </c>
      <c r="C76" s="1099">
        <v>25663</v>
      </c>
      <c r="D76" s="953">
        <v>46</v>
      </c>
      <c r="E76" s="953">
        <v>65</v>
      </c>
      <c r="F76" s="1297">
        <v>4349</v>
      </c>
      <c r="G76" s="1298">
        <v>26693</v>
      </c>
      <c r="H76" s="1063">
        <v>2195</v>
      </c>
      <c r="I76" s="953">
        <v>24151</v>
      </c>
      <c r="J76" s="1063">
        <v>9934</v>
      </c>
      <c r="K76" s="1297">
        <v>1712</v>
      </c>
      <c r="L76" s="1299">
        <v>6478</v>
      </c>
      <c r="N76" s="1289"/>
      <c r="O76" s="1301"/>
      <c r="P76" s="1301"/>
      <c r="Q76" s="1301"/>
      <c r="R76" s="1301"/>
      <c r="S76" s="1301"/>
      <c r="T76" s="1301"/>
      <c r="U76" s="1301"/>
      <c r="V76" s="1301"/>
      <c r="W76" s="1301"/>
      <c r="X76" s="1301"/>
      <c r="Z76" s="1290"/>
      <c r="AA76" s="1290"/>
      <c r="AB76" s="1290"/>
      <c r="AC76" s="1290"/>
      <c r="AD76" s="1290"/>
      <c r="AE76" s="1290"/>
      <c r="AF76" s="1290"/>
      <c r="AG76" s="1290"/>
      <c r="AH76" s="1290"/>
      <c r="AI76" s="1290"/>
      <c r="AJ76" s="1290"/>
    </row>
    <row r="77" spans="1:36" s="1300" customFormat="1" ht="14.25" customHeight="1" x14ac:dyDescent="0.2">
      <c r="A77" s="816" t="s">
        <v>343</v>
      </c>
      <c r="B77" s="1296">
        <v>148435</v>
      </c>
      <c r="C77" s="1099">
        <v>42307</v>
      </c>
      <c r="D77" s="953">
        <v>310</v>
      </c>
      <c r="E77" s="953">
        <v>127</v>
      </c>
      <c r="F77" s="1297">
        <v>6137</v>
      </c>
      <c r="G77" s="1298">
        <v>43191</v>
      </c>
      <c r="H77" s="1063">
        <v>2628</v>
      </c>
      <c r="I77" s="953">
        <v>29842</v>
      </c>
      <c r="J77" s="1063">
        <v>6992</v>
      </c>
      <c r="K77" s="1297">
        <v>2676</v>
      </c>
      <c r="L77" s="1299">
        <v>14662</v>
      </c>
      <c r="N77" s="1289"/>
      <c r="O77" s="1301"/>
      <c r="P77" s="1301"/>
      <c r="Q77" s="1301"/>
      <c r="R77" s="1301"/>
      <c r="S77" s="1301"/>
      <c r="T77" s="1301"/>
      <c r="U77" s="1301"/>
      <c r="V77" s="1301"/>
      <c r="W77" s="1301"/>
      <c r="X77" s="1301"/>
      <c r="Z77" s="1290"/>
      <c r="AA77" s="1290"/>
      <c r="AB77" s="1290"/>
      <c r="AC77" s="1290"/>
      <c r="AD77" s="1290"/>
      <c r="AE77" s="1290"/>
      <c r="AF77" s="1290"/>
      <c r="AG77" s="1290"/>
      <c r="AH77" s="1290"/>
      <c r="AI77" s="1290"/>
      <c r="AJ77" s="1290"/>
    </row>
    <row r="78" spans="1:36" s="1300" customFormat="1" ht="22.5" customHeight="1" x14ac:dyDescent="0.2">
      <c r="A78" s="727" t="s">
        <v>344</v>
      </c>
      <c r="B78" s="1302">
        <v>62638</v>
      </c>
      <c r="C78" s="1100">
        <v>16787</v>
      </c>
      <c r="D78" s="1101">
        <v>172</v>
      </c>
      <c r="E78" s="1101">
        <v>33</v>
      </c>
      <c r="F78" s="1303">
        <v>2777</v>
      </c>
      <c r="G78" s="1303">
        <v>18928</v>
      </c>
      <c r="H78" s="1056">
        <v>1147</v>
      </c>
      <c r="I78" s="1101">
        <v>13226</v>
      </c>
      <c r="J78" s="1056">
        <v>3144</v>
      </c>
      <c r="K78" s="1303">
        <v>1069</v>
      </c>
      <c r="L78" s="1304">
        <v>5560</v>
      </c>
      <c r="N78" s="1289"/>
      <c r="O78" s="1301"/>
      <c r="P78" s="1301"/>
      <c r="Q78" s="1301"/>
      <c r="R78" s="1301"/>
      <c r="S78" s="1301"/>
      <c r="T78" s="1301"/>
      <c r="U78" s="1301"/>
      <c r="V78" s="1301"/>
      <c r="W78" s="1301"/>
      <c r="X78" s="1301"/>
      <c r="Z78" s="1290"/>
      <c r="AA78" s="1290"/>
      <c r="AB78" s="1290"/>
      <c r="AC78" s="1290"/>
      <c r="AD78" s="1290"/>
      <c r="AE78" s="1290"/>
      <c r="AF78" s="1290"/>
      <c r="AG78" s="1290"/>
      <c r="AH78" s="1290"/>
      <c r="AI78" s="1290"/>
      <c r="AJ78" s="1290"/>
    </row>
    <row r="79" spans="1:36" s="1300" customFormat="1" ht="14.25" customHeight="1" x14ac:dyDescent="0.2">
      <c r="A79" s="751" t="s">
        <v>114</v>
      </c>
      <c r="B79" s="1296">
        <v>31192</v>
      </c>
      <c r="C79" s="1099">
        <v>10439</v>
      </c>
      <c r="D79" s="953">
        <v>55</v>
      </c>
      <c r="E79" s="953">
        <v>27</v>
      </c>
      <c r="F79" s="1297">
        <v>1306</v>
      </c>
      <c r="G79" s="1298">
        <v>9175</v>
      </c>
      <c r="H79" s="1063">
        <v>698</v>
      </c>
      <c r="I79" s="953">
        <v>4718</v>
      </c>
      <c r="J79" s="1063">
        <v>1079</v>
      </c>
      <c r="K79" s="1297">
        <v>471</v>
      </c>
      <c r="L79" s="1299">
        <v>3306</v>
      </c>
      <c r="N79" s="1289"/>
      <c r="O79" s="1301"/>
      <c r="P79" s="1301"/>
      <c r="Q79" s="1301"/>
      <c r="R79" s="1301"/>
      <c r="S79" s="1301"/>
      <c r="T79" s="1301"/>
      <c r="U79" s="1301"/>
      <c r="V79" s="1301"/>
      <c r="W79" s="1301"/>
      <c r="X79" s="1301"/>
      <c r="Z79" s="1290"/>
      <c r="AA79" s="1290"/>
      <c r="AB79" s="1290"/>
      <c r="AC79" s="1290"/>
      <c r="AD79" s="1290"/>
      <c r="AE79" s="1290"/>
      <c r="AF79" s="1290"/>
      <c r="AG79" s="1290"/>
      <c r="AH79" s="1290"/>
      <c r="AI79" s="1290"/>
      <c r="AJ79" s="1290"/>
    </row>
    <row r="80" spans="1:36" s="1300" customFormat="1" ht="23.25" customHeight="1" x14ac:dyDescent="0.2">
      <c r="A80" s="751" t="s">
        <v>547</v>
      </c>
      <c r="B80" s="1296">
        <v>54605</v>
      </c>
      <c r="C80" s="1099">
        <v>15081</v>
      </c>
      <c r="D80" s="953">
        <v>83</v>
      </c>
      <c r="E80" s="953">
        <v>67</v>
      </c>
      <c r="F80" s="1297">
        <v>2054</v>
      </c>
      <c r="G80" s="1298">
        <v>15088</v>
      </c>
      <c r="H80" s="1063">
        <v>783</v>
      </c>
      <c r="I80" s="953">
        <v>11898</v>
      </c>
      <c r="J80" s="1063">
        <v>2769</v>
      </c>
      <c r="K80" s="1297">
        <v>1136</v>
      </c>
      <c r="L80" s="1299">
        <v>5796</v>
      </c>
      <c r="N80" s="1289"/>
      <c r="O80" s="1301"/>
      <c r="P80" s="1301"/>
      <c r="Q80" s="1301"/>
      <c r="R80" s="1301"/>
      <c r="S80" s="1301"/>
      <c r="T80" s="1301"/>
      <c r="U80" s="1301"/>
      <c r="V80" s="1301"/>
      <c r="W80" s="1301"/>
      <c r="X80" s="1301"/>
      <c r="Z80" s="1290"/>
      <c r="AA80" s="1290"/>
      <c r="AB80" s="1290"/>
      <c r="AC80" s="1290"/>
      <c r="AD80" s="1290"/>
      <c r="AE80" s="1290"/>
      <c r="AF80" s="1290"/>
      <c r="AG80" s="1290"/>
      <c r="AH80" s="1290"/>
      <c r="AI80" s="1290"/>
      <c r="AJ80" s="1290"/>
    </row>
    <row r="81" spans="1:36" s="1300" customFormat="1" ht="13.5" customHeight="1" x14ac:dyDescent="0.2">
      <c r="A81" s="816" t="s">
        <v>116</v>
      </c>
      <c r="B81" s="1296">
        <v>76733</v>
      </c>
      <c r="C81" s="1099">
        <v>20607</v>
      </c>
      <c r="D81" s="953">
        <v>10</v>
      </c>
      <c r="E81" s="953">
        <v>55</v>
      </c>
      <c r="F81" s="1297">
        <v>2959</v>
      </c>
      <c r="G81" s="1298">
        <v>23880</v>
      </c>
      <c r="H81" s="1063">
        <v>1237</v>
      </c>
      <c r="I81" s="953">
        <v>14306</v>
      </c>
      <c r="J81" s="1063">
        <v>7149</v>
      </c>
      <c r="K81" s="1297">
        <v>1860</v>
      </c>
      <c r="L81" s="1299">
        <v>4735</v>
      </c>
      <c r="N81" s="1289"/>
      <c r="O81" s="1301"/>
      <c r="P81" s="1301"/>
      <c r="Q81" s="1301"/>
      <c r="R81" s="1301"/>
      <c r="S81" s="1301"/>
      <c r="T81" s="1301"/>
      <c r="U81" s="1301"/>
      <c r="V81" s="1301"/>
      <c r="W81" s="1301"/>
      <c r="X81" s="1301"/>
      <c r="Z81" s="1290"/>
      <c r="AA81" s="1290"/>
      <c r="AB81" s="1290"/>
      <c r="AC81" s="1290"/>
      <c r="AD81" s="1290"/>
      <c r="AE81" s="1290"/>
      <c r="AF81" s="1290"/>
      <c r="AG81" s="1290"/>
      <c r="AH81" s="1290"/>
      <c r="AI81" s="1290"/>
      <c r="AJ81" s="1290"/>
    </row>
    <row r="82" spans="1:36" s="1300" customFormat="1" ht="13.5" customHeight="1" x14ac:dyDescent="0.2">
      <c r="A82" s="748" t="s">
        <v>117</v>
      </c>
      <c r="B82" s="1309">
        <v>491995</v>
      </c>
      <c r="C82" s="1110">
        <v>115495</v>
      </c>
      <c r="D82" s="1107">
        <v>173</v>
      </c>
      <c r="E82" s="1107">
        <v>376</v>
      </c>
      <c r="F82" s="1310">
        <v>16248</v>
      </c>
      <c r="G82" s="1311">
        <v>126224</v>
      </c>
      <c r="H82" s="1312">
        <v>7123</v>
      </c>
      <c r="I82" s="1107">
        <v>119034</v>
      </c>
      <c r="J82" s="1312">
        <v>44029</v>
      </c>
      <c r="K82" s="1310">
        <v>11170</v>
      </c>
      <c r="L82" s="1313">
        <v>52672</v>
      </c>
      <c r="N82" s="1289"/>
      <c r="O82" s="1289"/>
      <c r="P82" s="1289"/>
      <c r="Q82" s="1289"/>
      <c r="R82" s="1289"/>
      <c r="S82" s="1289"/>
      <c r="T82" s="1289"/>
      <c r="U82" s="1289"/>
      <c r="V82" s="1289"/>
      <c r="W82" s="1289"/>
      <c r="X82" s="1289"/>
      <c r="Z82" s="1290"/>
      <c r="AA82" s="1290"/>
      <c r="AB82" s="1290"/>
      <c r="AC82" s="1290"/>
      <c r="AD82" s="1290"/>
      <c r="AE82" s="1290"/>
      <c r="AF82" s="1290"/>
      <c r="AG82" s="1290"/>
      <c r="AH82" s="1290"/>
      <c r="AI82" s="1290"/>
      <c r="AJ82" s="1290"/>
    </row>
    <row r="83" spans="1:36" s="1300" customFormat="1" ht="13.5" customHeight="1" x14ac:dyDescent="0.2">
      <c r="A83" s="816" t="s">
        <v>118</v>
      </c>
      <c r="B83" s="1296">
        <v>10218</v>
      </c>
      <c r="C83" s="1099">
        <v>2740</v>
      </c>
      <c r="D83" s="953">
        <v>1</v>
      </c>
      <c r="E83" s="953">
        <v>8</v>
      </c>
      <c r="F83" s="1297">
        <v>264</v>
      </c>
      <c r="G83" s="1298">
        <v>3112</v>
      </c>
      <c r="H83" s="1063">
        <v>74</v>
      </c>
      <c r="I83" s="953">
        <v>2483</v>
      </c>
      <c r="J83" s="1063">
        <v>915</v>
      </c>
      <c r="K83" s="1297">
        <v>262</v>
      </c>
      <c r="L83" s="1299">
        <v>368</v>
      </c>
      <c r="N83" s="1289"/>
      <c r="O83" s="1301"/>
      <c r="P83" s="1301"/>
      <c r="Q83" s="1301"/>
      <c r="R83" s="1301"/>
      <c r="S83" s="1301"/>
      <c r="T83" s="1301"/>
      <c r="U83" s="1301"/>
      <c r="V83" s="1301"/>
      <c r="W83" s="1301"/>
      <c r="X83" s="1301"/>
      <c r="Z83" s="1290"/>
      <c r="AA83" s="1290"/>
      <c r="AB83" s="1290"/>
      <c r="AC83" s="1290"/>
      <c r="AD83" s="1290"/>
      <c r="AE83" s="1290"/>
      <c r="AF83" s="1290"/>
      <c r="AG83" s="1290"/>
      <c r="AH83" s="1290"/>
      <c r="AI83" s="1290"/>
      <c r="AJ83" s="1290"/>
    </row>
    <row r="84" spans="1:36" s="1300" customFormat="1" ht="13.5" customHeight="1" x14ac:dyDescent="0.2">
      <c r="A84" s="816" t="s">
        <v>119</v>
      </c>
      <c r="B84" s="1296">
        <v>11401</v>
      </c>
      <c r="C84" s="1099">
        <v>2844</v>
      </c>
      <c r="D84" s="953">
        <v>2</v>
      </c>
      <c r="E84" s="953">
        <v>8</v>
      </c>
      <c r="F84" s="1297">
        <v>355</v>
      </c>
      <c r="G84" s="1298">
        <v>2815</v>
      </c>
      <c r="H84" s="1063">
        <v>91</v>
      </c>
      <c r="I84" s="953">
        <v>3882</v>
      </c>
      <c r="J84" s="1063">
        <v>714</v>
      </c>
      <c r="K84" s="1297">
        <v>241</v>
      </c>
      <c r="L84" s="1299">
        <v>459</v>
      </c>
      <c r="N84" s="1289"/>
      <c r="O84" s="1301"/>
      <c r="P84" s="1301"/>
      <c r="Q84" s="1301"/>
      <c r="R84" s="1301"/>
      <c r="S84" s="1301"/>
      <c r="T84" s="1301"/>
      <c r="U84" s="1301"/>
      <c r="V84" s="1301"/>
      <c r="W84" s="1301"/>
      <c r="X84" s="1301"/>
      <c r="Z84" s="1290"/>
      <c r="AA84" s="1290"/>
      <c r="AB84" s="1290"/>
      <c r="AC84" s="1290"/>
      <c r="AD84" s="1290"/>
      <c r="AE84" s="1290"/>
      <c r="AF84" s="1290"/>
      <c r="AG84" s="1290"/>
      <c r="AH84" s="1290"/>
      <c r="AI84" s="1290"/>
      <c r="AJ84" s="1290"/>
    </row>
    <row r="85" spans="1:36" s="1300" customFormat="1" ht="13.5" customHeight="1" x14ac:dyDescent="0.2">
      <c r="A85" s="816" t="s">
        <v>120</v>
      </c>
      <c r="B85" s="1296">
        <v>18551</v>
      </c>
      <c r="C85" s="1099">
        <v>4217</v>
      </c>
      <c r="D85" s="953">
        <v>4</v>
      </c>
      <c r="E85" s="953">
        <v>18</v>
      </c>
      <c r="F85" s="1297">
        <v>633</v>
      </c>
      <c r="G85" s="1298">
        <v>4980</v>
      </c>
      <c r="H85" s="1063">
        <v>252</v>
      </c>
      <c r="I85" s="953">
        <v>5161</v>
      </c>
      <c r="J85" s="1063">
        <v>1894</v>
      </c>
      <c r="K85" s="1297">
        <v>438</v>
      </c>
      <c r="L85" s="1299">
        <v>976</v>
      </c>
      <c r="N85" s="1289"/>
      <c r="O85" s="1301"/>
      <c r="P85" s="1301"/>
      <c r="Q85" s="1301"/>
      <c r="R85" s="1301"/>
      <c r="S85" s="1301"/>
      <c r="T85" s="1301"/>
      <c r="U85" s="1301"/>
      <c r="V85" s="1301"/>
      <c r="W85" s="1301"/>
      <c r="X85" s="1301"/>
      <c r="Z85" s="1290"/>
      <c r="AA85" s="1290"/>
      <c r="AB85" s="1290"/>
      <c r="AC85" s="1290"/>
      <c r="AD85" s="1290"/>
      <c r="AE85" s="1290"/>
      <c r="AF85" s="1290"/>
      <c r="AG85" s="1290"/>
      <c r="AH85" s="1290"/>
      <c r="AI85" s="1290"/>
      <c r="AJ85" s="1290"/>
    </row>
    <row r="86" spans="1:36" s="1300" customFormat="1" ht="13.5" customHeight="1" x14ac:dyDescent="0.2">
      <c r="A86" s="816" t="s">
        <v>121</v>
      </c>
      <c r="B86" s="1296">
        <v>67054</v>
      </c>
      <c r="C86" s="1099">
        <v>13032</v>
      </c>
      <c r="D86" s="953">
        <v>42</v>
      </c>
      <c r="E86" s="953">
        <v>87</v>
      </c>
      <c r="F86" s="1297">
        <v>2068</v>
      </c>
      <c r="G86" s="1298">
        <v>17652</v>
      </c>
      <c r="H86" s="1063">
        <v>1074</v>
      </c>
      <c r="I86" s="953">
        <v>17928</v>
      </c>
      <c r="J86" s="1063">
        <v>6141</v>
      </c>
      <c r="K86" s="1297">
        <v>1380</v>
      </c>
      <c r="L86" s="1299">
        <v>7779</v>
      </c>
      <c r="N86" s="1289"/>
      <c r="O86" s="1301"/>
      <c r="P86" s="1301"/>
      <c r="Q86" s="1301"/>
      <c r="R86" s="1301"/>
      <c r="S86" s="1301"/>
      <c r="T86" s="1301"/>
      <c r="U86" s="1301"/>
      <c r="V86" s="1301"/>
      <c r="W86" s="1301"/>
      <c r="X86" s="1301"/>
      <c r="Z86" s="1290"/>
      <c r="AA86" s="1290"/>
      <c r="AB86" s="1290"/>
      <c r="AC86" s="1290"/>
      <c r="AD86" s="1290"/>
      <c r="AE86" s="1290"/>
      <c r="AF86" s="1290"/>
      <c r="AG86" s="1290"/>
      <c r="AH86" s="1290"/>
      <c r="AI86" s="1290"/>
      <c r="AJ86" s="1290"/>
    </row>
    <row r="87" spans="1:36" s="1300" customFormat="1" ht="13.5" customHeight="1" x14ac:dyDescent="0.2">
      <c r="A87" s="816" t="s">
        <v>122</v>
      </c>
      <c r="B87" s="1296">
        <v>109949</v>
      </c>
      <c r="C87" s="1099">
        <v>24421</v>
      </c>
      <c r="D87" s="953">
        <v>7</v>
      </c>
      <c r="E87" s="953">
        <v>50</v>
      </c>
      <c r="F87" s="1297">
        <v>3312</v>
      </c>
      <c r="G87" s="1298">
        <v>29315</v>
      </c>
      <c r="H87" s="1063">
        <v>1640</v>
      </c>
      <c r="I87" s="953">
        <v>30586</v>
      </c>
      <c r="J87" s="1063">
        <v>12202</v>
      </c>
      <c r="K87" s="1297">
        <v>2718</v>
      </c>
      <c r="L87" s="1299">
        <v>5755</v>
      </c>
      <c r="N87" s="1289"/>
      <c r="O87" s="1301"/>
      <c r="P87" s="1301"/>
      <c r="Q87" s="1301"/>
      <c r="R87" s="1301"/>
      <c r="S87" s="1301"/>
      <c r="T87" s="1301"/>
      <c r="U87" s="1301"/>
      <c r="V87" s="1301"/>
      <c r="W87" s="1301"/>
      <c r="X87" s="1301"/>
      <c r="Z87" s="1290"/>
      <c r="AA87" s="1290"/>
      <c r="AB87" s="1290"/>
      <c r="AC87" s="1290"/>
      <c r="AD87" s="1290"/>
      <c r="AE87" s="1290"/>
      <c r="AF87" s="1290"/>
      <c r="AG87" s="1290"/>
      <c r="AH87" s="1290"/>
      <c r="AI87" s="1290"/>
      <c r="AJ87" s="1290"/>
    </row>
    <row r="88" spans="1:36" s="1300" customFormat="1" ht="13.5" customHeight="1" x14ac:dyDescent="0.2">
      <c r="A88" s="816" t="s">
        <v>123</v>
      </c>
      <c r="B88" s="1296">
        <v>56837</v>
      </c>
      <c r="C88" s="1099">
        <v>15635</v>
      </c>
      <c r="D88" s="953">
        <v>34</v>
      </c>
      <c r="E88" s="953">
        <v>36</v>
      </c>
      <c r="F88" s="1297">
        <v>2297</v>
      </c>
      <c r="G88" s="1298">
        <v>16085</v>
      </c>
      <c r="H88" s="1063">
        <v>665</v>
      </c>
      <c r="I88" s="953">
        <v>11488</v>
      </c>
      <c r="J88" s="1063">
        <v>5022</v>
      </c>
      <c r="K88" s="1297">
        <v>1449</v>
      </c>
      <c r="L88" s="1299">
        <v>4196</v>
      </c>
      <c r="N88" s="1289"/>
      <c r="O88" s="1301"/>
      <c r="P88" s="1301"/>
      <c r="Q88" s="1301"/>
      <c r="R88" s="1301"/>
      <c r="S88" s="1301"/>
      <c r="T88" s="1301"/>
      <c r="U88" s="1301"/>
      <c r="V88" s="1301"/>
      <c r="W88" s="1301"/>
      <c r="X88" s="1301"/>
      <c r="Z88" s="1290"/>
      <c r="AA88" s="1290"/>
      <c r="AB88" s="1290"/>
      <c r="AC88" s="1290"/>
      <c r="AD88" s="1290"/>
      <c r="AE88" s="1290"/>
      <c r="AF88" s="1290"/>
      <c r="AG88" s="1290"/>
      <c r="AH88" s="1290"/>
      <c r="AI88" s="1290"/>
      <c r="AJ88" s="1290"/>
    </row>
    <row r="89" spans="1:36" s="1300" customFormat="1" ht="13.5" customHeight="1" x14ac:dyDescent="0.2">
      <c r="A89" s="816" t="s">
        <v>124</v>
      </c>
      <c r="B89" s="1296">
        <v>62182</v>
      </c>
      <c r="C89" s="1099">
        <v>14337</v>
      </c>
      <c r="D89" s="953">
        <v>21</v>
      </c>
      <c r="E89" s="953">
        <v>23</v>
      </c>
      <c r="F89" s="1297">
        <v>2266</v>
      </c>
      <c r="G89" s="1298">
        <v>17067</v>
      </c>
      <c r="H89" s="1063">
        <v>1299</v>
      </c>
      <c r="I89" s="953">
        <v>15013</v>
      </c>
      <c r="J89" s="1063">
        <v>6233</v>
      </c>
      <c r="K89" s="1297">
        <v>1651</v>
      </c>
      <c r="L89" s="1299">
        <v>4316</v>
      </c>
      <c r="N89" s="1289"/>
      <c r="O89" s="1301"/>
      <c r="P89" s="1301"/>
      <c r="Q89" s="1301"/>
      <c r="R89" s="1301"/>
      <c r="S89" s="1301"/>
      <c r="T89" s="1301"/>
      <c r="U89" s="1301"/>
      <c r="V89" s="1301"/>
      <c r="W89" s="1301"/>
      <c r="X89" s="1301"/>
      <c r="Z89" s="1290"/>
      <c r="AA89" s="1290"/>
      <c r="AB89" s="1290"/>
      <c r="AC89" s="1290"/>
      <c r="AD89" s="1290"/>
      <c r="AE89" s="1290"/>
      <c r="AF89" s="1290"/>
      <c r="AG89" s="1290"/>
      <c r="AH89" s="1290"/>
      <c r="AI89" s="1290"/>
      <c r="AJ89" s="1290"/>
    </row>
    <row r="90" spans="1:36" s="1300" customFormat="1" ht="13.5" customHeight="1" x14ac:dyDescent="0.2">
      <c r="A90" s="816" t="s">
        <v>125</v>
      </c>
      <c r="B90" s="1296">
        <v>76000</v>
      </c>
      <c r="C90" s="1099">
        <v>17846</v>
      </c>
      <c r="D90" s="953">
        <v>19</v>
      </c>
      <c r="E90" s="953">
        <v>67</v>
      </c>
      <c r="F90" s="1297">
        <v>2406</v>
      </c>
      <c r="G90" s="1298">
        <v>14810</v>
      </c>
      <c r="H90" s="1063">
        <v>873</v>
      </c>
      <c r="I90" s="953">
        <v>12533</v>
      </c>
      <c r="J90" s="1063">
        <v>4507</v>
      </c>
      <c r="K90" s="1297">
        <v>1129</v>
      </c>
      <c r="L90" s="1299">
        <v>21896</v>
      </c>
      <c r="N90" s="1289"/>
      <c r="O90" s="1301"/>
      <c r="P90" s="1301"/>
      <c r="Q90" s="1301"/>
      <c r="R90" s="1301"/>
      <c r="S90" s="1301"/>
      <c r="T90" s="1301"/>
      <c r="U90" s="1301"/>
      <c r="V90" s="1301"/>
      <c r="W90" s="1301"/>
      <c r="X90" s="1301"/>
      <c r="Z90" s="1290"/>
      <c r="AA90" s="1290"/>
      <c r="AB90" s="1290"/>
      <c r="AC90" s="1290"/>
      <c r="AD90" s="1290"/>
      <c r="AE90" s="1290"/>
      <c r="AF90" s="1290"/>
      <c r="AG90" s="1290"/>
      <c r="AH90" s="1290"/>
      <c r="AI90" s="1290"/>
      <c r="AJ90" s="1290"/>
    </row>
    <row r="91" spans="1:36" s="1300" customFormat="1" ht="13.5" customHeight="1" x14ac:dyDescent="0.2">
      <c r="A91" s="816" t="s">
        <v>126</v>
      </c>
      <c r="B91" s="1296">
        <v>45655</v>
      </c>
      <c r="C91" s="1099">
        <v>10778</v>
      </c>
      <c r="D91" s="953">
        <v>9</v>
      </c>
      <c r="E91" s="953">
        <v>24</v>
      </c>
      <c r="F91" s="1297">
        <v>1223</v>
      </c>
      <c r="G91" s="1298">
        <v>13257</v>
      </c>
      <c r="H91" s="1063">
        <v>730</v>
      </c>
      <c r="I91" s="953">
        <v>10596</v>
      </c>
      <c r="J91" s="1063">
        <v>4306</v>
      </c>
      <c r="K91" s="1297">
        <v>1460</v>
      </c>
      <c r="L91" s="1299">
        <v>3305</v>
      </c>
      <c r="N91" s="1289"/>
      <c r="O91" s="1301"/>
      <c r="P91" s="1301"/>
      <c r="Q91" s="1301"/>
      <c r="R91" s="1301"/>
      <c r="S91" s="1301"/>
      <c r="T91" s="1301"/>
      <c r="U91" s="1301"/>
      <c r="V91" s="1301"/>
      <c r="W91" s="1301"/>
      <c r="X91" s="1301"/>
      <c r="Z91" s="1290"/>
      <c r="AA91" s="1290"/>
      <c r="AB91" s="1290"/>
      <c r="AC91" s="1290"/>
      <c r="AD91" s="1290"/>
      <c r="AE91" s="1290"/>
      <c r="AF91" s="1290"/>
      <c r="AG91" s="1290"/>
      <c r="AH91" s="1290"/>
      <c r="AI91" s="1290"/>
      <c r="AJ91" s="1290"/>
    </row>
    <row r="92" spans="1:36" s="1300" customFormat="1" ht="13.5" customHeight="1" x14ac:dyDescent="0.2">
      <c r="A92" s="816" t="s">
        <v>127</v>
      </c>
      <c r="B92" s="1296">
        <v>34148</v>
      </c>
      <c r="C92" s="1099">
        <v>9645</v>
      </c>
      <c r="D92" s="953">
        <v>34</v>
      </c>
      <c r="E92" s="953">
        <v>55</v>
      </c>
      <c r="F92" s="1297">
        <v>1424</v>
      </c>
      <c r="G92" s="1298">
        <v>7131</v>
      </c>
      <c r="H92" s="1063">
        <v>425</v>
      </c>
      <c r="I92" s="953">
        <v>9364</v>
      </c>
      <c r="J92" s="1063">
        <v>2095</v>
      </c>
      <c r="K92" s="1297">
        <v>442</v>
      </c>
      <c r="L92" s="1299">
        <v>3622</v>
      </c>
      <c r="N92" s="1289"/>
      <c r="O92" s="1301"/>
      <c r="P92" s="1301"/>
      <c r="Q92" s="1301"/>
      <c r="R92" s="1301"/>
      <c r="S92" s="1301"/>
      <c r="T92" s="1301"/>
      <c r="U92" s="1301"/>
      <c r="V92" s="1301"/>
      <c r="W92" s="1301"/>
      <c r="X92" s="1301"/>
      <c r="Z92" s="1290"/>
      <c r="AA92" s="1290"/>
      <c r="AB92" s="1290"/>
      <c r="AC92" s="1290"/>
      <c r="AD92" s="1290"/>
      <c r="AE92" s="1290"/>
      <c r="AF92" s="1290"/>
      <c r="AG92" s="1290"/>
      <c r="AH92" s="1290"/>
      <c r="AI92" s="1290"/>
      <c r="AJ92" s="1290"/>
    </row>
    <row r="93" spans="1:36" s="1300" customFormat="1" ht="22.5" customHeight="1" x14ac:dyDescent="0.2">
      <c r="A93" s="710" t="s">
        <v>128</v>
      </c>
      <c r="B93" s="1291">
        <v>278718</v>
      </c>
      <c r="C93" s="1098">
        <v>76653</v>
      </c>
      <c r="D93" s="1095">
        <v>123</v>
      </c>
      <c r="E93" s="1095">
        <v>233</v>
      </c>
      <c r="F93" s="1292">
        <v>10327</v>
      </c>
      <c r="G93" s="1293">
        <v>68851</v>
      </c>
      <c r="H93" s="1294">
        <v>3517</v>
      </c>
      <c r="I93" s="1095">
        <v>65000</v>
      </c>
      <c r="J93" s="1294">
        <v>20411</v>
      </c>
      <c r="K93" s="1292">
        <v>4460</v>
      </c>
      <c r="L93" s="1295">
        <v>29499</v>
      </c>
      <c r="N93" s="1289"/>
      <c r="O93" s="1289"/>
      <c r="P93" s="1289"/>
      <c r="Q93" s="1289"/>
      <c r="R93" s="1289"/>
      <c r="S93" s="1289"/>
      <c r="T93" s="1289"/>
      <c r="U93" s="1289"/>
      <c r="V93" s="1289"/>
      <c r="W93" s="1289"/>
      <c r="X93" s="1289"/>
      <c r="Z93" s="1290"/>
      <c r="AA93" s="1290"/>
      <c r="AB93" s="1290"/>
      <c r="AC93" s="1290"/>
      <c r="AD93" s="1290"/>
      <c r="AE93" s="1290"/>
      <c r="AF93" s="1290"/>
      <c r="AG93" s="1290"/>
      <c r="AH93" s="1290"/>
      <c r="AI93" s="1290"/>
      <c r="AJ93" s="1290"/>
    </row>
    <row r="94" spans="1:36" s="1300" customFormat="1" ht="13.5" customHeight="1" x14ac:dyDescent="0.2">
      <c r="A94" s="816" t="s">
        <v>129</v>
      </c>
      <c r="B94" s="1296">
        <v>32822</v>
      </c>
      <c r="C94" s="1099">
        <v>10149</v>
      </c>
      <c r="D94" s="953">
        <v>8</v>
      </c>
      <c r="E94" s="953">
        <v>38</v>
      </c>
      <c r="F94" s="1297">
        <v>1212</v>
      </c>
      <c r="G94" s="1298">
        <v>8525</v>
      </c>
      <c r="H94" s="1063">
        <v>327</v>
      </c>
      <c r="I94" s="953">
        <v>7063</v>
      </c>
      <c r="J94" s="1063">
        <v>2539</v>
      </c>
      <c r="K94" s="1297">
        <v>654</v>
      </c>
      <c r="L94" s="1299">
        <v>2353</v>
      </c>
      <c r="N94" s="1289"/>
      <c r="O94" s="1301"/>
      <c r="P94" s="1301"/>
      <c r="Q94" s="1301"/>
      <c r="R94" s="1301"/>
      <c r="S94" s="1301"/>
      <c r="T94" s="1301"/>
      <c r="U94" s="1301"/>
      <c r="V94" s="1301"/>
      <c r="W94" s="1301"/>
      <c r="X94" s="1301"/>
      <c r="Z94" s="1290"/>
      <c r="AA94" s="1290"/>
      <c r="AB94" s="1290"/>
      <c r="AC94" s="1290"/>
      <c r="AD94" s="1290"/>
      <c r="AE94" s="1290"/>
      <c r="AF94" s="1290"/>
      <c r="AG94" s="1290"/>
      <c r="AH94" s="1290"/>
      <c r="AI94" s="1290"/>
      <c r="AJ94" s="1290"/>
    </row>
    <row r="95" spans="1:36" s="1300" customFormat="1" ht="13.5" customHeight="1" x14ac:dyDescent="0.2">
      <c r="A95" s="816" t="s">
        <v>130</v>
      </c>
      <c r="B95" s="1296">
        <v>37161</v>
      </c>
      <c r="C95" s="1099">
        <v>8886</v>
      </c>
      <c r="D95" s="953">
        <v>6</v>
      </c>
      <c r="E95" s="953">
        <v>13</v>
      </c>
      <c r="F95" s="1297">
        <v>1111</v>
      </c>
      <c r="G95" s="1298">
        <v>8913</v>
      </c>
      <c r="H95" s="1063">
        <v>334</v>
      </c>
      <c r="I95" s="953">
        <v>14280</v>
      </c>
      <c r="J95" s="1063">
        <v>1658</v>
      </c>
      <c r="K95" s="1297">
        <v>410</v>
      </c>
      <c r="L95" s="1299">
        <v>1569</v>
      </c>
      <c r="N95" s="1289"/>
      <c r="O95" s="1301"/>
      <c r="P95" s="1301"/>
      <c r="Q95" s="1301"/>
      <c r="R95" s="1301"/>
      <c r="S95" s="1301"/>
      <c r="T95" s="1301"/>
      <c r="U95" s="1301"/>
      <c r="V95" s="1301"/>
      <c r="W95" s="1301"/>
      <c r="X95" s="1301"/>
      <c r="Z95" s="1290"/>
      <c r="AA95" s="1290"/>
      <c r="AB95" s="1290"/>
      <c r="AC95" s="1290"/>
      <c r="AD95" s="1290"/>
      <c r="AE95" s="1290"/>
      <c r="AF95" s="1290"/>
      <c r="AG95" s="1290"/>
      <c r="AH95" s="1290"/>
      <c r="AI95" s="1290"/>
      <c r="AJ95" s="1290"/>
    </row>
    <row r="96" spans="1:36" s="1300" customFormat="1" ht="13.5" customHeight="1" x14ac:dyDescent="0.2">
      <c r="A96" s="816" t="s">
        <v>131</v>
      </c>
      <c r="B96" s="1296">
        <v>24740</v>
      </c>
      <c r="C96" s="1099">
        <v>6576</v>
      </c>
      <c r="D96" s="953">
        <v>13</v>
      </c>
      <c r="E96" s="953">
        <v>15</v>
      </c>
      <c r="F96" s="1297">
        <v>1018</v>
      </c>
      <c r="G96" s="1298">
        <v>5785</v>
      </c>
      <c r="H96" s="1063">
        <v>219</v>
      </c>
      <c r="I96" s="953">
        <v>6976</v>
      </c>
      <c r="J96" s="1063">
        <v>2463</v>
      </c>
      <c r="K96" s="1297">
        <v>335</v>
      </c>
      <c r="L96" s="1299">
        <v>1368</v>
      </c>
      <c r="N96" s="1289"/>
      <c r="O96" s="1301"/>
      <c r="P96" s="1301"/>
      <c r="Q96" s="1301"/>
      <c r="R96" s="1301"/>
      <c r="S96" s="1301"/>
      <c r="T96" s="1301"/>
      <c r="U96" s="1301"/>
      <c r="V96" s="1301"/>
      <c r="W96" s="1301"/>
      <c r="X96" s="1301"/>
      <c r="Z96" s="1290"/>
      <c r="AA96" s="1290"/>
      <c r="AB96" s="1290"/>
      <c r="AC96" s="1290"/>
      <c r="AD96" s="1290"/>
      <c r="AE96" s="1290"/>
      <c r="AF96" s="1290"/>
      <c r="AG96" s="1290"/>
      <c r="AH96" s="1290"/>
      <c r="AI96" s="1290"/>
      <c r="AJ96" s="1290"/>
    </row>
    <row r="97" spans="1:36" s="1300" customFormat="1" ht="13.5" customHeight="1" x14ac:dyDescent="0.2">
      <c r="A97" s="816" t="s">
        <v>132</v>
      </c>
      <c r="B97" s="1296">
        <v>12975</v>
      </c>
      <c r="C97" s="1099">
        <v>2936</v>
      </c>
      <c r="D97" s="953">
        <v>10</v>
      </c>
      <c r="E97" s="953">
        <v>3</v>
      </c>
      <c r="F97" s="1297">
        <v>256</v>
      </c>
      <c r="G97" s="1298">
        <v>2278</v>
      </c>
      <c r="H97" s="1063">
        <v>132</v>
      </c>
      <c r="I97" s="953">
        <v>1484</v>
      </c>
      <c r="J97" s="1063">
        <v>425</v>
      </c>
      <c r="K97" s="1297">
        <v>97</v>
      </c>
      <c r="L97" s="1299">
        <v>5367</v>
      </c>
      <c r="N97" s="1289"/>
      <c r="O97" s="1301"/>
      <c r="P97" s="1301"/>
      <c r="Q97" s="1301"/>
      <c r="R97" s="1301"/>
      <c r="S97" s="1301"/>
      <c r="T97" s="1301"/>
      <c r="U97" s="1301"/>
      <c r="V97" s="1301"/>
      <c r="W97" s="1301"/>
      <c r="X97" s="1301"/>
      <c r="Z97" s="1290"/>
      <c r="AA97" s="1290"/>
      <c r="AB97" s="1290"/>
      <c r="AC97" s="1290"/>
      <c r="AD97" s="1290"/>
      <c r="AE97" s="1290"/>
      <c r="AF97" s="1290"/>
      <c r="AG97" s="1290"/>
      <c r="AH97" s="1290"/>
      <c r="AI97" s="1290"/>
      <c r="AJ97" s="1290"/>
    </row>
    <row r="98" spans="1:36" s="1300" customFormat="1" ht="13.5" customHeight="1" x14ac:dyDescent="0.2">
      <c r="A98" s="816" t="s">
        <v>133</v>
      </c>
      <c r="B98" s="1296">
        <v>66279</v>
      </c>
      <c r="C98" s="1099">
        <v>17418</v>
      </c>
      <c r="D98" s="953">
        <v>42</v>
      </c>
      <c r="E98" s="953">
        <v>78</v>
      </c>
      <c r="F98" s="1297">
        <v>2694</v>
      </c>
      <c r="G98" s="1298">
        <v>18243</v>
      </c>
      <c r="H98" s="1063">
        <v>1097</v>
      </c>
      <c r="I98" s="953">
        <v>16972</v>
      </c>
      <c r="J98" s="1063">
        <v>5661</v>
      </c>
      <c r="K98" s="1297">
        <v>1300</v>
      </c>
      <c r="L98" s="1299">
        <v>2894</v>
      </c>
      <c r="N98" s="1289"/>
      <c r="O98" s="1301"/>
      <c r="P98" s="1301"/>
      <c r="Q98" s="1301"/>
      <c r="R98" s="1301"/>
      <c r="S98" s="1301"/>
      <c r="T98" s="1301"/>
      <c r="U98" s="1301"/>
      <c r="V98" s="1301"/>
      <c r="W98" s="1301"/>
      <c r="X98" s="1301"/>
      <c r="Z98" s="1290"/>
      <c r="AA98" s="1290"/>
      <c r="AB98" s="1290"/>
      <c r="AC98" s="1290"/>
      <c r="AD98" s="1290"/>
      <c r="AE98" s="1290"/>
      <c r="AF98" s="1290"/>
      <c r="AG98" s="1290"/>
      <c r="AH98" s="1290"/>
      <c r="AI98" s="1290"/>
      <c r="AJ98" s="1290"/>
    </row>
    <row r="99" spans="1:36" s="1300" customFormat="1" ht="13.5" customHeight="1" x14ac:dyDescent="0.2">
      <c r="A99" s="816" t="s">
        <v>134</v>
      </c>
      <c r="B99" s="1296">
        <v>45414</v>
      </c>
      <c r="C99" s="1099">
        <v>13466</v>
      </c>
      <c r="D99" s="953">
        <v>22</v>
      </c>
      <c r="E99" s="953">
        <v>22</v>
      </c>
      <c r="F99" s="1297">
        <v>2240</v>
      </c>
      <c r="G99" s="1298">
        <v>10028</v>
      </c>
      <c r="H99" s="1063">
        <v>418</v>
      </c>
      <c r="I99" s="953">
        <v>7530</v>
      </c>
      <c r="J99" s="1063">
        <v>2845</v>
      </c>
      <c r="K99" s="1297">
        <v>767</v>
      </c>
      <c r="L99" s="1299">
        <v>8120</v>
      </c>
      <c r="N99" s="1289"/>
      <c r="O99" s="1301"/>
      <c r="P99" s="1301"/>
      <c r="Q99" s="1301"/>
      <c r="R99" s="1301"/>
      <c r="S99" s="1301"/>
      <c r="T99" s="1301"/>
      <c r="U99" s="1301"/>
      <c r="V99" s="1301"/>
      <c r="W99" s="1301"/>
      <c r="X99" s="1301"/>
      <c r="Z99" s="1290"/>
      <c r="AA99" s="1290"/>
      <c r="AB99" s="1290"/>
      <c r="AC99" s="1290"/>
      <c r="AD99" s="1290"/>
      <c r="AE99" s="1290"/>
      <c r="AF99" s="1290"/>
      <c r="AG99" s="1290"/>
      <c r="AH99" s="1290"/>
      <c r="AI99" s="1290"/>
      <c r="AJ99" s="1290"/>
    </row>
    <row r="100" spans="1:36" s="1300" customFormat="1" ht="13.5" customHeight="1" x14ac:dyDescent="0.2">
      <c r="A100" s="816" t="s">
        <v>135</v>
      </c>
      <c r="B100" s="1296">
        <v>24747</v>
      </c>
      <c r="C100" s="1099">
        <v>7331</v>
      </c>
      <c r="D100" s="953">
        <v>6</v>
      </c>
      <c r="E100" s="953">
        <v>45</v>
      </c>
      <c r="F100" s="1297">
        <v>778</v>
      </c>
      <c r="G100" s="1298">
        <v>6741</v>
      </c>
      <c r="H100" s="1063">
        <v>398</v>
      </c>
      <c r="I100" s="953">
        <v>4403</v>
      </c>
      <c r="J100" s="1063">
        <v>2019</v>
      </c>
      <c r="K100" s="1297">
        <v>470</v>
      </c>
      <c r="L100" s="1299">
        <v>2607</v>
      </c>
      <c r="N100" s="1289"/>
      <c r="O100" s="1301"/>
      <c r="P100" s="1301"/>
      <c r="Q100" s="1301"/>
      <c r="R100" s="1301"/>
      <c r="S100" s="1301"/>
      <c r="T100" s="1301"/>
      <c r="U100" s="1301"/>
      <c r="V100" s="1301"/>
      <c r="W100" s="1301"/>
      <c r="X100" s="1301"/>
      <c r="Z100" s="1290"/>
      <c r="AA100" s="1290"/>
      <c r="AB100" s="1290"/>
      <c r="AC100" s="1290"/>
      <c r="AD100" s="1290"/>
      <c r="AE100" s="1290"/>
      <c r="AF100" s="1290"/>
      <c r="AG100" s="1290"/>
      <c r="AH100" s="1290"/>
      <c r="AI100" s="1290"/>
      <c r="AJ100" s="1290"/>
    </row>
    <row r="101" spans="1:36" s="1300" customFormat="1" ht="13.5" customHeight="1" x14ac:dyDescent="0.2">
      <c r="A101" s="816" t="s">
        <v>136</v>
      </c>
      <c r="B101" s="1296">
        <v>6129</v>
      </c>
      <c r="C101" s="1099">
        <v>1849</v>
      </c>
      <c r="D101" s="953">
        <v>3</v>
      </c>
      <c r="E101" s="953">
        <v>3</v>
      </c>
      <c r="F101" s="1297">
        <v>229</v>
      </c>
      <c r="G101" s="1298">
        <v>1721</v>
      </c>
      <c r="H101" s="1063">
        <v>118</v>
      </c>
      <c r="I101" s="953">
        <v>1258</v>
      </c>
      <c r="J101" s="1063">
        <v>488</v>
      </c>
      <c r="K101" s="1297">
        <v>78</v>
      </c>
      <c r="L101" s="1299">
        <v>388</v>
      </c>
      <c r="N101" s="1289"/>
      <c r="O101" s="1301"/>
      <c r="P101" s="1301"/>
      <c r="Q101" s="1301"/>
      <c r="R101" s="1301"/>
      <c r="S101" s="1301"/>
      <c r="T101" s="1301"/>
      <c r="U101" s="1301"/>
      <c r="V101" s="1301"/>
      <c r="W101" s="1301"/>
      <c r="X101" s="1301"/>
      <c r="Z101" s="1290"/>
      <c r="AA101" s="1290"/>
      <c r="AB101" s="1290"/>
      <c r="AC101" s="1290"/>
      <c r="AD101" s="1290"/>
      <c r="AE101" s="1290"/>
      <c r="AF101" s="1290"/>
      <c r="AG101" s="1290"/>
      <c r="AH101" s="1290"/>
      <c r="AI101" s="1290"/>
      <c r="AJ101" s="1290"/>
    </row>
    <row r="102" spans="1:36" s="1300" customFormat="1" ht="13.5" customHeight="1" x14ac:dyDescent="0.2">
      <c r="A102" s="816" t="s">
        <v>137</v>
      </c>
      <c r="B102" s="1296">
        <v>20770</v>
      </c>
      <c r="C102" s="1099">
        <v>5491</v>
      </c>
      <c r="D102" s="953">
        <v>7</v>
      </c>
      <c r="E102" s="953">
        <v>11</v>
      </c>
      <c r="F102" s="1297">
        <v>567</v>
      </c>
      <c r="G102" s="1298">
        <v>4926</v>
      </c>
      <c r="H102" s="1063">
        <v>363</v>
      </c>
      <c r="I102" s="953">
        <v>3594</v>
      </c>
      <c r="J102" s="1063">
        <v>1686</v>
      </c>
      <c r="K102" s="1297">
        <v>269</v>
      </c>
      <c r="L102" s="1299">
        <v>3874</v>
      </c>
      <c r="N102" s="1289"/>
      <c r="O102" s="1301"/>
      <c r="P102" s="1301"/>
      <c r="Q102" s="1301"/>
      <c r="R102" s="1301"/>
      <c r="S102" s="1301"/>
      <c r="T102" s="1301"/>
      <c r="U102" s="1301"/>
      <c r="V102" s="1301"/>
      <c r="W102" s="1301"/>
      <c r="X102" s="1301"/>
      <c r="Z102" s="1290"/>
      <c r="AA102" s="1290"/>
      <c r="AB102" s="1290"/>
      <c r="AC102" s="1290"/>
      <c r="AD102" s="1290"/>
      <c r="AE102" s="1290"/>
      <c r="AF102" s="1290"/>
      <c r="AG102" s="1290"/>
      <c r="AH102" s="1290"/>
      <c r="AI102" s="1290"/>
      <c r="AJ102" s="1290"/>
    </row>
    <row r="103" spans="1:36" s="1300" customFormat="1" ht="13.5" customHeight="1" x14ac:dyDescent="0.2">
      <c r="A103" s="816" t="s">
        <v>138</v>
      </c>
      <c r="B103" s="1296">
        <v>3133</v>
      </c>
      <c r="C103" s="1099">
        <v>569</v>
      </c>
      <c r="D103" s="953">
        <v>3</v>
      </c>
      <c r="E103" s="953">
        <v>1</v>
      </c>
      <c r="F103" s="1297">
        <v>86</v>
      </c>
      <c r="G103" s="1298">
        <v>534</v>
      </c>
      <c r="H103" s="1063">
        <v>37</v>
      </c>
      <c r="I103" s="953">
        <v>828</v>
      </c>
      <c r="J103" s="1063">
        <v>317</v>
      </c>
      <c r="K103" s="1297">
        <v>36</v>
      </c>
      <c r="L103" s="1299">
        <v>726</v>
      </c>
      <c r="N103" s="1289"/>
      <c r="O103" s="1301"/>
      <c r="P103" s="1301"/>
      <c r="Q103" s="1301"/>
      <c r="R103" s="1301"/>
      <c r="S103" s="1301"/>
      <c r="T103" s="1301"/>
      <c r="U103" s="1301"/>
      <c r="V103" s="1301"/>
      <c r="W103" s="1301"/>
      <c r="X103" s="1301"/>
      <c r="Z103" s="1290"/>
      <c r="AA103" s="1290"/>
      <c r="AB103" s="1290"/>
      <c r="AC103" s="1290"/>
      <c r="AD103" s="1290"/>
      <c r="AE103" s="1290"/>
      <c r="AF103" s="1290"/>
      <c r="AG103" s="1290"/>
      <c r="AH103" s="1290"/>
      <c r="AI103" s="1290"/>
      <c r="AJ103" s="1290"/>
    </row>
    <row r="104" spans="1:36" s="1300" customFormat="1" ht="13.5" customHeight="1" x14ac:dyDescent="0.2">
      <c r="A104" s="958" t="s">
        <v>139</v>
      </c>
      <c r="B104" s="1305">
        <v>4548</v>
      </c>
      <c r="C104" s="1105">
        <v>1982</v>
      </c>
      <c r="D104" s="959">
        <v>3</v>
      </c>
      <c r="E104" s="959">
        <v>4</v>
      </c>
      <c r="F104" s="1306">
        <v>136</v>
      </c>
      <c r="G104" s="1307">
        <v>1157</v>
      </c>
      <c r="H104" s="1073">
        <v>74</v>
      </c>
      <c r="I104" s="959">
        <v>612</v>
      </c>
      <c r="J104" s="1073">
        <v>310</v>
      </c>
      <c r="K104" s="1306">
        <v>44</v>
      </c>
      <c r="L104" s="1308">
        <v>233</v>
      </c>
      <c r="N104" s="1289"/>
      <c r="O104" s="1301"/>
      <c r="P104" s="1301"/>
      <c r="Q104" s="1301"/>
      <c r="R104" s="1301"/>
      <c r="S104" s="1301"/>
      <c r="T104" s="1301"/>
      <c r="U104" s="1301"/>
      <c r="V104" s="1301"/>
      <c r="W104" s="1301"/>
      <c r="X104" s="1301"/>
      <c r="Z104" s="1290"/>
      <c r="AA104" s="1290"/>
      <c r="AB104" s="1290"/>
      <c r="AC104" s="1290"/>
      <c r="AD104" s="1290"/>
      <c r="AE104" s="1290"/>
      <c r="AF104" s="1290"/>
      <c r="AG104" s="1290"/>
      <c r="AH104" s="1290"/>
      <c r="AI104" s="1290"/>
      <c r="AJ104" s="1290"/>
    </row>
    <row r="105" spans="1:36" s="1300" customFormat="1" ht="12" x14ac:dyDescent="0.2">
      <c r="A105" s="1314"/>
      <c r="B105" s="1315"/>
      <c r="C105" s="1315"/>
      <c r="D105" s="1315"/>
      <c r="E105" s="1315"/>
      <c r="F105" s="1316"/>
      <c r="G105" s="1316"/>
      <c r="H105" s="1079"/>
      <c r="I105" s="1315"/>
      <c r="J105" s="1079"/>
      <c r="K105" s="1316"/>
      <c r="L105" s="1317"/>
    </row>
    <row r="106" spans="1:36" s="1300" customFormat="1" ht="10.5" customHeight="1" x14ac:dyDescent="0.25">
      <c r="A106" s="1318"/>
      <c r="B106" s="1319"/>
      <c r="C106" s="1319"/>
      <c r="D106" s="1319"/>
      <c r="E106" s="1319"/>
      <c r="F106" s="1319"/>
      <c r="G106" s="1319"/>
      <c r="H106" s="1319"/>
      <c r="I106" s="1319"/>
      <c r="J106" s="1319"/>
      <c r="K106" s="1319"/>
      <c r="L106" s="1319"/>
    </row>
    <row r="107" spans="1:36" s="1300" customFormat="1" ht="10.5" customHeight="1" x14ac:dyDescent="0.25">
      <c r="A107" s="1318"/>
      <c r="B107" s="1319"/>
      <c r="C107" s="1319"/>
      <c r="D107" s="1319"/>
      <c r="E107" s="1319"/>
      <c r="F107" s="1319"/>
      <c r="G107" s="1319"/>
      <c r="H107" s="1319"/>
      <c r="I107" s="1319"/>
      <c r="J107" s="1319"/>
      <c r="K107" s="1319"/>
      <c r="L107" s="1319"/>
    </row>
    <row r="108" spans="1:36" s="1300" customFormat="1" ht="10.5" customHeight="1" x14ac:dyDescent="0.25">
      <c r="A108" s="1318"/>
      <c r="B108" s="1319"/>
      <c r="C108" s="1319"/>
      <c r="D108" s="1319"/>
      <c r="E108" s="1319"/>
      <c r="F108" s="1319"/>
      <c r="G108" s="1319"/>
      <c r="H108" s="1319"/>
      <c r="I108" s="1319"/>
      <c r="J108" s="1319"/>
      <c r="K108" s="1319"/>
      <c r="L108" s="1319"/>
    </row>
    <row r="109" spans="1:36" s="1300" customFormat="1" ht="10.5" customHeight="1" x14ac:dyDescent="0.25">
      <c r="A109" s="1318"/>
      <c r="B109" s="1319"/>
      <c r="C109" s="1319"/>
      <c r="D109" s="1319"/>
      <c r="E109" s="1319"/>
      <c r="F109" s="1319"/>
      <c r="G109" s="1319"/>
      <c r="H109" s="1319"/>
      <c r="I109" s="1319"/>
      <c r="J109" s="1319"/>
      <c r="K109" s="1319"/>
      <c r="L109" s="1319"/>
    </row>
    <row r="110" spans="1:36" s="1300" customFormat="1" ht="10.5" customHeight="1" x14ac:dyDescent="0.25">
      <c r="A110" s="1318"/>
      <c r="B110" s="1319"/>
      <c r="C110" s="1319"/>
      <c r="D110" s="1319"/>
      <c r="E110" s="1319"/>
      <c r="F110" s="1319"/>
      <c r="G110" s="1319"/>
      <c r="H110" s="1319"/>
      <c r="I110" s="1319"/>
      <c r="J110" s="1319"/>
      <c r="K110" s="1319"/>
      <c r="L110" s="1319"/>
    </row>
    <row r="111" spans="1:36" s="1300" customFormat="1" ht="10.5" customHeight="1" x14ac:dyDescent="0.25">
      <c r="A111" s="1318"/>
      <c r="B111" s="1319"/>
      <c r="C111" s="1319"/>
      <c r="D111" s="1319"/>
      <c r="E111" s="1319"/>
      <c r="F111" s="1319"/>
      <c r="G111" s="1319"/>
      <c r="H111" s="1319"/>
      <c r="I111" s="1319"/>
      <c r="J111" s="1319"/>
      <c r="K111" s="1319"/>
      <c r="L111" s="1319"/>
    </row>
    <row r="112" spans="1:36" s="1300" customFormat="1" ht="10.5" customHeight="1" x14ac:dyDescent="0.25">
      <c r="A112" s="1318"/>
      <c r="B112" s="1319"/>
      <c r="C112" s="1319"/>
      <c r="D112" s="1319"/>
      <c r="E112" s="1319"/>
      <c r="F112" s="1319"/>
      <c r="G112" s="1319"/>
      <c r="H112" s="1319"/>
      <c r="I112" s="1319"/>
      <c r="J112" s="1319"/>
      <c r="K112" s="1319"/>
      <c r="L112" s="1319"/>
    </row>
    <row r="113" spans="1:12" s="1300" customFormat="1" ht="10.5" customHeight="1" x14ac:dyDescent="0.25">
      <c r="B113" s="1319"/>
      <c r="C113" s="1319"/>
      <c r="D113" s="1319"/>
      <c r="E113" s="1319"/>
      <c r="F113" s="1319"/>
      <c r="G113" s="1319"/>
      <c r="H113" s="1319"/>
      <c r="I113" s="1319"/>
      <c r="J113" s="1319"/>
      <c r="K113" s="1319"/>
      <c r="L113" s="1319"/>
    </row>
    <row r="114" spans="1:12" s="1300" customFormat="1" ht="10.5" customHeight="1" x14ac:dyDescent="0.25">
      <c r="A114" s="1318"/>
      <c r="B114" s="1320"/>
      <c r="C114" s="1320"/>
      <c r="D114" s="1320"/>
      <c r="E114" s="1320"/>
      <c r="F114" s="1320"/>
      <c r="G114" s="1320"/>
      <c r="H114" s="1320"/>
      <c r="I114" s="1320"/>
      <c r="J114" s="1320"/>
      <c r="K114" s="1320"/>
      <c r="L114" s="1320"/>
    </row>
    <row r="115" spans="1:12" s="1323" customFormat="1" ht="10.5" customHeight="1" x14ac:dyDescent="0.25">
      <c r="A115" s="1321"/>
      <c r="B115" s="1322"/>
      <c r="C115" s="1322"/>
      <c r="D115" s="1322"/>
      <c r="E115" s="1322"/>
      <c r="F115" s="1322"/>
      <c r="G115" s="1322"/>
      <c r="H115" s="1322"/>
      <c r="I115" s="1322"/>
      <c r="J115" s="1322"/>
      <c r="K115" s="1322"/>
      <c r="L115" s="1322"/>
    </row>
    <row r="116" spans="1:12" s="1300" customFormat="1" ht="10.5" customHeight="1" x14ac:dyDescent="0.25">
      <c r="A116" s="1318"/>
      <c r="B116" s="1320"/>
      <c r="C116" s="1320"/>
      <c r="D116" s="1320"/>
      <c r="E116" s="1320"/>
      <c r="F116" s="1320"/>
      <c r="G116" s="1320"/>
      <c r="H116" s="1320"/>
      <c r="I116" s="1320"/>
      <c r="J116" s="1320"/>
      <c r="K116" s="1320"/>
      <c r="L116" s="1320"/>
    </row>
    <row r="117" spans="1:12" s="1300" customFormat="1" ht="15" x14ac:dyDescent="0.25">
      <c r="A117" s="1321"/>
      <c r="B117" s="1322"/>
      <c r="C117" s="1320"/>
      <c r="D117" s="1320"/>
      <c r="E117" s="1320"/>
      <c r="F117" s="1320"/>
      <c r="G117" s="1320"/>
      <c r="H117" s="1320"/>
      <c r="I117" s="1320"/>
      <c r="J117" s="1320"/>
      <c r="K117" s="1320"/>
      <c r="L117" s="1320"/>
    </row>
    <row r="118" spans="1:12" s="1300" customFormat="1" ht="15" x14ac:dyDescent="0.25">
      <c r="A118" s="1318"/>
      <c r="B118" s="1320"/>
      <c r="C118" s="1320"/>
      <c r="D118" s="1320"/>
      <c r="E118" s="1320"/>
      <c r="F118" s="1320"/>
      <c r="G118" s="1320"/>
      <c r="H118" s="1320"/>
      <c r="I118" s="1320"/>
      <c r="J118" s="1320"/>
      <c r="K118" s="1320"/>
      <c r="L118" s="1320"/>
    </row>
    <row r="119" spans="1:12" s="1300" customFormat="1" ht="15" x14ac:dyDescent="0.25">
      <c r="A119" s="1321"/>
      <c r="B119" s="1322"/>
      <c r="C119" s="1320"/>
      <c r="D119" s="1320"/>
      <c r="E119" s="1320"/>
      <c r="F119" s="1320"/>
      <c r="G119" s="1320"/>
      <c r="H119" s="1320"/>
      <c r="I119" s="1320"/>
      <c r="J119" s="1320"/>
      <c r="K119" s="1320"/>
      <c r="L119" s="1320"/>
    </row>
    <row r="120" spans="1:12" s="1300" customFormat="1" x14ac:dyDescent="0.2">
      <c r="A120" s="1318"/>
    </row>
    <row r="121" spans="1:12" s="1300" customFormat="1" x14ac:dyDescent="0.2">
      <c r="A121" s="1318"/>
    </row>
    <row r="122" spans="1:12" s="1300" customFormat="1" x14ac:dyDescent="0.2">
      <c r="A122" s="1318"/>
    </row>
    <row r="123" spans="1:12" s="1300" customFormat="1" x14ac:dyDescent="0.2">
      <c r="A123" s="1318"/>
    </row>
    <row r="124" spans="1:12" s="1300" customFormat="1" x14ac:dyDescent="0.2">
      <c r="A124" s="1318"/>
    </row>
    <row r="125" spans="1:12" s="1300" customFormat="1" x14ac:dyDescent="0.2">
      <c r="A125" s="1318"/>
    </row>
    <row r="126" spans="1:12" s="1300" customFormat="1" x14ac:dyDescent="0.2">
      <c r="A126" s="1318"/>
    </row>
    <row r="127" spans="1:12" s="1300" customFormat="1" x14ac:dyDescent="0.2">
      <c r="A127" s="1318"/>
    </row>
    <row r="128" spans="1:12" s="1300" customFormat="1" x14ac:dyDescent="0.2">
      <c r="A128" s="1318"/>
    </row>
    <row r="129" spans="1:1" s="1300" customFormat="1" x14ac:dyDescent="0.2">
      <c r="A129" s="1318"/>
    </row>
    <row r="130" spans="1:1" s="1300" customFormat="1" x14ac:dyDescent="0.2">
      <c r="A130" s="1318"/>
    </row>
    <row r="131" spans="1:1" s="1300" customFormat="1" x14ac:dyDescent="0.2">
      <c r="A131" s="1318"/>
    </row>
    <row r="132" spans="1:1" s="1300" customFormat="1" x14ac:dyDescent="0.2">
      <c r="A132" s="1318"/>
    </row>
    <row r="133" spans="1:1" s="1300" customFormat="1" x14ac:dyDescent="0.2">
      <c r="A133" s="1318"/>
    </row>
    <row r="134" spans="1:1" s="1300" customFormat="1" x14ac:dyDescent="0.2">
      <c r="A134" s="1318"/>
    </row>
    <row r="135" spans="1:1" s="1300" customFormat="1" x14ac:dyDescent="0.2">
      <c r="A135" s="1318"/>
    </row>
    <row r="136" spans="1:1" s="1300" customFormat="1" x14ac:dyDescent="0.2">
      <c r="A136" s="1318"/>
    </row>
    <row r="137" spans="1:1" s="1300" customFormat="1" x14ac:dyDescent="0.2">
      <c r="A137" s="1318"/>
    </row>
    <row r="138" spans="1:1" s="1300" customFormat="1" x14ac:dyDescent="0.2">
      <c r="A138" s="1318"/>
    </row>
    <row r="139" spans="1:1" s="1300" customFormat="1" x14ac:dyDescent="0.2">
      <c r="A139" s="1318"/>
    </row>
    <row r="140" spans="1:1" s="1300" customFormat="1" x14ac:dyDescent="0.2">
      <c r="A140" s="1318"/>
    </row>
    <row r="141" spans="1:1" s="1300" customFormat="1" x14ac:dyDescent="0.2">
      <c r="A141" s="1318"/>
    </row>
    <row r="142" spans="1:1" s="1300" customFormat="1" x14ac:dyDescent="0.2">
      <c r="A142" s="1318"/>
    </row>
    <row r="143" spans="1:1" s="1300" customFormat="1" x14ac:dyDescent="0.2">
      <c r="A143" s="1318"/>
    </row>
    <row r="144" spans="1:1" s="1300" customFormat="1" x14ac:dyDescent="0.2">
      <c r="A144" s="1318"/>
    </row>
    <row r="145" spans="1:1" s="1300" customFormat="1" x14ac:dyDescent="0.2">
      <c r="A145" s="1318"/>
    </row>
    <row r="146" spans="1:1" s="1300" customFormat="1" x14ac:dyDescent="0.2">
      <c r="A146" s="1318"/>
    </row>
    <row r="147" spans="1:1" s="1300" customFormat="1" x14ac:dyDescent="0.2">
      <c r="A147" s="1318"/>
    </row>
    <row r="148" spans="1:1" s="1300" customFormat="1" x14ac:dyDescent="0.2">
      <c r="A148" s="1318"/>
    </row>
    <row r="149" spans="1:1" s="1300" customFormat="1" x14ac:dyDescent="0.2">
      <c r="A149" s="1318"/>
    </row>
    <row r="150" spans="1:1" s="1300" customFormat="1" x14ac:dyDescent="0.2">
      <c r="A150" s="1318"/>
    </row>
    <row r="151" spans="1:1" s="1300" customFormat="1" x14ac:dyDescent="0.2">
      <c r="A151" s="1318"/>
    </row>
    <row r="152" spans="1:1" s="1300" customFormat="1" x14ac:dyDescent="0.2">
      <c r="A152" s="1318"/>
    </row>
    <row r="153" spans="1:1" s="1300" customFormat="1" x14ac:dyDescent="0.2">
      <c r="A153" s="1318"/>
    </row>
    <row r="154" spans="1:1" s="1300" customFormat="1" x14ac:dyDescent="0.2">
      <c r="A154" s="1318"/>
    </row>
    <row r="155" spans="1:1" s="1300" customFormat="1" x14ac:dyDescent="0.2">
      <c r="A155" s="1318"/>
    </row>
    <row r="156" spans="1:1" s="1300" customFormat="1" x14ac:dyDescent="0.2">
      <c r="A156" s="1318"/>
    </row>
    <row r="157" spans="1:1" s="1300" customFormat="1" x14ac:dyDescent="0.2">
      <c r="A157" s="1318"/>
    </row>
    <row r="158" spans="1:1" s="1300" customFormat="1" x14ac:dyDescent="0.2">
      <c r="A158" s="1318"/>
    </row>
    <row r="159" spans="1:1" s="1300" customFormat="1" x14ac:dyDescent="0.2">
      <c r="A159" s="1318"/>
    </row>
    <row r="160" spans="1:1" s="1300" customFormat="1" x14ac:dyDescent="0.2">
      <c r="A160" s="1318"/>
    </row>
    <row r="161" spans="1:1" s="1300" customFormat="1" x14ac:dyDescent="0.2">
      <c r="A161" s="1318"/>
    </row>
    <row r="162" spans="1:1" s="1300" customFormat="1" x14ac:dyDescent="0.2">
      <c r="A162" s="1318"/>
    </row>
    <row r="163" spans="1:1" s="1300" customFormat="1" x14ac:dyDescent="0.2">
      <c r="A163" s="1318"/>
    </row>
    <row r="164" spans="1:1" s="1300" customFormat="1" x14ac:dyDescent="0.2">
      <c r="A164" s="1318"/>
    </row>
    <row r="165" spans="1:1" s="1300" customFormat="1" x14ac:dyDescent="0.2">
      <c r="A165" s="1318"/>
    </row>
    <row r="166" spans="1:1" s="1300" customFormat="1" x14ac:dyDescent="0.2">
      <c r="A166" s="1318"/>
    </row>
    <row r="167" spans="1:1" s="1300" customFormat="1" x14ac:dyDescent="0.2">
      <c r="A167" s="1318"/>
    </row>
    <row r="168" spans="1:1" s="1300" customFormat="1" x14ac:dyDescent="0.2">
      <c r="A168" s="1318"/>
    </row>
    <row r="169" spans="1:1" s="1300" customFormat="1" x14ac:dyDescent="0.2">
      <c r="A169" s="1318"/>
    </row>
    <row r="170" spans="1:1" s="1300" customFormat="1" x14ac:dyDescent="0.2">
      <c r="A170" s="1318"/>
    </row>
    <row r="171" spans="1:1" s="1300" customFormat="1" x14ac:dyDescent="0.2">
      <c r="A171" s="1318"/>
    </row>
    <row r="172" spans="1:1" s="1300" customFormat="1" x14ac:dyDescent="0.2">
      <c r="A172" s="1318"/>
    </row>
    <row r="173" spans="1:1" s="1300" customFormat="1" x14ac:dyDescent="0.2">
      <c r="A173" s="1318"/>
    </row>
    <row r="174" spans="1:1" s="1300" customFormat="1" x14ac:dyDescent="0.2">
      <c r="A174" s="1318"/>
    </row>
    <row r="175" spans="1:1" s="1300" customFormat="1" x14ac:dyDescent="0.2">
      <c r="A175" s="1318"/>
    </row>
    <row r="176" spans="1:1" s="1300" customFormat="1" x14ac:dyDescent="0.2">
      <c r="A176" s="1318"/>
    </row>
    <row r="177" spans="1:1" s="1300" customFormat="1" x14ac:dyDescent="0.2">
      <c r="A177" s="1318"/>
    </row>
    <row r="178" spans="1:1" s="1300" customFormat="1" x14ac:dyDescent="0.2">
      <c r="A178" s="1318"/>
    </row>
    <row r="179" spans="1:1" s="1300" customFormat="1" x14ac:dyDescent="0.2">
      <c r="A179" s="1318"/>
    </row>
    <row r="180" spans="1:1" s="1300" customFormat="1" x14ac:dyDescent="0.2">
      <c r="A180" s="1318"/>
    </row>
    <row r="181" spans="1:1" s="1300" customFormat="1" x14ac:dyDescent="0.2">
      <c r="A181" s="1318"/>
    </row>
    <row r="182" spans="1:1" s="1300" customFormat="1" x14ac:dyDescent="0.2">
      <c r="A182" s="1318"/>
    </row>
    <row r="183" spans="1:1" s="1300" customFormat="1" x14ac:dyDescent="0.2">
      <c r="A183" s="1318"/>
    </row>
    <row r="184" spans="1:1" s="1300" customFormat="1" x14ac:dyDescent="0.2">
      <c r="A184" s="1318"/>
    </row>
    <row r="185" spans="1:1" s="1300" customFormat="1" x14ac:dyDescent="0.2">
      <c r="A185" s="1318"/>
    </row>
    <row r="186" spans="1:1" s="1300" customFormat="1" x14ac:dyDescent="0.2">
      <c r="A186" s="1318"/>
    </row>
    <row r="187" spans="1:1" s="1300" customFormat="1" x14ac:dyDescent="0.2">
      <c r="A187" s="1318"/>
    </row>
    <row r="188" spans="1:1" s="1300" customFormat="1" x14ac:dyDescent="0.2">
      <c r="A188" s="1318"/>
    </row>
    <row r="189" spans="1:1" s="1300" customFormat="1" x14ac:dyDescent="0.2">
      <c r="A189" s="1318"/>
    </row>
    <row r="190" spans="1:1" s="1300" customFormat="1" x14ac:dyDescent="0.2">
      <c r="A190" s="1318"/>
    </row>
    <row r="191" spans="1:1" s="1300" customFormat="1" x14ac:dyDescent="0.2">
      <c r="A191" s="1318"/>
    </row>
    <row r="192" spans="1:1" s="1300" customFormat="1" x14ac:dyDescent="0.2">
      <c r="A192" s="1318"/>
    </row>
    <row r="193" spans="1:1" s="1300" customFormat="1" x14ac:dyDescent="0.2">
      <c r="A193" s="1318"/>
    </row>
    <row r="194" spans="1:1" s="1300" customFormat="1" x14ac:dyDescent="0.2">
      <c r="A194" s="1318"/>
    </row>
    <row r="195" spans="1:1" s="1300" customFormat="1" x14ac:dyDescent="0.2">
      <c r="A195" s="1318"/>
    </row>
    <row r="196" spans="1:1" s="1300" customFormat="1" x14ac:dyDescent="0.2">
      <c r="A196" s="1318"/>
    </row>
    <row r="197" spans="1:1" s="1300" customFormat="1" x14ac:dyDescent="0.2">
      <c r="A197" s="1318"/>
    </row>
    <row r="198" spans="1:1" s="1300" customFormat="1" x14ac:dyDescent="0.2">
      <c r="A198" s="1318"/>
    </row>
    <row r="199" spans="1:1" s="1300" customFormat="1" x14ac:dyDescent="0.2">
      <c r="A199" s="1318"/>
    </row>
    <row r="200" spans="1:1" s="1300" customFormat="1" x14ac:dyDescent="0.2">
      <c r="A200" s="1318"/>
    </row>
    <row r="201" spans="1:1" s="1300" customFormat="1" x14ac:dyDescent="0.2">
      <c r="A201" s="1318"/>
    </row>
    <row r="202" spans="1:1" s="1300" customFormat="1" x14ac:dyDescent="0.2">
      <c r="A202" s="1318"/>
    </row>
    <row r="203" spans="1:1" s="1300" customFormat="1" x14ac:dyDescent="0.2">
      <c r="A203" s="1318"/>
    </row>
    <row r="204" spans="1:1" s="1300" customFormat="1" x14ac:dyDescent="0.2">
      <c r="A204" s="1318"/>
    </row>
    <row r="205" spans="1:1" s="1300" customFormat="1" x14ac:dyDescent="0.2">
      <c r="A205" s="1318"/>
    </row>
    <row r="206" spans="1:1" s="1300" customFormat="1" x14ac:dyDescent="0.2">
      <c r="A206" s="1318"/>
    </row>
    <row r="207" spans="1:1" s="1300" customFormat="1" x14ac:dyDescent="0.2">
      <c r="A207" s="1318"/>
    </row>
    <row r="208" spans="1:1" s="1300" customFormat="1" x14ac:dyDescent="0.2">
      <c r="A208" s="1318"/>
    </row>
    <row r="209" spans="1:1" s="1300" customFormat="1" x14ac:dyDescent="0.2">
      <c r="A209" s="1318"/>
    </row>
    <row r="210" spans="1:1" s="1300" customFormat="1" x14ac:dyDescent="0.2">
      <c r="A210" s="1318"/>
    </row>
    <row r="211" spans="1:1" s="1300" customFormat="1" x14ac:dyDescent="0.2">
      <c r="A211" s="1318"/>
    </row>
    <row r="212" spans="1:1" s="1300" customFormat="1" x14ac:dyDescent="0.2">
      <c r="A212" s="1318"/>
    </row>
    <row r="213" spans="1:1" s="1300" customFormat="1" x14ac:dyDescent="0.2">
      <c r="A213" s="1318"/>
    </row>
    <row r="214" spans="1:1" s="1300" customFormat="1" x14ac:dyDescent="0.2">
      <c r="A214" s="1318"/>
    </row>
    <row r="215" spans="1:1" s="1300" customFormat="1" x14ac:dyDescent="0.2">
      <c r="A215" s="1318"/>
    </row>
    <row r="216" spans="1:1" s="1300" customFormat="1" x14ac:dyDescent="0.2">
      <c r="A216" s="1318"/>
    </row>
    <row r="217" spans="1:1" s="1300" customFormat="1" x14ac:dyDescent="0.2">
      <c r="A217" s="1318"/>
    </row>
    <row r="218" spans="1:1" s="1300" customFormat="1" x14ac:dyDescent="0.2">
      <c r="A218" s="1318"/>
    </row>
    <row r="219" spans="1:1" s="1300" customFormat="1" x14ac:dyDescent="0.2">
      <c r="A219" s="1318"/>
    </row>
    <row r="220" spans="1:1" s="1300" customFormat="1" x14ac:dyDescent="0.2">
      <c r="A220" s="1318"/>
    </row>
    <row r="221" spans="1:1" s="1300" customFormat="1" x14ac:dyDescent="0.2">
      <c r="A221" s="1318"/>
    </row>
    <row r="222" spans="1:1" s="1300" customFormat="1" x14ac:dyDescent="0.2">
      <c r="A222" s="1318"/>
    </row>
    <row r="223" spans="1:1" s="1300" customFormat="1" x14ac:dyDescent="0.2">
      <c r="A223" s="1318"/>
    </row>
    <row r="224" spans="1:1" s="1300" customFormat="1" x14ac:dyDescent="0.2">
      <c r="A224" s="1318"/>
    </row>
    <row r="225" spans="1:1" s="1300" customFormat="1" x14ac:dyDescent="0.2">
      <c r="A225" s="1318"/>
    </row>
    <row r="226" spans="1:1" s="1300" customFormat="1" x14ac:dyDescent="0.2">
      <c r="A226" s="1318"/>
    </row>
    <row r="227" spans="1:1" s="1300" customFormat="1" x14ac:dyDescent="0.2">
      <c r="A227" s="1318"/>
    </row>
    <row r="228" spans="1:1" s="1300" customFormat="1" x14ac:dyDescent="0.2">
      <c r="A228" s="1318"/>
    </row>
    <row r="229" spans="1:1" s="1300" customFormat="1" x14ac:dyDescent="0.2">
      <c r="A229" s="1318"/>
    </row>
    <row r="230" spans="1:1" s="1300" customFormat="1" x14ac:dyDescent="0.2">
      <c r="A230" s="1318"/>
    </row>
    <row r="231" spans="1:1" s="1300" customFormat="1" x14ac:dyDescent="0.2">
      <c r="A231" s="1318"/>
    </row>
    <row r="232" spans="1:1" s="1300" customFormat="1" x14ac:dyDescent="0.2">
      <c r="A232" s="1318"/>
    </row>
    <row r="233" spans="1:1" s="1300" customFormat="1" x14ac:dyDescent="0.2">
      <c r="A233" s="1318"/>
    </row>
    <row r="234" spans="1:1" s="1300" customFormat="1" x14ac:dyDescent="0.2">
      <c r="A234" s="1318"/>
    </row>
    <row r="235" spans="1:1" s="1300" customFormat="1" x14ac:dyDescent="0.2">
      <c r="A235" s="1318"/>
    </row>
    <row r="236" spans="1:1" s="1300" customFormat="1" x14ac:dyDescent="0.2">
      <c r="A236" s="1318"/>
    </row>
    <row r="237" spans="1:1" s="1300" customFormat="1" x14ac:dyDescent="0.2">
      <c r="A237" s="1318"/>
    </row>
    <row r="238" spans="1:1" s="1300" customFormat="1" x14ac:dyDescent="0.2">
      <c r="A238" s="1318"/>
    </row>
    <row r="239" spans="1:1" s="1300" customFormat="1" x14ac:dyDescent="0.2">
      <c r="A239" s="1318"/>
    </row>
    <row r="240" spans="1:1" s="1300" customFormat="1" x14ac:dyDescent="0.2">
      <c r="A240" s="1318"/>
    </row>
    <row r="241" spans="1:1" s="1300" customFormat="1" x14ac:dyDescent="0.2">
      <c r="A241" s="1318"/>
    </row>
    <row r="242" spans="1:1" s="1300" customFormat="1" x14ac:dyDescent="0.2">
      <c r="A242" s="1318"/>
    </row>
    <row r="243" spans="1:1" s="1300" customFormat="1" x14ac:dyDescent="0.2">
      <c r="A243" s="1318"/>
    </row>
    <row r="244" spans="1:1" s="1300" customFormat="1" x14ac:dyDescent="0.2">
      <c r="A244" s="1318"/>
    </row>
    <row r="245" spans="1:1" s="1300" customFormat="1" x14ac:dyDescent="0.2">
      <c r="A245" s="1318"/>
    </row>
    <row r="246" spans="1:1" s="1300" customFormat="1" x14ac:dyDescent="0.2">
      <c r="A246" s="1318"/>
    </row>
    <row r="247" spans="1:1" s="1300" customFormat="1" x14ac:dyDescent="0.2">
      <c r="A247" s="1318"/>
    </row>
    <row r="248" spans="1:1" s="1300" customFormat="1" x14ac:dyDescent="0.2">
      <c r="A248" s="1318"/>
    </row>
    <row r="249" spans="1:1" s="1300" customFormat="1" x14ac:dyDescent="0.2">
      <c r="A249" s="1318"/>
    </row>
    <row r="250" spans="1:1" s="1300" customFormat="1" x14ac:dyDescent="0.2">
      <c r="A250" s="1318"/>
    </row>
    <row r="251" spans="1:1" s="1300" customFormat="1" x14ac:dyDescent="0.2">
      <c r="A251" s="1318"/>
    </row>
    <row r="252" spans="1:1" s="1300" customFormat="1" x14ac:dyDescent="0.2">
      <c r="A252" s="1318"/>
    </row>
    <row r="253" spans="1:1" s="1300" customFormat="1" x14ac:dyDescent="0.2">
      <c r="A253" s="1318"/>
    </row>
    <row r="254" spans="1:1" s="1300" customFormat="1" x14ac:dyDescent="0.2">
      <c r="A254" s="1318"/>
    </row>
    <row r="255" spans="1:1" s="1300" customFormat="1" x14ac:dyDescent="0.2">
      <c r="A255" s="1318"/>
    </row>
    <row r="256" spans="1:1" s="1300" customFormat="1" x14ac:dyDescent="0.2">
      <c r="A256" s="1318"/>
    </row>
    <row r="257" spans="1:1" s="1300" customFormat="1" x14ac:dyDescent="0.2">
      <c r="A257" s="1318"/>
    </row>
    <row r="258" spans="1:1" s="1300" customFormat="1" x14ac:dyDescent="0.2">
      <c r="A258" s="1318"/>
    </row>
    <row r="259" spans="1:1" s="1300" customFormat="1" x14ac:dyDescent="0.2">
      <c r="A259" s="1318"/>
    </row>
    <row r="260" spans="1:1" s="1300" customFormat="1" x14ac:dyDescent="0.2">
      <c r="A260" s="1318"/>
    </row>
    <row r="261" spans="1:1" s="1300" customFormat="1" x14ac:dyDescent="0.2">
      <c r="A261" s="1318"/>
    </row>
    <row r="262" spans="1:1" s="1300" customFormat="1" x14ac:dyDescent="0.2">
      <c r="A262" s="1318"/>
    </row>
    <row r="263" spans="1:1" s="1300" customFormat="1" x14ac:dyDescent="0.2">
      <c r="A263" s="1318"/>
    </row>
    <row r="264" spans="1:1" s="1300" customFormat="1" x14ac:dyDescent="0.2">
      <c r="A264" s="1318"/>
    </row>
    <row r="265" spans="1:1" s="1300" customFormat="1" x14ac:dyDescent="0.2">
      <c r="A265" s="1318"/>
    </row>
    <row r="266" spans="1:1" s="1300" customFormat="1" x14ac:dyDescent="0.2">
      <c r="A266" s="1318"/>
    </row>
    <row r="267" spans="1:1" s="1300" customFormat="1" x14ac:dyDescent="0.2">
      <c r="A267" s="1318"/>
    </row>
    <row r="268" spans="1:1" s="1300" customFormat="1" x14ac:dyDescent="0.2">
      <c r="A268" s="1318"/>
    </row>
    <row r="269" spans="1:1" s="1300" customFormat="1" x14ac:dyDescent="0.2">
      <c r="A269" s="1318"/>
    </row>
    <row r="270" spans="1:1" s="1300" customFormat="1" x14ac:dyDescent="0.2">
      <c r="A270" s="1318"/>
    </row>
    <row r="271" spans="1:1" s="1300" customFormat="1" x14ac:dyDescent="0.2">
      <c r="A271" s="1318"/>
    </row>
    <row r="272" spans="1:1" s="1300" customFormat="1" x14ac:dyDescent="0.2">
      <c r="A272" s="1318"/>
    </row>
    <row r="273" spans="1:1" s="1300" customFormat="1" x14ac:dyDescent="0.2">
      <c r="A273" s="1318"/>
    </row>
    <row r="274" spans="1:1" s="1300" customFormat="1" x14ac:dyDescent="0.2">
      <c r="A274" s="1318"/>
    </row>
    <row r="275" spans="1:1" s="1300" customFormat="1" x14ac:dyDescent="0.2">
      <c r="A275" s="1318"/>
    </row>
    <row r="276" spans="1:1" s="1300" customFormat="1" x14ac:dyDescent="0.2">
      <c r="A276" s="1318"/>
    </row>
    <row r="277" spans="1:1" s="1300" customFormat="1" x14ac:dyDescent="0.2">
      <c r="A277" s="1318"/>
    </row>
    <row r="278" spans="1:1" s="1300" customFormat="1" x14ac:dyDescent="0.2">
      <c r="A278" s="1318"/>
    </row>
    <row r="279" spans="1:1" s="1300" customFormat="1" x14ac:dyDescent="0.2">
      <c r="A279" s="1318"/>
    </row>
    <row r="280" spans="1:1" s="1300" customFormat="1" x14ac:dyDescent="0.2">
      <c r="A280" s="1318"/>
    </row>
    <row r="281" spans="1:1" s="1300" customFormat="1" x14ac:dyDescent="0.2">
      <c r="A281" s="1318"/>
    </row>
    <row r="282" spans="1:1" s="1300" customFormat="1" x14ac:dyDescent="0.2">
      <c r="A282" s="1318"/>
    </row>
    <row r="283" spans="1:1" s="1300" customFormat="1" x14ac:dyDescent="0.2">
      <c r="A283" s="1318"/>
    </row>
    <row r="284" spans="1:1" s="1300" customFormat="1" x14ac:dyDescent="0.2">
      <c r="A284" s="1318"/>
    </row>
    <row r="285" spans="1:1" s="1300" customFormat="1" x14ac:dyDescent="0.2">
      <c r="A285" s="1318"/>
    </row>
    <row r="286" spans="1:1" s="1300" customFormat="1" x14ac:dyDescent="0.2">
      <c r="A286" s="1318"/>
    </row>
    <row r="287" spans="1:1" s="1300" customFormat="1" x14ac:dyDescent="0.2">
      <c r="A287" s="1318"/>
    </row>
    <row r="288" spans="1:1" s="1300" customFormat="1" x14ac:dyDescent="0.2">
      <c r="A288" s="1318"/>
    </row>
    <row r="289" spans="1:1" s="1300" customFormat="1" x14ac:dyDescent="0.2">
      <c r="A289" s="1318"/>
    </row>
    <row r="290" spans="1:1" s="1300" customFormat="1" x14ac:dyDescent="0.2">
      <c r="A290" s="1318"/>
    </row>
    <row r="291" spans="1:1" s="1300" customFormat="1" x14ac:dyDescent="0.2">
      <c r="A291" s="1318"/>
    </row>
    <row r="292" spans="1:1" s="1300" customFormat="1" x14ac:dyDescent="0.2">
      <c r="A292" s="1318"/>
    </row>
    <row r="293" spans="1:1" s="1300" customFormat="1" x14ac:dyDescent="0.2">
      <c r="A293" s="1318"/>
    </row>
    <row r="294" spans="1:1" s="1300" customFormat="1" x14ac:dyDescent="0.2">
      <c r="A294" s="1318"/>
    </row>
    <row r="295" spans="1:1" s="1300" customFormat="1" x14ac:dyDescent="0.2">
      <c r="A295" s="1318"/>
    </row>
    <row r="296" spans="1:1" s="1300" customFormat="1" x14ac:dyDescent="0.2">
      <c r="A296" s="1318"/>
    </row>
    <row r="297" spans="1:1" s="1300" customFormat="1" x14ac:dyDescent="0.2">
      <c r="A297" s="1318"/>
    </row>
    <row r="298" spans="1:1" s="1300" customFormat="1" x14ac:dyDescent="0.2">
      <c r="A298" s="1318"/>
    </row>
    <row r="299" spans="1:1" s="1300" customFormat="1" x14ac:dyDescent="0.2">
      <c r="A299" s="1318"/>
    </row>
    <row r="300" spans="1:1" s="1300" customFormat="1" x14ac:dyDescent="0.2">
      <c r="A300" s="1318"/>
    </row>
    <row r="301" spans="1:1" s="1300" customFormat="1" x14ac:dyDescent="0.2">
      <c r="A301" s="1318"/>
    </row>
    <row r="302" spans="1:1" s="1300" customFormat="1" x14ac:dyDescent="0.2">
      <c r="A302" s="1318"/>
    </row>
    <row r="303" spans="1:1" s="1300" customFormat="1" x14ac:dyDescent="0.2">
      <c r="A303" s="1318"/>
    </row>
    <row r="304" spans="1:1" s="1300" customFormat="1" x14ac:dyDescent="0.2">
      <c r="A304" s="1318"/>
    </row>
    <row r="305" spans="1:12" s="1300" customFormat="1" x14ac:dyDescent="0.2">
      <c r="A305" s="1318"/>
    </row>
    <row r="306" spans="1:12" s="1300" customFormat="1" x14ac:dyDescent="0.2">
      <c r="A306" s="1318"/>
    </row>
    <row r="307" spans="1:12" s="1300" customFormat="1" x14ac:dyDescent="0.2">
      <c r="A307" s="1318"/>
    </row>
    <row r="308" spans="1:12" s="1300" customFormat="1" x14ac:dyDescent="0.2">
      <c r="A308" s="1318"/>
    </row>
    <row r="309" spans="1:12" s="1300" customFormat="1" x14ac:dyDescent="0.2">
      <c r="A309" s="1318"/>
    </row>
    <row r="310" spans="1:12" s="1300" customFormat="1" x14ac:dyDescent="0.2">
      <c r="A310" s="1318"/>
      <c r="L310" s="1324"/>
    </row>
    <row r="311" spans="1:12" s="1300" customFormat="1" x14ac:dyDescent="0.2">
      <c r="A311" s="1318"/>
      <c r="L311" s="1325"/>
    </row>
    <row r="312" spans="1:12" s="1300" customFormat="1" x14ac:dyDescent="0.2">
      <c r="A312" s="1318"/>
      <c r="L312" s="1326"/>
    </row>
    <row r="313" spans="1:12" s="1300" customFormat="1" x14ac:dyDescent="0.2">
      <c r="A313" s="1318"/>
      <c r="L313" s="1326"/>
    </row>
    <row r="314" spans="1:12" s="1300" customFormat="1" x14ac:dyDescent="0.2">
      <c r="A314" s="1318"/>
      <c r="L314" s="1326"/>
    </row>
    <row r="315" spans="1:12" s="1300" customFormat="1" x14ac:dyDescent="0.2">
      <c r="A315" s="1318"/>
      <c r="L315" s="1326"/>
    </row>
    <row r="316" spans="1:12" s="1300" customFormat="1" x14ac:dyDescent="0.2">
      <c r="A316" s="1318"/>
      <c r="L316" s="1326"/>
    </row>
    <row r="317" spans="1:12" s="1300" customFormat="1" x14ac:dyDescent="0.2">
      <c r="A317" s="1318"/>
      <c r="L317" s="1326"/>
    </row>
    <row r="318" spans="1:12" s="1300" customFormat="1" x14ac:dyDescent="0.2">
      <c r="A318" s="1318"/>
      <c r="L318" s="1326"/>
    </row>
    <row r="319" spans="1:12" s="1300" customFormat="1" x14ac:dyDescent="0.2">
      <c r="A319" s="1318"/>
      <c r="L319" s="1326"/>
    </row>
    <row r="320" spans="1:12" s="1300" customFormat="1" x14ac:dyDescent="0.2">
      <c r="A320" s="1318"/>
      <c r="L320" s="1326"/>
    </row>
    <row r="321" spans="1:12" s="1300" customFormat="1" x14ac:dyDescent="0.2">
      <c r="A321" s="1318"/>
      <c r="L321" s="1326"/>
    </row>
    <row r="322" spans="1:12" s="1300" customFormat="1" x14ac:dyDescent="0.2">
      <c r="A322" s="1318"/>
      <c r="L322" s="1326"/>
    </row>
    <row r="323" spans="1:12" s="1300" customFormat="1" x14ac:dyDescent="0.2">
      <c r="A323" s="1318"/>
      <c r="L323" s="1326"/>
    </row>
    <row r="324" spans="1:12" s="1300" customFormat="1" x14ac:dyDescent="0.2">
      <c r="A324" s="1318"/>
      <c r="L324" s="1326"/>
    </row>
    <row r="325" spans="1:12" s="1300" customFormat="1" x14ac:dyDescent="0.2">
      <c r="A325" s="1318"/>
      <c r="L325" s="1326"/>
    </row>
    <row r="326" spans="1:12" s="1300" customFormat="1" x14ac:dyDescent="0.2">
      <c r="A326" s="1318"/>
      <c r="L326" s="1326"/>
    </row>
    <row r="327" spans="1:12" s="1300" customFormat="1" x14ac:dyDescent="0.2">
      <c r="A327" s="1318"/>
      <c r="L327" s="1326"/>
    </row>
    <row r="328" spans="1:12" s="1300" customFormat="1" x14ac:dyDescent="0.2">
      <c r="A328" s="1318"/>
      <c r="L328" s="1326"/>
    </row>
    <row r="329" spans="1:12" s="1300" customFormat="1" x14ac:dyDescent="0.2">
      <c r="A329" s="1318"/>
      <c r="L329" s="1326"/>
    </row>
    <row r="330" spans="1:12" s="1300" customFormat="1" x14ac:dyDescent="0.2">
      <c r="A330" s="1318"/>
      <c r="L330" s="1325"/>
    </row>
    <row r="331" spans="1:12" s="1300" customFormat="1" x14ac:dyDescent="0.2">
      <c r="A331" s="1318"/>
      <c r="L331" s="1326"/>
    </row>
    <row r="332" spans="1:12" s="1300" customFormat="1" x14ac:dyDescent="0.2">
      <c r="A332" s="1318"/>
      <c r="L332" s="1326"/>
    </row>
    <row r="333" spans="1:12" s="1300" customFormat="1" x14ac:dyDescent="0.2">
      <c r="A333" s="1318"/>
      <c r="L333" s="1326"/>
    </row>
    <row r="334" spans="1:12" s="1300" customFormat="1" x14ac:dyDescent="0.2">
      <c r="A334" s="1318"/>
      <c r="L334" s="1327"/>
    </row>
    <row r="335" spans="1:12" s="1300" customFormat="1" x14ac:dyDescent="0.2">
      <c r="A335" s="1318"/>
      <c r="L335" s="1328"/>
    </row>
    <row r="336" spans="1:12" s="1300" customFormat="1" x14ac:dyDescent="0.2">
      <c r="A336" s="1318"/>
      <c r="L336" s="1326"/>
    </row>
    <row r="337" spans="1:12" s="1300" customFormat="1" x14ac:dyDescent="0.2">
      <c r="A337" s="1318"/>
      <c r="L337" s="1326"/>
    </row>
    <row r="338" spans="1:12" s="1300" customFormat="1" x14ac:dyDescent="0.2">
      <c r="A338" s="1318"/>
      <c r="L338" s="1326"/>
    </row>
    <row r="339" spans="1:12" s="1300" customFormat="1" x14ac:dyDescent="0.2">
      <c r="A339" s="1318"/>
      <c r="L339" s="1326"/>
    </row>
    <row r="340" spans="1:12" s="1300" customFormat="1" x14ac:dyDescent="0.2">
      <c r="A340" s="1318"/>
      <c r="L340" s="1326"/>
    </row>
    <row r="341" spans="1:12" s="1300" customFormat="1" x14ac:dyDescent="0.2">
      <c r="A341" s="1318"/>
      <c r="L341" s="1326"/>
    </row>
    <row r="342" spans="1:12" s="1300" customFormat="1" x14ac:dyDescent="0.2">
      <c r="A342" s="1318"/>
      <c r="L342" s="1329"/>
    </row>
    <row r="343" spans="1:12" s="1300" customFormat="1" x14ac:dyDescent="0.2">
      <c r="A343" s="1318"/>
      <c r="L343" s="1330"/>
    </row>
    <row r="344" spans="1:12" s="1300" customFormat="1" x14ac:dyDescent="0.2">
      <c r="A344" s="1318"/>
      <c r="L344" s="1326"/>
    </row>
    <row r="345" spans="1:12" s="1300" customFormat="1" x14ac:dyDescent="0.2">
      <c r="A345" s="1318"/>
      <c r="L345" s="1326"/>
    </row>
    <row r="346" spans="1:12" s="1300" customFormat="1" x14ac:dyDescent="0.2">
      <c r="A346" s="1318"/>
      <c r="L346" s="1326"/>
    </row>
    <row r="347" spans="1:12" s="1300" customFormat="1" x14ac:dyDescent="0.2">
      <c r="A347" s="1318"/>
      <c r="L347" s="1326"/>
    </row>
    <row r="348" spans="1:12" s="1300" customFormat="1" x14ac:dyDescent="0.2">
      <c r="A348" s="1318"/>
      <c r="L348" s="1326"/>
    </row>
    <row r="349" spans="1:12" s="1300" customFormat="1" x14ac:dyDescent="0.2">
      <c r="A349" s="1318"/>
      <c r="L349" s="1326"/>
    </row>
    <row r="350" spans="1:12" s="1300" customFormat="1" x14ac:dyDescent="0.2">
      <c r="A350" s="1318"/>
      <c r="L350" s="1326"/>
    </row>
    <row r="351" spans="1:12" s="1300" customFormat="1" x14ac:dyDescent="0.2">
      <c r="A351" s="1318"/>
      <c r="L351" s="1326"/>
    </row>
    <row r="352" spans="1:12" s="1300" customFormat="1" x14ac:dyDescent="0.2">
      <c r="A352" s="1318"/>
      <c r="L352" s="1326"/>
    </row>
    <row r="353" spans="1:12" s="1300" customFormat="1" x14ac:dyDescent="0.2">
      <c r="A353" s="1318"/>
      <c r="L353" s="1326"/>
    </row>
    <row r="354" spans="1:12" s="1300" customFormat="1" x14ac:dyDescent="0.2">
      <c r="A354" s="1318"/>
      <c r="L354" s="1326"/>
    </row>
    <row r="355" spans="1:12" s="1300" customFormat="1" x14ac:dyDescent="0.2">
      <c r="A355" s="1318"/>
      <c r="L355" s="1326"/>
    </row>
    <row r="356" spans="1:12" s="1300" customFormat="1" x14ac:dyDescent="0.2">
      <c r="A356" s="1318"/>
      <c r="L356" s="1326"/>
    </row>
    <row r="357" spans="1:12" s="1300" customFormat="1" x14ac:dyDescent="0.2">
      <c r="A357" s="1318"/>
      <c r="L357" s="1325"/>
    </row>
    <row r="358" spans="1:12" s="1300" customFormat="1" x14ac:dyDescent="0.2">
      <c r="A358" s="1318"/>
      <c r="L358" s="1326"/>
    </row>
    <row r="359" spans="1:12" s="1300" customFormat="1" x14ac:dyDescent="0.2">
      <c r="A359" s="1318"/>
      <c r="L359" s="1326"/>
    </row>
    <row r="360" spans="1:12" s="1300" customFormat="1" x14ac:dyDescent="0.2">
      <c r="A360" s="1318"/>
      <c r="L360" s="1326"/>
    </row>
    <row r="361" spans="1:12" s="1300" customFormat="1" x14ac:dyDescent="0.2">
      <c r="A361" s="1318"/>
      <c r="L361" s="1326"/>
    </row>
    <row r="362" spans="1:12" s="1300" customFormat="1" x14ac:dyDescent="0.2">
      <c r="A362" s="1318"/>
      <c r="L362" s="1326"/>
    </row>
    <row r="363" spans="1:12" s="1300" customFormat="1" x14ac:dyDescent="0.2">
      <c r="A363" s="1318"/>
      <c r="L363" s="1326"/>
    </row>
    <row r="364" spans="1:12" s="1300" customFormat="1" x14ac:dyDescent="0.2">
      <c r="A364" s="1318"/>
      <c r="L364" s="1326"/>
    </row>
    <row r="365" spans="1:12" s="1300" customFormat="1" x14ac:dyDescent="0.2">
      <c r="A365" s="1318"/>
      <c r="L365" s="1326"/>
    </row>
    <row r="366" spans="1:12" s="1300" customFormat="1" x14ac:dyDescent="0.2">
      <c r="A366" s="1318"/>
      <c r="L366" s="1326"/>
    </row>
    <row r="367" spans="1:12" s="1300" customFormat="1" x14ac:dyDescent="0.2">
      <c r="A367" s="1318"/>
      <c r="L367" s="1326"/>
    </row>
    <row r="368" spans="1:12" s="1300" customFormat="1" x14ac:dyDescent="0.2">
      <c r="A368" s="1318"/>
      <c r="L368" s="1326"/>
    </row>
    <row r="369" spans="1:12" s="1300" customFormat="1" x14ac:dyDescent="0.2">
      <c r="A369" s="1318"/>
      <c r="L369" s="1326"/>
    </row>
    <row r="370" spans="1:12" s="1300" customFormat="1" x14ac:dyDescent="0.2">
      <c r="A370" s="1318"/>
      <c r="L370" s="1326"/>
    </row>
    <row r="371" spans="1:12" s="1300" customFormat="1" x14ac:dyDescent="0.2">
      <c r="A371" s="1318"/>
      <c r="L371" s="1326"/>
    </row>
    <row r="372" spans="1:12" s="1300" customFormat="1" x14ac:dyDescent="0.2">
      <c r="A372" s="1318"/>
      <c r="L372" s="1325"/>
    </row>
    <row r="373" spans="1:12" s="1300" customFormat="1" x14ac:dyDescent="0.2">
      <c r="A373" s="1318"/>
      <c r="L373" s="1326"/>
    </row>
    <row r="374" spans="1:12" s="1300" customFormat="1" x14ac:dyDescent="0.2">
      <c r="A374" s="1318"/>
      <c r="L374" s="1326"/>
    </row>
    <row r="375" spans="1:12" s="1300" customFormat="1" x14ac:dyDescent="0.2">
      <c r="A375" s="1318"/>
      <c r="L375" s="1326"/>
    </row>
    <row r="376" spans="1:12" s="1300" customFormat="1" x14ac:dyDescent="0.2">
      <c r="A376" s="1318"/>
      <c r="L376" s="1327"/>
    </row>
    <row r="377" spans="1:12" s="1300" customFormat="1" x14ac:dyDescent="0.2">
      <c r="A377" s="1318"/>
      <c r="L377" s="1328"/>
    </row>
    <row r="378" spans="1:12" s="1300" customFormat="1" x14ac:dyDescent="0.2">
      <c r="A378" s="1318"/>
      <c r="L378" s="1326"/>
    </row>
    <row r="379" spans="1:12" s="1300" customFormat="1" x14ac:dyDescent="0.2">
      <c r="A379" s="1318"/>
      <c r="L379" s="1329"/>
    </row>
    <row r="380" spans="1:12" s="1300" customFormat="1" x14ac:dyDescent="0.2">
      <c r="A380" s="1318"/>
      <c r="L380" s="1330"/>
    </row>
    <row r="381" spans="1:12" s="1300" customFormat="1" x14ac:dyDescent="0.2">
      <c r="A381" s="1318"/>
      <c r="L381" s="1326"/>
    </row>
    <row r="382" spans="1:12" s="1300" customFormat="1" x14ac:dyDescent="0.2">
      <c r="A382" s="1318"/>
      <c r="L382" s="1326"/>
    </row>
    <row r="383" spans="1:12" s="1300" customFormat="1" x14ac:dyDescent="0.2">
      <c r="A383" s="1318"/>
      <c r="L383" s="1326"/>
    </row>
    <row r="384" spans="1:12" s="1300" customFormat="1" x14ac:dyDescent="0.2">
      <c r="A384" s="1318"/>
      <c r="L384" s="1326"/>
    </row>
    <row r="385" spans="1:12" s="1300" customFormat="1" x14ac:dyDescent="0.2">
      <c r="A385" s="1318"/>
      <c r="L385" s="1326"/>
    </row>
    <row r="386" spans="1:12" s="1300" customFormat="1" x14ac:dyDescent="0.2">
      <c r="A386" s="1318"/>
      <c r="L386" s="1326"/>
    </row>
    <row r="387" spans="1:12" s="1300" customFormat="1" x14ac:dyDescent="0.2">
      <c r="A387" s="1318"/>
      <c r="L387" s="1327"/>
    </row>
    <row r="388" spans="1:12" s="1300" customFormat="1" x14ac:dyDescent="0.2">
      <c r="A388" s="1318"/>
      <c r="L388" s="1331"/>
    </row>
    <row r="389" spans="1:12" s="1300" customFormat="1" x14ac:dyDescent="0.2">
      <c r="A389" s="1318"/>
      <c r="L389" s="1328"/>
    </row>
    <row r="390" spans="1:12" s="1300" customFormat="1" x14ac:dyDescent="0.2">
      <c r="A390" s="1318"/>
      <c r="L390" s="1326"/>
    </row>
    <row r="391" spans="1:12" s="1300" customFormat="1" x14ac:dyDescent="0.2">
      <c r="A391" s="1318"/>
      <c r="L391" s="1326"/>
    </row>
    <row r="392" spans="1:12" s="1300" customFormat="1" x14ac:dyDescent="0.2">
      <c r="A392" s="1318"/>
      <c r="L392" s="1327"/>
    </row>
    <row r="393" spans="1:12" s="1300" customFormat="1" x14ac:dyDescent="0.2">
      <c r="A393" s="1318"/>
      <c r="L393" s="1331"/>
    </row>
    <row r="394" spans="1:12" s="1300" customFormat="1" x14ac:dyDescent="0.2">
      <c r="A394" s="1318"/>
      <c r="L394" s="1328"/>
    </row>
    <row r="395" spans="1:12" s="1300" customFormat="1" x14ac:dyDescent="0.2">
      <c r="A395" s="1318"/>
      <c r="L395" s="1326"/>
    </row>
    <row r="396" spans="1:12" s="1300" customFormat="1" x14ac:dyDescent="0.2">
      <c r="A396" s="1318"/>
      <c r="L396" s="1326"/>
    </row>
    <row r="397" spans="1:12" s="1300" customFormat="1" x14ac:dyDescent="0.2">
      <c r="A397" s="1318"/>
      <c r="L397" s="1326"/>
    </row>
    <row r="398" spans="1:12" s="1300" customFormat="1" x14ac:dyDescent="0.2">
      <c r="A398" s="1318"/>
      <c r="L398" s="1326"/>
    </row>
    <row r="399" spans="1:12" s="1300" customFormat="1" x14ac:dyDescent="0.2">
      <c r="A399" s="1318"/>
      <c r="L399" s="1326"/>
    </row>
    <row r="400" spans="1:12" s="1300" customFormat="1" x14ac:dyDescent="0.2">
      <c r="A400" s="1318"/>
      <c r="L400" s="1327"/>
    </row>
    <row r="401" spans="1:12" s="1300" customFormat="1" x14ac:dyDescent="0.2">
      <c r="A401" s="1318"/>
      <c r="L401" s="1328"/>
    </row>
    <row r="402" spans="1:12" s="1300" customFormat="1" x14ac:dyDescent="0.2">
      <c r="A402" s="1318"/>
      <c r="L402" s="1325"/>
    </row>
    <row r="403" spans="1:12" s="1300" customFormat="1" x14ac:dyDescent="0.2">
      <c r="A403" s="1318"/>
      <c r="L403" s="1326"/>
    </row>
    <row r="404" spans="1:12" s="1300" customFormat="1" x14ac:dyDescent="0.2">
      <c r="A404" s="1318"/>
      <c r="L404" s="1326"/>
    </row>
    <row r="405" spans="1:12" s="1300" customFormat="1" x14ac:dyDescent="0.2">
      <c r="A405" s="1318"/>
      <c r="L405" s="1326"/>
    </row>
    <row r="406" spans="1:12" s="1300" customFormat="1" x14ac:dyDescent="0.2">
      <c r="A406" s="1318"/>
      <c r="L406" s="1326"/>
    </row>
    <row r="407" spans="1:12" s="1300" customFormat="1" x14ac:dyDescent="0.2">
      <c r="A407" s="1318"/>
      <c r="L407" s="1326"/>
    </row>
    <row r="408" spans="1:12" s="1300" customFormat="1" x14ac:dyDescent="0.2">
      <c r="A408" s="1318"/>
      <c r="L408" s="1327"/>
    </row>
    <row r="409" spans="1:12" s="1300" customFormat="1" x14ac:dyDescent="0.2">
      <c r="A409" s="1318"/>
      <c r="L409" s="1328"/>
    </row>
    <row r="410" spans="1:12" s="1300" customFormat="1" x14ac:dyDescent="0.2">
      <c r="A410" s="1318"/>
      <c r="L410" s="1326"/>
    </row>
    <row r="411" spans="1:12" s="1300" customFormat="1" x14ac:dyDescent="0.2">
      <c r="A411" s="1318"/>
      <c r="L411" s="1326"/>
    </row>
    <row r="412" spans="1:12" s="1300" customFormat="1" x14ac:dyDescent="0.2">
      <c r="A412" s="1318"/>
      <c r="L412" s="1326"/>
    </row>
    <row r="413" spans="1:12" s="1300" customFormat="1" x14ac:dyDescent="0.2">
      <c r="A413" s="1318"/>
      <c r="L413" s="1329"/>
    </row>
    <row r="414" spans="1:12" s="1300" customFormat="1" x14ac:dyDescent="0.2">
      <c r="A414" s="1318"/>
    </row>
    <row r="415" spans="1:12" s="1300" customFormat="1" x14ac:dyDescent="0.2">
      <c r="A415" s="1318"/>
      <c r="L415" s="1332"/>
    </row>
    <row r="416" spans="1:12" s="1300" customFormat="1" x14ac:dyDescent="0.2">
      <c r="A416" s="1318"/>
      <c r="L416" s="1332"/>
    </row>
    <row r="417" spans="1:12" s="1300" customFormat="1" x14ac:dyDescent="0.2">
      <c r="A417" s="1318"/>
      <c r="L417" s="1332"/>
    </row>
    <row r="418" spans="1:12" s="1300" customFormat="1" x14ac:dyDescent="0.2">
      <c r="A418" s="1318"/>
      <c r="L418" s="1332"/>
    </row>
    <row r="419" spans="1:12" s="1300" customFormat="1" x14ac:dyDescent="0.2">
      <c r="A419" s="1318"/>
      <c r="L419" s="1332"/>
    </row>
    <row r="420" spans="1:12" s="1300" customFormat="1" x14ac:dyDescent="0.2">
      <c r="A420" s="1318"/>
      <c r="L420" s="1332"/>
    </row>
    <row r="421" spans="1:12" s="1300" customFormat="1" x14ac:dyDescent="0.2">
      <c r="A421" s="1318"/>
      <c r="L421" s="1332"/>
    </row>
    <row r="422" spans="1:12" s="1300" customFormat="1" x14ac:dyDescent="0.2">
      <c r="A422" s="1318"/>
      <c r="L422" s="1332"/>
    </row>
    <row r="423" spans="1:12" s="1300" customFormat="1" x14ac:dyDescent="0.2">
      <c r="A423" s="1318"/>
    </row>
    <row r="424" spans="1:12" s="1300" customFormat="1" x14ac:dyDescent="0.2">
      <c r="A424" s="1318"/>
      <c r="L424" s="1333"/>
    </row>
    <row r="425" spans="1:12" s="1300" customFormat="1" x14ac:dyDescent="0.2">
      <c r="A425" s="1318"/>
    </row>
    <row r="426" spans="1:12" s="1300" customFormat="1" x14ac:dyDescent="0.2">
      <c r="A426" s="1318"/>
    </row>
    <row r="427" spans="1:12" s="1300" customFormat="1" x14ac:dyDescent="0.2">
      <c r="A427" s="1318"/>
    </row>
    <row r="428" spans="1:12" s="1300" customFormat="1" x14ac:dyDescent="0.2">
      <c r="A428" s="1318"/>
    </row>
    <row r="429" spans="1:12" s="1300" customFormat="1" x14ac:dyDescent="0.2">
      <c r="A429" s="1318"/>
    </row>
    <row r="430" spans="1:12" s="1300" customFormat="1" x14ac:dyDescent="0.2">
      <c r="A430" s="1318"/>
    </row>
    <row r="431" spans="1:12" s="1300" customFormat="1" x14ac:dyDescent="0.2">
      <c r="A431" s="1318"/>
    </row>
    <row r="432" spans="1:12" s="1300" customFormat="1" x14ac:dyDescent="0.2">
      <c r="A432" s="1318"/>
    </row>
    <row r="433" spans="1:1" s="1300" customFormat="1" x14ac:dyDescent="0.2">
      <c r="A433" s="1318"/>
    </row>
    <row r="434" spans="1:1" s="1300" customFormat="1" x14ac:dyDescent="0.2">
      <c r="A434" s="1318"/>
    </row>
    <row r="435" spans="1:1" s="1300" customFormat="1" x14ac:dyDescent="0.2">
      <c r="A435" s="1318"/>
    </row>
    <row r="436" spans="1:1" s="1300" customFormat="1" x14ac:dyDescent="0.2">
      <c r="A436" s="1318"/>
    </row>
    <row r="437" spans="1:1" s="1300" customFormat="1" x14ac:dyDescent="0.2">
      <c r="A437" s="1318"/>
    </row>
    <row r="438" spans="1:1" s="1300" customFormat="1" x14ac:dyDescent="0.2">
      <c r="A438" s="1318"/>
    </row>
    <row r="439" spans="1:1" s="1300" customFormat="1" x14ac:dyDescent="0.2">
      <c r="A439" s="1318"/>
    </row>
    <row r="440" spans="1:1" s="1300" customFormat="1" x14ac:dyDescent="0.2">
      <c r="A440" s="1318"/>
    </row>
    <row r="441" spans="1:1" s="1300" customFormat="1" x14ac:dyDescent="0.2">
      <c r="A441" s="1318"/>
    </row>
    <row r="442" spans="1:1" s="1300" customFormat="1" x14ac:dyDescent="0.2">
      <c r="A442" s="1318"/>
    </row>
    <row r="443" spans="1:1" s="1300" customFormat="1" x14ac:dyDescent="0.2">
      <c r="A443" s="1318"/>
    </row>
    <row r="444" spans="1:1" s="1300" customFormat="1" x14ac:dyDescent="0.2">
      <c r="A444" s="1318"/>
    </row>
    <row r="445" spans="1:1" s="1300" customFormat="1" x14ac:dyDescent="0.2">
      <c r="A445" s="1318"/>
    </row>
    <row r="446" spans="1:1" s="1300" customFormat="1" x14ac:dyDescent="0.2">
      <c r="A446" s="1318"/>
    </row>
    <row r="447" spans="1:1" s="1300" customFormat="1" x14ac:dyDescent="0.2">
      <c r="A447" s="1318"/>
    </row>
    <row r="448" spans="1:1" s="1300" customFormat="1" x14ac:dyDescent="0.2">
      <c r="A448" s="1318"/>
    </row>
    <row r="449" spans="1:1" s="1300" customFormat="1" x14ac:dyDescent="0.2">
      <c r="A449" s="1318"/>
    </row>
    <row r="450" spans="1:1" s="1300" customFormat="1" x14ac:dyDescent="0.2">
      <c r="A450" s="1318"/>
    </row>
    <row r="451" spans="1:1" s="1300" customFormat="1" x14ac:dyDescent="0.2">
      <c r="A451" s="1318"/>
    </row>
    <row r="452" spans="1:1" s="1300" customFormat="1" x14ac:dyDescent="0.2">
      <c r="A452" s="1318"/>
    </row>
    <row r="453" spans="1:1" s="1300" customFormat="1" x14ac:dyDescent="0.2">
      <c r="A453" s="1318"/>
    </row>
    <row r="454" spans="1:1" s="1300" customFormat="1" x14ac:dyDescent="0.2">
      <c r="A454" s="1318"/>
    </row>
    <row r="455" spans="1:1" s="1300" customFormat="1" x14ac:dyDescent="0.2">
      <c r="A455" s="1318"/>
    </row>
    <row r="456" spans="1:1" s="1300" customFormat="1" x14ac:dyDescent="0.2">
      <c r="A456" s="1318"/>
    </row>
    <row r="457" spans="1:1" s="1300" customFormat="1" x14ac:dyDescent="0.2">
      <c r="A457" s="1318"/>
    </row>
    <row r="458" spans="1:1" s="1300" customFormat="1" x14ac:dyDescent="0.2">
      <c r="A458" s="1318"/>
    </row>
    <row r="459" spans="1:1" s="1300" customFormat="1" x14ac:dyDescent="0.2">
      <c r="A459" s="1318"/>
    </row>
    <row r="460" spans="1:1" s="1300" customFormat="1" x14ac:dyDescent="0.2">
      <c r="A460" s="1318"/>
    </row>
    <row r="461" spans="1:1" s="1300" customFormat="1" x14ac:dyDescent="0.2">
      <c r="A461" s="1318"/>
    </row>
    <row r="462" spans="1:1" s="1300" customFormat="1" x14ac:dyDescent="0.2">
      <c r="A462" s="1318"/>
    </row>
    <row r="463" spans="1:1" s="1300" customFormat="1" x14ac:dyDescent="0.2">
      <c r="A463" s="1318"/>
    </row>
    <row r="464" spans="1:1" s="1300" customFormat="1" x14ac:dyDescent="0.2">
      <c r="A464" s="1318"/>
    </row>
    <row r="465" spans="1:1" s="1300" customFormat="1" x14ac:dyDescent="0.2">
      <c r="A465" s="1318"/>
    </row>
    <row r="466" spans="1:1" s="1300" customFormat="1" x14ac:dyDescent="0.2">
      <c r="A466" s="1318"/>
    </row>
    <row r="467" spans="1:1" s="1300" customFormat="1" x14ac:dyDescent="0.2">
      <c r="A467" s="1318"/>
    </row>
    <row r="468" spans="1:1" s="1300" customFormat="1" x14ac:dyDescent="0.2">
      <c r="A468" s="1318"/>
    </row>
    <row r="469" spans="1:1" s="1300" customFormat="1" x14ac:dyDescent="0.2">
      <c r="A469" s="1318"/>
    </row>
    <row r="470" spans="1:1" s="1300" customFormat="1" x14ac:dyDescent="0.2">
      <c r="A470" s="1318"/>
    </row>
    <row r="471" spans="1:1" s="1300" customFormat="1" x14ac:dyDescent="0.2">
      <c r="A471" s="1318"/>
    </row>
    <row r="472" spans="1:1" s="1300" customFormat="1" x14ac:dyDescent="0.2">
      <c r="A472" s="1318"/>
    </row>
    <row r="473" spans="1:1" s="1300" customFormat="1" x14ac:dyDescent="0.2">
      <c r="A473" s="1318"/>
    </row>
    <row r="474" spans="1:1" s="1300" customFormat="1" x14ac:dyDescent="0.2">
      <c r="A474" s="1318"/>
    </row>
    <row r="475" spans="1:1" s="1300" customFormat="1" x14ac:dyDescent="0.2">
      <c r="A475" s="1318"/>
    </row>
    <row r="476" spans="1:1" s="1300" customFormat="1" x14ac:dyDescent="0.2">
      <c r="A476" s="1318"/>
    </row>
    <row r="477" spans="1:1" s="1300" customFormat="1" x14ac:dyDescent="0.2">
      <c r="A477" s="1318"/>
    </row>
    <row r="478" spans="1:1" s="1300" customFormat="1" x14ac:dyDescent="0.2">
      <c r="A478" s="1318"/>
    </row>
    <row r="479" spans="1:1" s="1300" customFormat="1" x14ac:dyDescent="0.2">
      <c r="A479" s="1318"/>
    </row>
    <row r="480" spans="1:1" s="1300" customFormat="1" x14ac:dyDescent="0.2">
      <c r="A480" s="1318"/>
    </row>
    <row r="481" spans="1:1" s="1300" customFormat="1" x14ac:dyDescent="0.2">
      <c r="A481" s="1318"/>
    </row>
    <row r="482" spans="1:1" s="1300" customFormat="1" x14ac:dyDescent="0.2">
      <c r="A482" s="1318"/>
    </row>
    <row r="483" spans="1:1" s="1300" customFormat="1" x14ac:dyDescent="0.2">
      <c r="A483" s="1318"/>
    </row>
    <row r="484" spans="1:1" s="1300" customFormat="1" x14ac:dyDescent="0.2">
      <c r="A484" s="1318"/>
    </row>
    <row r="485" spans="1:1" s="1300" customFormat="1" x14ac:dyDescent="0.2">
      <c r="A485" s="1318"/>
    </row>
    <row r="486" spans="1:1" s="1300" customFormat="1" x14ac:dyDescent="0.2">
      <c r="A486" s="1318"/>
    </row>
    <row r="487" spans="1:1" s="1300" customFormat="1" x14ac:dyDescent="0.2">
      <c r="A487" s="1318"/>
    </row>
    <row r="488" spans="1:1" s="1300" customFormat="1" x14ac:dyDescent="0.2">
      <c r="A488" s="1318"/>
    </row>
    <row r="489" spans="1:1" s="1300" customFormat="1" x14ac:dyDescent="0.2">
      <c r="A489" s="1318"/>
    </row>
    <row r="490" spans="1:1" s="1300" customFormat="1" x14ac:dyDescent="0.2">
      <c r="A490" s="1318"/>
    </row>
    <row r="491" spans="1:1" s="1300" customFormat="1" x14ac:dyDescent="0.2">
      <c r="A491" s="1318"/>
    </row>
    <row r="492" spans="1:1" s="1300" customFormat="1" x14ac:dyDescent="0.2">
      <c r="A492" s="1318"/>
    </row>
    <row r="493" spans="1:1" s="1300" customFormat="1" x14ac:dyDescent="0.2">
      <c r="A493" s="1318"/>
    </row>
    <row r="494" spans="1:1" s="1300" customFormat="1" x14ac:dyDescent="0.2">
      <c r="A494" s="1318"/>
    </row>
    <row r="495" spans="1:1" s="1300" customFormat="1" x14ac:dyDescent="0.2">
      <c r="A495" s="1318"/>
    </row>
    <row r="496" spans="1:1" s="1300" customFormat="1" x14ac:dyDescent="0.2">
      <c r="A496" s="1318"/>
    </row>
    <row r="497" spans="1:1" s="1300" customFormat="1" x14ac:dyDescent="0.2">
      <c r="A497" s="1318"/>
    </row>
    <row r="498" spans="1:1" s="1300" customFormat="1" x14ac:dyDescent="0.2">
      <c r="A498" s="1318"/>
    </row>
    <row r="499" spans="1:1" s="1300" customFormat="1" x14ac:dyDescent="0.2">
      <c r="A499" s="1318"/>
    </row>
    <row r="500" spans="1:1" s="1300" customFormat="1" x14ac:dyDescent="0.2">
      <c r="A500" s="1318"/>
    </row>
    <row r="501" spans="1:1" s="1300" customFormat="1" x14ac:dyDescent="0.2">
      <c r="A501" s="1318"/>
    </row>
    <row r="502" spans="1:1" s="1300" customFormat="1" x14ac:dyDescent="0.2">
      <c r="A502" s="1318"/>
    </row>
    <row r="503" spans="1:1" s="1300" customFormat="1" x14ac:dyDescent="0.2">
      <c r="A503" s="1318"/>
    </row>
    <row r="504" spans="1:1" s="1300" customFormat="1" x14ac:dyDescent="0.2">
      <c r="A504" s="1318"/>
    </row>
    <row r="505" spans="1:1" s="1300" customFormat="1" x14ac:dyDescent="0.2">
      <c r="A505" s="1318"/>
    </row>
    <row r="506" spans="1:1" s="1300" customFormat="1" x14ac:dyDescent="0.2">
      <c r="A506" s="1318"/>
    </row>
    <row r="507" spans="1:1" s="1300" customFormat="1" x14ac:dyDescent="0.2">
      <c r="A507" s="1318"/>
    </row>
    <row r="508" spans="1:1" s="1300" customFormat="1" x14ac:dyDescent="0.2">
      <c r="A508" s="1318"/>
    </row>
    <row r="509" spans="1:1" s="1300" customFormat="1" x14ac:dyDescent="0.2">
      <c r="A509" s="1318"/>
    </row>
    <row r="510" spans="1:1" s="1300" customFormat="1" x14ac:dyDescent="0.2">
      <c r="A510" s="1318"/>
    </row>
    <row r="511" spans="1:1" s="1300" customFormat="1" x14ac:dyDescent="0.2">
      <c r="A511" s="1318"/>
    </row>
    <row r="512" spans="1:1" s="1300" customFormat="1" x14ac:dyDescent="0.2">
      <c r="A512" s="1318"/>
    </row>
    <row r="513" spans="1:1" s="1300" customFormat="1" x14ac:dyDescent="0.2">
      <c r="A513" s="1318"/>
    </row>
    <row r="514" spans="1:1" s="1300" customFormat="1" x14ac:dyDescent="0.2">
      <c r="A514" s="1318"/>
    </row>
    <row r="515" spans="1:1" s="1300" customFormat="1" x14ac:dyDescent="0.2">
      <c r="A515" s="1318"/>
    </row>
    <row r="516" spans="1:1" s="1300" customFormat="1" x14ac:dyDescent="0.2">
      <c r="A516" s="1318"/>
    </row>
    <row r="517" spans="1:1" s="1300" customFormat="1" x14ac:dyDescent="0.2">
      <c r="A517" s="1318"/>
    </row>
    <row r="518" spans="1:1" s="1300" customFormat="1" x14ac:dyDescent="0.2">
      <c r="A518" s="1318"/>
    </row>
    <row r="519" spans="1:1" s="1300" customFormat="1" x14ac:dyDescent="0.2">
      <c r="A519" s="1318"/>
    </row>
    <row r="520" spans="1:1" s="1300" customFormat="1" x14ac:dyDescent="0.2">
      <c r="A520" s="1318"/>
    </row>
    <row r="521" spans="1:1" s="1300" customFormat="1" x14ac:dyDescent="0.2">
      <c r="A521" s="1318"/>
    </row>
    <row r="522" spans="1:1" s="1300" customFormat="1" x14ac:dyDescent="0.2">
      <c r="A522" s="1318"/>
    </row>
    <row r="523" spans="1:1" s="1300" customFormat="1" x14ac:dyDescent="0.2">
      <c r="A523" s="1318"/>
    </row>
    <row r="524" spans="1:1" s="1300" customFormat="1" x14ac:dyDescent="0.2">
      <c r="A524" s="1318"/>
    </row>
    <row r="525" spans="1:1" s="1300" customFormat="1" x14ac:dyDescent="0.2">
      <c r="A525" s="1318"/>
    </row>
    <row r="526" spans="1:1" s="1300" customFormat="1" x14ac:dyDescent="0.2">
      <c r="A526" s="1318"/>
    </row>
    <row r="527" spans="1:1" s="1300" customFormat="1" x14ac:dyDescent="0.2">
      <c r="A527" s="1318"/>
    </row>
    <row r="528" spans="1:1" s="1300" customFormat="1" x14ac:dyDescent="0.2">
      <c r="A528" s="1318"/>
    </row>
    <row r="529" spans="1:1" s="1300" customFormat="1" x14ac:dyDescent="0.2">
      <c r="A529" s="1318"/>
    </row>
    <row r="530" spans="1:1" s="1300" customFormat="1" x14ac:dyDescent="0.2">
      <c r="A530" s="1318"/>
    </row>
    <row r="531" spans="1:1" s="1300" customFormat="1" x14ac:dyDescent="0.2">
      <c r="A531" s="1318"/>
    </row>
    <row r="532" spans="1:1" s="1300" customFormat="1" x14ac:dyDescent="0.2">
      <c r="A532" s="1318"/>
    </row>
    <row r="533" spans="1:1" s="1300" customFormat="1" x14ac:dyDescent="0.2">
      <c r="A533" s="1318"/>
    </row>
    <row r="534" spans="1:1" s="1300" customFormat="1" x14ac:dyDescent="0.2">
      <c r="A534" s="1318"/>
    </row>
    <row r="535" spans="1:1" s="1300" customFormat="1" x14ac:dyDescent="0.2">
      <c r="A535" s="1318"/>
    </row>
    <row r="536" spans="1:1" s="1300" customFormat="1" x14ac:dyDescent="0.2">
      <c r="A536" s="1318"/>
    </row>
    <row r="537" spans="1:1" s="1300" customFormat="1" x14ac:dyDescent="0.2">
      <c r="A537" s="1318"/>
    </row>
    <row r="538" spans="1:1" s="1300" customFormat="1" x14ac:dyDescent="0.2">
      <c r="A538" s="1318"/>
    </row>
    <row r="539" spans="1:1" s="1300" customFormat="1" x14ac:dyDescent="0.2">
      <c r="A539" s="1318"/>
    </row>
    <row r="540" spans="1:1" s="1300" customFormat="1" x14ac:dyDescent="0.2">
      <c r="A540" s="1318"/>
    </row>
    <row r="541" spans="1:1" s="1300" customFormat="1" x14ac:dyDescent="0.2">
      <c r="A541" s="1318"/>
    </row>
    <row r="542" spans="1:1" s="1300" customFormat="1" x14ac:dyDescent="0.2">
      <c r="A542" s="1318"/>
    </row>
    <row r="543" spans="1:1" s="1300" customFormat="1" x14ac:dyDescent="0.2">
      <c r="A543" s="1318"/>
    </row>
    <row r="544" spans="1:1" s="1300" customFormat="1" x14ac:dyDescent="0.2">
      <c r="A544" s="1318"/>
    </row>
    <row r="545" spans="1:1" s="1300" customFormat="1" x14ac:dyDescent="0.2">
      <c r="A545" s="1318"/>
    </row>
    <row r="546" spans="1:1" s="1300" customFormat="1" x14ac:dyDescent="0.2">
      <c r="A546" s="1318"/>
    </row>
    <row r="547" spans="1:1" s="1300" customFormat="1" x14ac:dyDescent="0.2">
      <c r="A547" s="1318"/>
    </row>
    <row r="548" spans="1:1" s="1300" customFormat="1" x14ac:dyDescent="0.2">
      <c r="A548" s="1318"/>
    </row>
    <row r="549" spans="1:1" s="1300" customFormat="1" x14ac:dyDescent="0.2">
      <c r="A549" s="1318"/>
    </row>
    <row r="550" spans="1:1" s="1300" customFormat="1" x14ac:dyDescent="0.2">
      <c r="A550" s="1318"/>
    </row>
    <row r="551" spans="1:1" s="1300" customFormat="1" x14ac:dyDescent="0.2">
      <c r="A551" s="1318"/>
    </row>
    <row r="552" spans="1:1" s="1300" customFormat="1" x14ac:dyDescent="0.2">
      <c r="A552" s="1318"/>
    </row>
    <row r="553" spans="1:1" s="1300" customFormat="1" x14ac:dyDescent="0.2">
      <c r="A553" s="1318"/>
    </row>
    <row r="554" spans="1:1" s="1300" customFormat="1" x14ac:dyDescent="0.2">
      <c r="A554" s="1318"/>
    </row>
    <row r="555" spans="1:1" s="1300" customFormat="1" x14ac:dyDescent="0.2">
      <c r="A555" s="1318"/>
    </row>
    <row r="556" spans="1:1" s="1300" customFormat="1" x14ac:dyDescent="0.2">
      <c r="A556" s="1318"/>
    </row>
    <row r="557" spans="1:1" s="1300" customFormat="1" x14ac:dyDescent="0.2">
      <c r="A557" s="1318"/>
    </row>
    <row r="558" spans="1:1" s="1300" customFormat="1" x14ac:dyDescent="0.2">
      <c r="A558" s="1318"/>
    </row>
    <row r="559" spans="1:1" s="1300" customFormat="1" x14ac:dyDescent="0.2">
      <c r="A559" s="1318"/>
    </row>
    <row r="560" spans="1:1" s="1300" customFormat="1" x14ac:dyDescent="0.2">
      <c r="A560" s="1318"/>
    </row>
    <row r="561" spans="1:1" s="1300" customFormat="1" x14ac:dyDescent="0.2">
      <c r="A561" s="1318"/>
    </row>
    <row r="562" spans="1:1" s="1300" customFormat="1" x14ac:dyDescent="0.2">
      <c r="A562" s="1318"/>
    </row>
    <row r="563" spans="1:1" s="1300" customFormat="1" x14ac:dyDescent="0.2">
      <c r="A563" s="1318"/>
    </row>
    <row r="564" spans="1:1" s="1300" customFormat="1" x14ac:dyDescent="0.2">
      <c r="A564" s="1318"/>
    </row>
    <row r="565" spans="1:1" s="1300" customFormat="1" x14ac:dyDescent="0.2">
      <c r="A565" s="1318"/>
    </row>
    <row r="566" spans="1:1" s="1300" customFormat="1" x14ac:dyDescent="0.2">
      <c r="A566" s="1318"/>
    </row>
    <row r="567" spans="1:1" s="1300" customFormat="1" x14ac:dyDescent="0.2">
      <c r="A567" s="1318"/>
    </row>
    <row r="568" spans="1:1" s="1300" customFormat="1" x14ac:dyDescent="0.2">
      <c r="A568" s="1318"/>
    </row>
    <row r="569" spans="1:1" s="1300" customFormat="1" x14ac:dyDescent="0.2">
      <c r="A569" s="1318"/>
    </row>
    <row r="570" spans="1:1" s="1300" customFormat="1" x14ac:dyDescent="0.2">
      <c r="A570" s="1318"/>
    </row>
    <row r="571" spans="1:1" s="1300" customFormat="1" x14ac:dyDescent="0.2">
      <c r="A571" s="1318"/>
    </row>
    <row r="572" spans="1:1" s="1300" customFormat="1" x14ac:dyDescent="0.2">
      <c r="A572" s="1318"/>
    </row>
    <row r="573" spans="1:1" s="1300" customFormat="1" x14ac:dyDescent="0.2">
      <c r="A573" s="1318"/>
    </row>
    <row r="574" spans="1:1" s="1300" customFormat="1" x14ac:dyDescent="0.2">
      <c r="A574" s="1318"/>
    </row>
    <row r="575" spans="1:1" s="1300" customFormat="1" x14ac:dyDescent="0.2">
      <c r="A575" s="1318"/>
    </row>
    <row r="576" spans="1:1" s="1300" customFormat="1" x14ac:dyDescent="0.2">
      <c r="A576" s="1318"/>
    </row>
    <row r="577" spans="1:1" s="1300" customFormat="1" x14ac:dyDescent="0.2">
      <c r="A577" s="1318"/>
    </row>
    <row r="578" spans="1:1" s="1300" customFormat="1" x14ac:dyDescent="0.2">
      <c r="A578" s="1318"/>
    </row>
    <row r="579" spans="1:1" s="1300" customFormat="1" x14ac:dyDescent="0.2">
      <c r="A579" s="1318"/>
    </row>
    <row r="580" spans="1:1" s="1300" customFormat="1" x14ac:dyDescent="0.2">
      <c r="A580" s="1318"/>
    </row>
    <row r="581" spans="1:1" s="1300" customFormat="1" x14ac:dyDescent="0.2">
      <c r="A581" s="1318"/>
    </row>
    <row r="582" spans="1:1" s="1300" customFormat="1" x14ac:dyDescent="0.2">
      <c r="A582" s="1318"/>
    </row>
    <row r="583" spans="1:1" s="1300" customFormat="1" x14ac:dyDescent="0.2">
      <c r="A583" s="1318"/>
    </row>
    <row r="584" spans="1:1" s="1300" customFormat="1" x14ac:dyDescent="0.2">
      <c r="A584" s="1318"/>
    </row>
    <row r="585" spans="1:1" s="1300" customFormat="1" x14ac:dyDescent="0.2">
      <c r="A585" s="1318"/>
    </row>
    <row r="586" spans="1:1" s="1300" customFormat="1" x14ac:dyDescent="0.2">
      <c r="A586" s="1318"/>
    </row>
    <row r="587" spans="1:1" s="1300" customFormat="1" x14ac:dyDescent="0.2">
      <c r="A587" s="1318"/>
    </row>
    <row r="588" spans="1:1" s="1300" customFormat="1" x14ac:dyDescent="0.2">
      <c r="A588" s="1318"/>
    </row>
    <row r="589" spans="1:1" s="1300" customFormat="1" x14ac:dyDescent="0.2">
      <c r="A589" s="1318"/>
    </row>
    <row r="590" spans="1:1" s="1300" customFormat="1" x14ac:dyDescent="0.2">
      <c r="A590" s="1318"/>
    </row>
    <row r="591" spans="1:1" s="1300" customFormat="1" x14ac:dyDescent="0.2">
      <c r="A591" s="1318"/>
    </row>
    <row r="592" spans="1:1" s="1300" customFormat="1" x14ac:dyDescent="0.2">
      <c r="A592" s="1318"/>
    </row>
    <row r="593" spans="1:1" s="1300" customFormat="1" x14ac:dyDescent="0.2">
      <c r="A593" s="1318"/>
    </row>
  </sheetData>
  <mergeCells count="14">
    <mergeCell ref="I7:I8"/>
    <mergeCell ref="J7:J8"/>
    <mergeCell ref="K7:K8"/>
    <mergeCell ref="L7:L8"/>
    <mergeCell ref="A3:K3"/>
    <mergeCell ref="A4:K4"/>
    <mergeCell ref="A6:A8"/>
    <mergeCell ref="B6:B8"/>
    <mergeCell ref="C6:K6"/>
    <mergeCell ref="C7:C8"/>
    <mergeCell ref="D7:E7"/>
    <mergeCell ref="F7:F8"/>
    <mergeCell ref="G7:G8"/>
    <mergeCell ref="H7:H8"/>
  </mergeCells>
  <hyperlinks>
    <hyperlink ref="A1" location="Содержание!A61" display="Содержание"/>
  </hyperlinks>
  <printOptions horizontalCentered="1" verticalCentered="1"/>
  <pageMargins left="0.55118110236220474" right="0.55118110236220474" top="0.59055118110236227" bottom="0.51181102362204722" header="0.39370078740157483" footer="0.51181102362204722"/>
  <pageSetup paperSize="9" firstPageNumber="128" orientation="landscape" useFirstPageNumber="1" r:id="rId1"/>
  <headerFooter alignWithMargins="0">
    <oddHeader>&amp;C&amp;9&amp;P</oddHeader>
  </headerFooter>
  <rowBreaks count="2" manualBreakCount="2">
    <brk id="41" max="11" man="1"/>
    <brk id="73"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zoomScaleNormal="100" workbookViewId="0">
      <pane xSplit="1" ySplit="8" topLeftCell="B57" activePane="bottomRight" state="frozen"/>
      <selection pane="topRight" activeCell="B1" sqref="B1"/>
      <selection pane="bottomLeft" activeCell="A9" sqref="A9"/>
      <selection pane="bottomRight"/>
    </sheetView>
  </sheetViews>
  <sheetFormatPr defaultRowHeight="12.75" x14ac:dyDescent="0.2"/>
  <cols>
    <col min="1" max="1" width="46.28515625" style="72" customWidth="1"/>
    <col min="2" max="2" width="14" style="8" customWidth="1"/>
    <col min="3" max="3" width="13.42578125" style="8" customWidth="1"/>
    <col min="4" max="4" width="12.28515625" style="8" customWidth="1"/>
    <col min="5" max="6" width="13.5703125" style="8" customWidth="1"/>
    <col min="7" max="7" width="12.28515625" style="8" customWidth="1"/>
    <col min="8" max="8" width="18.42578125" style="12" customWidth="1"/>
    <col min="9" max="256" width="9.140625" style="8"/>
    <col min="257" max="257" width="46.28515625" style="8" customWidth="1"/>
    <col min="258" max="259" width="13.42578125" style="8" customWidth="1"/>
    <col min="260" max="260" width="12.28515625" style="8" customWidth="1"/>
    <col min="261" max="262" width="13.5703125" style="8" customWidth="1"/>
    <col min="263" max="263" width="12.28515625" style="8" customWidth="1"/>
    <col min="264" max="264" width="18.42578125" style="8" customWidth="1"/>
    <col min="265" max="512" width="9.140625" style="8"/>
    <col min="513" max="513" width="46.28515625" style="8" customWidth="1"/>
    <col min="514" max="515" width="13.42578125" style="8" customWidth="1"/>
    <col min="516" max="516" width="12.28515625" style="8" customWidth="1"/>
    <col min="517" max="518" width="13.5703125" style="8" customWidth="1"/>
    <col min="519" max="519" width="12.28515625" style="8" customWidth="1"/>
    <col min="520" max="520" width="18.42578125" style="8" customWidth="1"/>
    <col min="521" max="768" width="9.140625" style="8"/>
    <col min="769" max="769" width="46.28515625" style="8" customWidth="1"/>
    <col min="770" max="771" width="13.42578125" style="8" customWidth="1"/>
    <col min="772" max="772" width="12.28515625" style="8" customWidth="1"/>
    <col min="773" max="774" width="13.5703125" style="8" customWidth="1"/>
    <col min="775" max="775" width="12.28515625" style="8" customWidth="1"/>
    <col min="776" max="776" width="18.42578125" style="8" customWidth="1"/>
    <col min="777" max="1024" width="9.140625" style="8"/>
    <col min="1025" max="1025" width="46.28515625" style="8" customWidth="1"/>
    <col min="1026" max="1027" width="13.42578125" style="8" customWidth="1"/>
    <col min="1028" max="1028" width="12.28515625" style="8" customWidth="1"/>
    <col min="1029" max="1030" width="13.5703125" style="8" customWidth="1"/>
    <col min="1031" max="1031" width="12.28515625" style="8" customWidth="1"/>
    <col min="1032" max="1032" width="18.42578125" style="8" customWidth="1"/>
    <col min="1033" max="1280" width="9.140625" style="8"/>
    <col min="1281" max="1281" width="46.28515625" style="8" customWidth="1"/>
    <col min="1282" max="1283" width="13.42578125" style="8" customWidth="1"/>
    <col min="1284" max="1284" width="12.28515625" style="8" customWidth="1"/>
    <col min="1285" max="1286" width="13.5703125" style="8" customWidth="1"/>
    <col min="1287" max="1287" width="12.28515625" style="8" customWidth="1"/>
    <col min="1288" max="1288" width="18.42578125" style="8" customWidth="1"/>
    <col min="1289" max="1536" width="9.140625" style="8"/>
    <col min="1537" max="1537" width="46.28515625" style="8" customWidth="1"/>
    <col min="1538" max="1539" width="13.42578125" style="8" customWidth="1"/>
    <col min="1540" max="1540" width="12.28515625" style="8" customWidth="1"/>
    <col min="1541" max="1542" width="13.5703125" style="8" customWidth="1"/>
    <col min="1543" max="1543" width="12.28515625" style="8" customWidth="1"/>
    <col min="1544" max="1544" width="18.42578125" style="8" customWidth="1"/>
    <col min="1545" max="1792" width="9.140625" style="8"/>
    <col min="1793" max="1793" width="46.28515625" style="8" customWidth="1"/>
    <col min="1794" max="1795" width="13.42578125" style="8" customWidth="1"/>
    <col min="1796" max="1796" width="12.28515625" style="8" customWidth="1"/>
    <col min="1797" max="1798" width="13.5703125" style="8" customWidth="1"/>
    <col min="1799" max="1799" width="12.28515625" style="8" customWidth="1"/>
    <col min="1800" max="1800" width="18.42578125" style="8" customWidth="1"/>
    <col min="1801" max="2048" width="9.140625" style="8"/>
    <col min="2049" max="2049" width="46.28515625" style="8" customWidth="1"/>
    <col min="2050" max="2051" width="13.42578125" style="8" customWidth="1"/>
    <col min="2052" max="2052" width="12.28515625" style="8" customWidth="1"/>
    <col min="2053" max="2054" width="13.5703125" style="8" customWidth="1"/>
    <col min="2055" max="2055" width="12.28515625" style="8" customWidth="1"/>
    <col min="2056" max="2056" width="18.42578125" style="8" customWidth="1"/>
    <col min="2057" max="2304" width="9.140625" style="8"/>
    <col min="2305" max="2305" width="46.28515625" style="8" customWidth="1"/>
    <col min="2306" max="2307" width="13.42578125" style="8" customWidth="1"/>
    <col min="2308" max="2308" width="12.28515625" style="8" customWidth="1"/>
    <col min="2309" max="2310" width="13.5703125" style="8" customWidth="1"/>
    <col min="2311" max="2311" width="12.28515625" style="8" customWidth="1"/>
    <col min="2312" max="2312" width="18.42578125" style="8" customWidth="1"/>
    <col min="2313" max="2560" width="9.140625" style="8"/>
    <col min="2561" max="2561" width="46.28515625" style="8" customWidth="1"/>
    <col min="2562" max="2563" width="13.42578125" style="8" customWidth="1"/>
    <col min="2564" max="2564" width="12.28515625" style="8" customWidth="1"/>
    <col min="2565" max="2566" width="13.5703125" style="8" customWidth="1"/>
    <col min="2567" max="2567" width="12.28515625" style="8" customWidth="1"/>
    <col min="2568" max="2568" width="18.42578125" style="8" customWidth="1"/>
    <col min="2569" max="2816" width="9.140625" style="8"/>
    <col min="2817" max="2817" width="46.28515625" style="8" customWidth="1"/>
    <col min="2818" max="2819" width="13.42578125" style="8" customWidth="1"/>
    <col min="2820" max="2820" width="12.28515625" style="8" customWidth="1"/>
    <col min="2821" max="2822" width="13.5703125" style="8" customWidth="1"/>
    <col min="2823" max="2823" width="12.28515625" style="8" customWidth="1"/>
    <col min="2824" max="2824" width="18.42578125" style="8" customWidth="1"/>
    <col min="2825" max="3072" width="9.140625" style="8"/>
    <col min="3073" max="3073" width="46.28515625" style="8" customWidth="1"/>
    <col min="3074" max="3075" width="13.42578125" style="8" customWidth="1"/>
    <col min="3076" max="3076" width="12.28515625" style="8" customWidth="1"/>
    <col min="3077" max="3078" width="13.5703125" style="8" customWidth="1"/>
    <col min="3079" max="3079" width="12.28515625" style="8" customWidth="1"/>
    <col min="3080" max="3080" width="18.42578125" style="8" customWidth="1"/>
    <col min="3081" max="3328" width="9.140625" style="8"/>
    <col min="3329" max="3329" width="46.28515625" style="8" customWidth="1"/>
    <col min="3330" max="3331" width="13.42578125" style="8" customWidth="1"/>
    <col min="3332" max="3332" width="12.28515625" style="8" customWidth="1"/>
    <col min="3333" max="3334" width="13.5703125" style="8" customWidth="1"/>
    <col min="3335" max="3335" width="12.28515625" style="8" customWidth="1"/>
    <col min="3336" max="3336" width="18.42578125" style="8" customWidth="1"/>
    <col min="3337" max="3584" width="9.140625" style="8"/>
    <col min="3585" max="3585" width="46.28515625" style="8" customWidth="1"/>
    <col min="3586" max="3587" width="13.42578125" style="8" customWidth="1"/>
    <col min="3588" max="3588" width="12.28515625" style="8" customWidth="1"/>
    <col min="3589" max="3590" width="13.5703125" style="8" customWidth="1"/>
    <col min="3591" max="3591" width="12.28515625" style="8" customWidth="1"/>
    <col min="3592" max="3592" width="18.42578125" style="8" customWidth="1"/>
    <col min="3593" max="3840" width="9.140625" style="8"/>
    <col min="3841" max="3841" width="46.28515625" style="8" customWidth="1"/>
    <col min="3842" max="3843" width="13.42578125" style="8" customWidth="1"/>
    <col min="3844" max="3844" width="12.28515625" style="8" customWidth="1"/>
    <col min="3845" max="3846" width="13.5703125" style="8" customWidth="1"/>
    <col min="3847" max="3847" width="12.28515625" style="8" customWidth="1"/>
    <col min="3848" max="3848" width="18.42578125" style="8" customWidth="1"/>
    <col min="3849" max="4096" width="9.140625" style="8"/>
    <col min="4097" max="4097" width="46.28515625" style="8" customWidth="1"/>
    <col min="4098" max="4099" width="13.42578125" style="8" customWidth="1"/>
    <col min="4100" max="4100" width="12.28515625" style="8" customWidth="1"/>
    <col min="4101" max="4102" width="13.5703125" style="8" customWidth="1"/>
    <col min="4103" max="4103" width="12.28515625" style="8" customWidth="1"/>
    <col min="4104" max="4104" width="18.42578125" style="8" customWidth="1"/>
    <col min="4105" max="4352" width="9.140625" style="8"/>
    <col min="4353" max="4353" width="46.28515625" style="8" customWidth="1"/>
    <col min="4354" max="4355" width="13.42578125" style="8" customWidth="1"/>
    <col min="4356" max="4356" width="12.28515625" style="8" customWidth="1"/>
    <col min="4357" max="4358" width="13.5703125" style="8" customWidth="1"/>
    <col min="4359" max="4359" width="12.28515625" style="8" customWidth="1"/>
    <col min="4360" max="4360" width="18.42578125" style="8" customWidth="1"/>
    <col min="4361" max="4608" width="9.140625" style="8"/>
    <col min="4609" max="4609" width="46.28515625" style="8" customWidth="1"/>
    <col min="4610" max="4611" width="13.42578125" style="8" customWidth="1"/>
    <col min="4612" max="4612" width="12.28515625" style="8" customWidth="1"/>
    <col min="4613" max="4614" width="13.5703125" style="8" customWidth="1"/>
    <col min="4615" max="4615" width="12.28515625" style="8" customWidth="1"/>
    <col min="4616" max="4616" width="18.42578125" style="8" customWidth="1"/>
    <col min="4617" max="4864" width="9.140625" style="8"/>
    <col min="4865" max="4865" width="46.28515625" style="8" customWidth="1"/>
    <col min="4866" max="4867" width="13.42578125" style="8" customWidth="1"/>
    <col min="4868" max="4868" width="12.28515625" style="8" customWidth="1"/>
    <col min="4869" max="4870" width="13.5703125" style="8" customWidth="1"/>
    <col min="4871" max="4871" width="12.28515625" style="8" customWidth="1"/>
    <col min="4872" max="4872" width="18.42578125" style="8" customWidth="1"/>
    <col min="4873" max="5120" width="9.140625" style="8"/>
    <col min="5121" max="5121" width="46.28515625" style="8" customWidth="1"/>
    <col min="5122" max="5123" width="13.42578125" style="8" customWidth="1"/>
    <col min="5124" max="5124" width="12.28515625" style="8" customWidth="1"/>
    <col min="5125" max="5126" width="13.5703125" style="8" customWidth="1"/>
    <col min="5127" max="5127" width="12.28515625" style="8" customWidth="1"/>
    <col min="5128" max="5128" width="18.42578125" style="8" customWidth="1"/>
    <col min="5129" max="5376" width="9.140625" style="8"/>
    <col min="5377" max="5377" width="46.28515625" style="8" customWidth="1"/>
    <col min="5378" max="5379" width="13.42578125" style="8" customWidth="1"/>
    <col min="5380" max="5380" width="12.28515625" style="8" customWidth="1"/>
    <col min="5381" max="5382" width="13.5703125" style="8" customWidth="1"/>
    <col min="5383" max="5383" width="12.28515625" style="8" customWidth="1"/>
    <col min="5384" max="5384" width="18.42578125" style="8" customWidth="1"/>
    <col min="5385" max="5632" width="9.140625" style="8"/>
    <col min="5633" max="5633" width="46.28515625" style="8" customWidth="1"/>
    <col min="5634" max="5635" width="13.42578125" style="8" customWidth="1"/>
    <col min="5636" max="5636" width="12.28515625" style="8" customWidth="1"/>
    <col min="5637" max="5638" width="13.5703125" style="8" customWidth="1"/>
    <col min="5639" max="5639" width="12.28515625" style="8" customWidth="1"/>
    <col min="5640" max="5640" width="18.42578125" style="8" customWidth="1"/>
    <col min="5641" max="5888" width="9.140625" style="8"/>
    <col min="5889" max="5889" width="46.28515625" style="8" customWidth="1"/>
    <col min="5890" max="5891" width="13.42578125" style="8" customWidth="1"/>
    <col min="5892" max="5892" width="12.28515625" style="8" customWidth="1"/>
    <col min="5893" max="5894" width="13.5703125" style="8" customWidth="1"/>
    <col min="5895" max="5895" width="12.28515625" style="8" customWidth="1"/>
    <col min="5896" max="5896" width="18.42578125" style="8" customWidth="1"/>
    <col min="5897" max="6144" width="9.140625" style="8"/>
    <col min="6145" max="6145" width="46.28515625" style="8" customWidth="1"/>
    <col min="6146" max="6147" width="13.42578125" style="8" customWidth="1"/>
    <col min="6148" max="6148" width="12.28515625" style="8" customWidth="1"/>
    <col min="6149" max="6150" width="13.5703125" style="8" customWidth="1"/>
    <col min="6151" max="6151" width="12.28515625" style="8" customWidth="1"/>
    <col min="6152" max="6152" width="18.42578125" style="8" customWidth="1"/>
    <col min="6153" max="6400" width="9.140625" style="8"/>
    <col min="6401" max="6401" width="46.28515625" style="8" customWidth="1"/>
    <col min="6402" max="6403" width="13.42578125" style="8" customWidth="1"/>
    <col min="6404" max="6404" width="12.28515625" style="8" customWidth="1"/>
    <col min="6405" max="6406" width="13.5703125" style="8" customWidth="1"/>
    <col min="6407" max="6407" width="12.28515625" style="8" customWidth="1"/>
    <col min="6408" max="6408" width="18.42578125" style="8" customWidth="1"/>
    <col min="6409" max="6656" width="9.140625" style="8"/>
    <col min="6657" max="6657" width="46.28515625" style="8" customWidth="1"/>
    <col min="6658" max="6659" width="13.42578125" style="8" customWidth="1"/>
    <col min="6660" max="6660" width="12.28515625" style="8" customWidth="1"/>
    <col min="6661" max="6662" width="13.5703125" style="8" customWidth="1"/>
    <col min="6663" max="6663" width="12.28515625" style="8" customWidth="1"/>
    <col min="6664" max="6664" width="18.42578125" style="8" customWidth="1"/>
    <col min="6665" max="6912" width="9.140625" style="8"/>
    <col min="6913" max="6913" width="46.28515625" style="8" customWidth="1"/>
    <col min="6914" max="6915" width="13.42578125" style="8" customWidth="1"/>
    <col min="6916" max="6916" width="12.28515625" style="8" customWidth="1"/>
    <col min="6917" max="6918" width="13.5703125" style="8" customWidth="1"/>
    <col min="6919" max="6919" width="12.28515625" style="8" customWidth="1"/>
    <col min="6920" max="6920" width="18.42578125" style="8" customWidth="1"/>
    <col min="6921" max="7168" width="9.140625" style="8"/>
    <col min="7169" max="7169" width="46.28515625" style="8" customWidth="1"/>
    <col min="7170" max="7171" width="13.42578125" style="8" customWidth="1"/>
    <col min="7172" max="7172" width="12.28515625" style="8" customWidth="1"/>
    <col min="7173" max="7174" width="13.5703125" style="8" customWidth="1"/>
    <col min="7175" max="7175" width="12.28515625" style="8" customWidth="1"/>
    <col min="7176" max="7176" width="18.42578125" style="8" customWidth="1"/>
    <col min="7177" max="7424" width="9.140625" style="8"/>
    <col min="7425" max="7425" width="46.28515625" style="8" customWidth="1"/>
    <col min="7426" max="7427" width="13.42578125" style="8" customWidth="1"/>
    <col min="7428" max="7428" width="12.28515625" style="8" customWidth="1"/>
    <col min="7429" max="7430" width="13.5703125" style="8" customWidth="1"/>
    <col min="7431" max="7431" width="12.28515625" style="8" customWidth="1"/>
    <col min="7432" max="7432" width="18.42578125" style="8" customWidth="1"/>
    <col min="7433" max="7680" width="9.140625" style="8"/>
    <col min="7681" max="7681" width="46.28515625" style="8" customWidth="1"/>
    <col min="7682" max="7683" width="13.42578125" style="8" customWidth="1"/>
    <col min="7684" max="7684" width="12.28515625" style="8" customWidth="1"/>
    <col min="7685" max="7686" width="13.5703125" style="8" customWidth="1"/>
    <col min="7687" max="7687" width="12.28515625" style="8" customWidth="1"/>
    <col min="7688" max="7688" width="18.42578125" style="8" customWidth="1"/>
    <col min="7689" max="7936" width="9.140625" style="8"/>
    <col min="7937" max="7937" width="46.28515625" style="8" customWidth="1"/>
    <col min="7938" max="7939" width="13.42578125" style="8" customWidth="1"/>
    <col min="7940" max="7940" width="12.28515625" style="8" customWidth="1"/>
    <col min="7941" max="7942" width="13.5703125" style="8" customWidth="1"/>
    <col min="7943" max="7943" width="12.28515625" style="8" customWidth="1"/>
    <col min="7944" max="7944" width="18.42578125" style="8" customWidth="1"/>
    <col min="7945" max="8192" width="9.140625" style="8"/>
    <col min="8193" max="8193" width="46.28515625" style="8" customWidth="1"/>
    <col min="8194" max="8195" width="13.42578125" style="8" customWidth="1"/>
    <col min="8196" max="8196" width="12.28515625" style="8" customWidth="1"/>
    <col min="8197" max="8198" width="13.5703125" style="8" customWidth="1"/>
    <col min="8199" max="8199" width="12.28515625" style="8" customWidth="1"/>
    <col min="8200" max="8200" width="18.42578125" style="8" customWidth="1"/>
    <col min="8201" max="8448" width="9.140625" style="8"/>
    <col min="8449" max="8449" width="46.28515625" style="8" customWidth="1"/>
    <col min="8450" max="8451" width="13.42578125" style="8" customWidth="1"/>
    <col min="8452" max="8452" width="12.28515625" style="8" customWidth="1"/>
    <col min="8453" max="8454" width="13.5703125" style="8" customWidth="1"/>
    <col min="8455" max="8455" width="12.28515625" style="8" customWidth="1"/>
    <col min="8456" max="8456" width="18.42578125" style="8" customWidth="1"/>
    <col min="8457" max="8704" width="9.140625" style="8"/>
    <col min="8705" max="8705" width="46.28515625" style="8" customWidth="1"/>
    <col min="8706" max="8707" width="13.42578125" style="8" customWidth="1"/>
    <col min="8708" max="8708" width="12.28515625" style="8" customWidth="1"/>
    <col min="8709" max="8710" width="13.5703125" style="8" customWidth="1"/>
    <col min="8711" max="8711" width="12.28515625" style="8" customWidth="1"/>
    <col min="8712" max="8712" width="18.42578125" style="8" customWidth="1"/>
    <col min="8713" max="8960" width="9.140625" style="8"/>
    <col min="8961" max="8961" width="46.28515625" style="8" customWidth="1"/>
    <col min="8962" max="8963" width="13.42578125" style="8" customWidth="1"/>
    <col min="8964" max="8964" width="12.28515625" style="8" customWidth="1"/>
    <col min="8965" max="8966" width="13.5703125" style="8" customWidth="1"/>
    <col min="8967" max="8967" width="12.28515625" style="8" customWidth="1"/>
    <col min="8968" max="8968" width="18.42578125" style="8" customWidth="1"/>
    <col min="8969" max="9216" width="9.140625" style="8"/>
    <col min="9217" max="9217" width="46.28515625" style="8" customWidth="1"/>
    <col min="9218" max="9219" width="13.42578125" style="8" customWidth="1"/>
    <col min="9220" max="9220" width="12.28515625" style="8" customWidth="1"/>
    <col min="9221" max="9222" width="13.5703125" style="8" customWidth="1"/>
    <col min="9223" max="9223" width="12.28515625" style="8" customWidth="1"/>
    <col min="9224" max="9224" width="18.42578125" style="8" customWidth="1"/>
    <col min="9225" max="9472" width="9.140625" style="8"/>
    <col min="9473" max="9473" width="46.28515625" style="8" customWidth="1"/>
    <col min="9474" max="9475" width="13.42578125" style="8" customWidth="1"/>
    <col min="9476" max="9476" width="12.28515625" style="8" customWidth="1"/>
    <col min="9477" max="9478" width="13.5703125" style="8" customWidth="1"/>
    <col min="9479" max="9479" width="12.28515625" style="8" customWidth="1"/>
    <col min="9480" max="9480" width="18.42578125" style="8" customWidth="1"/>
    <col min="9481" max="9728" width="9.140625" style="8"/>
    <col min="9729" max="9729" width="46.28515625" style="8" customWidth="1"/>
    <col min="9730" max="9731" width="13.42578125" style="8" customWidth="1"/>
    <col min="9732" max="9732" width="12.28515625" style="8" customWidth="1"/>
    <col min="9733" max="9734" width="13.5703125" style="8" customWidth="1"/>
    <col min="9735" max="9735" width="12.28515625" style="8" customWidth="1"/>
    <col min="9736" max="9736" width="18.42578125" style="8" customWidth="1"/>
    <col min="9737" max="9984" width="9.140625" style="8"/>
    <col min="9985" max="9985" width="46.28515625" style="8" customWidth="1"/>
    <col min="9986" max="9987" width="13.42578125" style="8" customWidth="1"/>
    <col min="9988" max="9988" width="12.28515625" style="8" customWidth="1"/>
    <col min="9989" max="9990" width="13.5703125" style="8" customWidth="1"/>
    <col min="9991" max="9991" width="12.28515625" style="8" customWidth="1"/>
    <col min="9992" max="9992" width="18.42578125" style="8" customWidth="1"/>
    <col min="9993" max="10240" width="9.140625" style="8"/>
    <col min="10241" max="10241" width="46.28515625" style="8" customWidth="1"/>
    <col min="10242" max="10243" width="13.42578125" style="8" customWidth="1"/>
    <col min="10244" max="10244" width="12.28515625" style="8" customWidth="1"/>
    <col min="10245" max="10246" width="13.5703125" style="8" customWidth="1"/>
    <col min="10247" max="10247" width="12.28515625" style="8" customWidth="1"/>
    <col min="10248" max="10248" width="18.42578125" style="8" customWidth="1"/>
    <col min="10249" max="10496" width="9.140625" style="8"/>
    <col min="10497" max="10497" width="46.28515625" style="8" customWidth="1"/>
    <col min="10498" max="10499" width="13.42578125" style="8" customWidth="1"/>
    <col min="10500" max="10500" width="12.28515625" style="8" customWidth="1"/>
    <col min="10501" max="10502" width="13.5703125" style="8" customWidth="1"/>
    <col min="10503" max="10503" width="12.28515625" style="8" customWidth="1"/>
    <col min="10504" max="10504" width="18.42578125" style="8" customWidth="1"/>
    <col min="10505" max="10752" width="9.140625" style="8"/>
    <col min="10753" max="10753" width="46.28515625" style="8" customWidth="1"/>
    <col min="10754" max="10755" width="13.42578125" style="8" customWidth="1"/>
    <col min="10756" max="10756" width="12.28515625" style="8" customWidth="1"/>
    <col min="10757" max="10758" width="13.5703125" style="8" customWidth="1"/>
    <col min="10759" max="10759" width="12.28515625" style="8" customWidth="1"/>
    <col min="10760" max="10760" width="18.42578125" style="8" customWidth="1"/>
    <col min="10761" max="11008" width="9.140625" style="8"/>
    <col min="11009" max="11009" width="46.28515625" style="8" customWidth="1"/>
    <col min="11010" max="11011" width="13.42578125" style="8" customWidth="1"/>
    <col min="11012" max="11012" width="12.28515625" style="8" customWidth="1"/>
    <col min="11013" max="11014" width="13.5703125" style="8" customWidth="1"/>
    <col min="11015" max="11015" width="12.28515625" style="8" customWidth="1"/>
    <col min="11016" max="11016" width="18.42578125" style="8" customWidth="1"/>
    <col min="11017" max="11264" width="9.140625" style="8"/>
    <col min="11265" max="11265" width="46.28515625" style="8" customWidth="1"/>
    <col min="11266" max="11267" width="13.42578125" style="8" customWidth="1"/>
    <col min="11268" max="11268" width="12.28515625" style="8" customWidth="1"/>
    <col min="11269" max="11270" width="13.5703125" style="8" customWidth="1"/>
    <col min="11271" max="11271" width="12.28515625" style="8" customWidth="1"/>
    <col min="11272" max="11272" width="18.42578125" style="8" customWidth="1"/>
    <col min="11273" max="11520" width="9.140625" style="8"/>
    <col min="11521" max="11521" width="46.28515625" style="8" customWidth="1"/>
    <col min="11522" max="11523" width="13.42578125" style="8" customWidth="1"/>
    <col min="11524" max="11524" width="12.28515625" style="8" customWidth="1"/>
    <col min="11525" max="11526" width="13.5703125" style="8" customWidth="1"/>
    <col min="11527" max="11527" width="12.28515625" style="8" customWidth="1"/>
    <col min="11528" max="11528" width="18.42578125" style="8" customWidth="1"/>
    <col min="11529" max="11776" width="9.140625" style="8"/>
    <col min="11777" max="11777" width="46.28515625" style="8" customWidth="1"/>
    <col min="11778" max="11779" width="13.42578125" style="8" customWidth="1"/>
    <col min="11780" max="11780" width="12.28515625" style="8" customWidth="1"/>
    <col min="11781" max="11782" width="13.5703125" style="8" customWidth="1"/>
    <col min="11783" max="11783" width="12.28515625" style="8" customWidth="1"/>
    <col min="11784" max="11784" width="18.42578125" style="8" customWidth="1"/>
    <col min="11785" max="12032" width="9.140625" style="8"/>
    <col min="12033" max="12033" width="46.28515625" style="8" customWidth="1"/>
    <col min="12034" max="12035" width="13.42578125" style="8" customWidth="1"/>
    <col min="12036" max="12036" width="12.28515625" style="8" customWidth="1"/>
    <col min="12037" max="12038" width="13.5703125" style="8" customWidth="1"/>
    <col min="12039" max="12039" width="12.28515625" style="8" customWidth="1"/>
    <col min="12040" max="12040" width="18.42578125" style="8" customWidth="1"/>
    <col min="12041" max="12288" width="9.140625" style="8"/>
    <col min="12289" max="12289" width="46.28515625" style="8" customWidth="1"/>
    <col min="12290" max="12291" width="13.42578125" style="8" customWidth="1"/>
    <col min="12292" max="12292" width="12.28515625" style="8" customWidth="1"/>
    <col min="12293" max="12294" width="13.5703125" style="8" customWidth="1"/>
    <col min="12295" max="12295" width="12.28515625" style="8" customWidth="1"/>
    <col min="12296" max="12296" width="18.42578125" style="8" customWidth="1"/>
    <col min="12297" max="12544" width="9.140625" style="8"/>
    <col min="12545" max="12545" width="46.28515625" style="8" customWidth="1"/>
    <col min="12546" max="12547" width="13.42578125" style="8" customWidth="1"/>
    <col min="12548" max="12548" width="12.28515625" style="8" customWidth="1"/>
    <col min="12549" max="12550" width="13.5703125" style="8" customWidth="1"/>
    <col min="12551" max="12551" width="12.28515625" style="8" customWidth="1"/>
    <col min="12552" max="12552" width="18.42578125" style="8" customWidth="1"/>
    <col min="12553" max="12800" width="9.140625" style="8"/>
    <col min="12801" max="12801" width="46.28515625" style="8" customWidth="1"/>
    <col min="12802" max="12803" width="13.42578125" style="8" customWidth="1"/>
    <col min="12804" max="12804" width="12.28515625" style="8" customWidth="1"/>
    <col min="12805" max="12806" width="13.5703125" style="8" customWidth="1"/>
    <col min="12807" max="12807" width="12.28515625" style="8" customWidth="1"/>
    <col min="12808" max="12808" width="18.42578125" style="8" customWidth="1"/>
    <col min="12809" max="13056" width="9.140625" style="8"/>
    <col min="13057" max="13057" width="46.28515625" style="8" customWidth="1"/>
    <col min="13058" max="13059" width="13.42578125" style="8" customWidth="1"/>
    <col min="13060" max="13060" width="12.28515625" style="8" customWidth="1"/>
    <col min="13061" max="13062" width="13.5703125" style="8" customWidth="1"/>
    <col min="13063" max="13063" width="12.28515625" style="8" customWidth="1"/>
    <col min="13064" max="13064" width="18.42578125" style="8" customWidth="1"/>
    <col min="13065" max="13312" width="9.140625" style="8"/>
    <col min="13313" max="13313" width="46.28515625" style="8" customWidth="1"/>
    <col min="13314" max="13315" width="13.42578125" style="8" customWidth="1"/>
    <col min="13316" max="13316" width="12.28515625" style="8" customWidth="1"/>
    <col min="13317" max="13318" width="13.5703125" style="8" customWidth="1"/>
    <col min="13319" max="13319" width="12.28515625" style="8" customWidth="1"/>
    <col min="13320" max="13320" width="18.42578125" style="8" customWidth="1"/>
    <col min="13321" max="13568" width="9.140625" style="8"/>
    <col min="13569" max="13569" width="46.28515625" style="8" customWidth="1"/>
    <col min="13570" max="13571" width="13.42578125" style="8" customWidth="1"/>
    <col min="13572" max="13572" width="12.28515625" style="8" customWidth="1"/>
    <col min="13573" max="13574" width="13.5703125" style="8" customWidth="1"/>
    <col min="13575" max="13575" width="12.28515625" style="8" customWidth="1"/>
    <col min="13576" max="13576" width="18.42578125" style="8" customWidth="1"/>
    <col min="13577" max="13824" width="9.140625" style="8"/>
    <col min="13825" max="13825" width="46.28515625" style="8" customWidth="1"/>
    <col min="13826" max="13827" width="13.42578125" style="8" customWidth="1"/>
    <col min="13828" max="13828" width="12.28515625" style="8" customWidth="1"/>
    <col min="13829" max="13830" width="13.5703125" style="8" customWidth="1"/>
    <col min="13831" max="13831" width="12.28515625" style="8" customWidth="1"/>
    <col min="13832" max="13832" width="18.42578125" style="8" customWidth="1"/>
    <col min="13833" max="14080" width="9.140625" style="8"/>
    <col min="14081" max="14081" width="46.28515625" style="8" customWidth="1"/>
    <col min="14082" max="14083" width="13.42578125" style="8" customWidth="1"/>
    <col min="14084" max="14084" width="12.28515625" style="8" customWidth="1"/>
    <col min="14085" max="14086" width="13.5703125" style="8" customWidth="1"/>
    <col min="14087" max="14087" width="12.28515625" style="8" customWidth="1"/>
    <col min="14088" max="14088" width="18.42578125" style="8" customWidth="1"/>
    <col min="14089" max="14336" width="9.140625" style="8"/>
    <col min="14337" max="14337" width="46.28515625" style="8" customWidth="1"/>
    <col min="14338" max="14339" width="13.42578125" style="8" customWidth="1"/>
    <col min="14340" max="14340" width="12.28515625" style="8" customWidth="1"/>
    <col min="14341" max="14342" width="13.5703125" style="8" customWidth="1"/>
    <col min="14343" max="14343" width="12.28515625" style="8" customWidth="1"/>
    <col min="14344" max="14344" width="18.42578125" style="8" customWidth="1"/>
    <col min="14345" max="14592" width="9.140625" style="8"/>
    <col min="14593" max="14593" width="46.28515625" style="8" customWidth="1"/>
    <col min="14594" max="14595" width="13.42578125" style="8" customWidth="1"/>
    <col min="14596" max="14596" width="12.28515625" style="8" customWidth="1"/>
    <col min="14597" max="14598" width="13.5703125" style="8" customWidth="1"/>
    <col min="14599" max="14599" width="12.28515625" style="8" customWidth="1"/>
    <col min="14600" max="14600" width="18.42578125" style="8" customWidth="1"/>
    <col min="14601" max="14848" width="9.140625" style="8"/>
    <col min="14849" max="14849" width="46.28515625" style="8" customWidth="1"/>
    <col min="14850" max="14851" width="13.42578125" style="8" customWidth="1"/>
    <col min="14852" max="14852" width="12.28515625" style="8" customWidth="1"/>
    <col min="14853" max="14854" width="13.5703125" style="8" customWidth="1"/>
    <col min="14855" max="14855" width="12.28515625" style="8" customWidth="1"/>
    <col min="14856" max="14856" width="18.42578125" style="8" customWidth="1"/>
    <col min="14857" max="15104" width="9.140625" style="8"/>
    <col min="15105" max="15105" width="46.28515625" style="8" customWidth="1"/>
    <col min="15106" max="15107" width="13.42578125" style="8" customWidth="1"/>
    <col min="15108" max="15108" width="12.28515625" style="8" customWidth="1"/>
    <col min="15109" max="15110" width="13.5703125" style="8" customWidth="1"/>
    <col min="15111" max="15111" width="12.28515625" style="8" customWidth="1"/>
    <col min="15112" max="15112" width="18.42578125" style="8" customWidth="1"/>
    <col min="15113" max="15360" width="9.140625" style="8"/>
    <col min="15361" max="15361" width="46.28515625" style="8" customWidth="1"/>
    <col min="15362" max="15363" width="13.42578125" style="8" customWidth="1"/>
    <col min="15364" max="15364" width="12.28515625" style="8" customWidth="1"/>
    <col min="15365" max="15366" width="13.5703125" style="8" customWidth="1"/>
    <col min="15367" max="15367" width="12.28515625" style="8" customWidth="1"/>
    <col min="15368" max="15368" width="18.42578125" style="8" customWidth="1"/>
    <col min="15369" max="15616" width="9.140625" style="8"/>
    <col min="15617" max="15617" width="46.28515625" style="8" customWidth="1"/>
    <col min="15618" max="15619" width="13.42578125" style="8" customWidth="1"/>
    <col min="15620" max="15620" width="12.28515625" style="8" customWidth="1"/>
    <col min="15621" max="15622" width="13.5703125" style="8" customWidth="1"/>
    <col min="15623" max="15623" width="12.28515625" style="8" customWidth="1"/>
    <col min="15624" max="15624" width="18.42578125" style="8" customWidth="1"/>
    <col min="15625" max="15872" width="9.140625" style="8"/>
    <col min="15873" max="15873" width="46.28515625" style="8" customWidth="1"/>
    <col min="15874" max="15875" width="13.42578125" style="8" customWidth="1"/>
    <col min="15876" max="15876" width="12.28515625" style="8" customWidth="1"/>
    <col min="15877" max="15878" width="13.5703125" style="8" customWidth="1"/>
    <col min="15879" max="15879" width="12.28515625" style="8" customWidth="1"/>
    <col min="15880" max="15880" width="18.42578125" style="8" customWidth="1"/>
    <col min="15881" max="16128" width="9.140625" style="8"/>
    <col min="16129" max="16129" width="46.28515625" style="8" customWidth="1"/>
    <col min="16130" max="16131" width="13.42578125" style="8" customWidth="1"/>
    <col min="16132" max="16132" width="12.28515625" style="8" customWidth="1"/>
    <col min="16133" max="16134" width="13.5703125" style="8" customWidth="1"/>
    <col min="16135" max="16135" width="12.28515625" style="8" customWidth="1"/>
    <col min="16136" max="16136" width="18.42578125" style="8" customWidth="1"/>
    <col min="16137" max="16384" width="9.140625" style="8"/>
  </cols>
  <sheetData>
    <row r="1" spans="1:7" x14ac:dyDescent="0.2">
      <c r="A1" s="1973" t="s">
        <v>966</v>
      </c>
    </row>
    <row r="2" spans="1:7" x14ac:dyDescent="0.2">
      <c r="A2" s="1908"/>
    </row>
    <row r="3" spans="1:7" ht="15" x14ac:dyDescent="0.25">
      <c r="A3" s="2040" t="s">
        <v>141</v>
      </c>
      <c r="B3" s="2040"/>
      <c r="C3" s="2040"/>
      <c r="D3" s="2040"/>
      <c r="E3" s="2040"/>
      <c r="F3" s="2040"/>
      <c r="G3" s="2040"/>
    </row>
    <row r="4" spans="1:7" s="25" customFormat="1" ht="10.15" customHeight="1" x14ac:dyDescent="0.2">
      <c r="A4" s="2041" t="s">
        <v>142</v>
      </c>
      <c r="B4" s="2041"/>
      <c r="C4" s="2041"/>
      <c r="D4" s="2041"/>
      <c r="E4" s="2041"/>
      <c r="F4" s="2041"/>
      <c r="G4" s="24"/>
    </row>
    <row r="5" spans="1:7" s="25" customFormat="1" ht="7.5" customHeight="1" x14ac:dyDescent="0.2"/>
    <row r="6" spans="1:7" x14ac:dyDescent="0.2">
      <c r="A6" s="2032" t="s">
        <v>143</v>
      </c>
      <c r="B6" s="2042" t="s">
        <v>144</v>
      </c>
      <c r="C6" s="2043"/>
      <c r="D6" s="2044"/>
      <c r="E6" s="2042" t="s">
        <v>145</v>
      </c>
      <c r="F6" s="2043"/>
      <c r="G6" s="2044"/>
    </row>
    <row r="7" spans="1:7" ht="12" customHeight="1" x14ac:dyDescent="0.2">
      <c r="A7" s="2033"/>
      <c r="B7" s="2045" t="s">
        <v>146</v>
      </c>
      <c r="C7" s="2042" t="s">
        <v>163</v>
      </c>
      <c r="D7" s="2044"/>
      <c r="E7" s="2045" t="s">
        <v>146</v>
      </c>
      <c r="F7" s="2042" t="s">
        <v>163</v>
      </c>
      <c r="G7" s="2044"/>
    </row>
    <row r="8" spans="1:7" ht="16.149999999999999" customHeight="1" x14ac:dyDescent="0.2">
      <c r="A8" s="2034"/>
      <c r="B8" s="2046"/>
      <c r="C8" s="26" t="s">
        <v>148</v>
      </c>
      <c r="D8" s="26" t="s">
        <v>149</v>
      </c>
      <c r="E8" s="2046"/>
      <c r="F8" s="26" t="s">
        <v>148</v>
      </c>
      <c r="G8" s="26" t="s">
        <v>149</v>
      </c>
    </row>
    <row r="9" spans="1:7" ht="16.5" customHeight="1" x14ac:dyDescent="0.25">
      <c r="A9" s="27" t="s">
        <v>44</v>
      </c>
      <c r="B9" s="28">
        <v>146780720</v>
      </c>
      <c r="C9" s="29">
        <v>109453533</v>
      </c>
      <c r="D9" s="30">
        <v>37327187</v>
      </c>
      <c r="E9" s="31">
        <v>146830576</v>
      </c>
      <c r="F9" s="29">
        <v>109390216</v>
      </c>
      <c r="G9" s="32">
        <v>37440360</v>
      </c>
    </row>
    <row r="10" spans="1:7" s="39" customFormat="1" ht="14.1" customHeight="1" x14ac:dyDescent="0.25">
      <c r="A10" s="33" t="s">
        <v>45</v>
      </c>
      <c r="B10" s="34">
        <v>39378059</v>
      </c>
      <c r="C10" s="35">
        <v>32395895</v>
      </c>
      <c r="D10" s="36">
        <v>6982164</v>
      </c>
      <c r="E10" s="37">
        <v>39344736</v>
      </c>
      <c r="F10" s="35">
        <v>32354656</v>
      </c>
      <c r="G10" s="38">
        <v>6990080</v>
      </c>
    </row>
    <row r="11" spans="1:7" s="39" customFormat="1" ht="13.9" customHeight="1" x14ac:dyDescent="0.2">
      <c r="A11" s="40" t="s">
        <v>46</v>
      </c>
      <c r="B11" s="41">
        <v>1547418</v>
      </c>
      <c r="C11" s="42">
        <v>1043792</v>
      </c>
      <c r="D11" s="43">
        <v>503626</v>
      </c>
      <c r="E11" s="44">
        <v>1548647</v>
      </c>
      <c r="F11" s="42">
        <v>1044151</v>
      </c>
      <c r="G11" s="45">
        <v>504496</v>
      </c>
    </row>
    <row r="12" spans="1:7" s="39" customFormat="1" ht="13.9" customHeight="1" x14ac:dyDescent="0.2">
      <c r="A12" s="40" t="s">
        <v>47</v>
      </c>
      <c r="B12" s="41">
        <v>1200187</v>
      </c>
      <c r="C12" s="42">
        <v>845152</v>
      </c>
      <c r="D12" s="43">
        <v>355035</v>
      </c>
      <c r="E12" s="44">
        <v>1205584</v>
      </c>
      <c r="F12" s="42">
        <v>848044</v>
      </c>
      <c r="G12" s="45">
        <v>357540</v>
      </c>
    </row>
    <row r="13" spans="1:7" s="39" customFormat="1" ht="13.9" customHeight="1" x14ac:dyDescent="0.2">
      <c r="A13" s="40" t="s">
        <v>48</v>
      </c>
      <c r="B13" s="41">
        <v>1365805</v>
      </c>
      <c r="C13" s="42">
        <v>1068837</v>
      </c>
      <c r="D13" s="43">
        <v>296968</v>
      </c>
      <c r="E13" s="44">
        <v>1372071</v>
      </c>
      <c r="F13" s="42">
        <v>1073063</v>
      </c>
      <c r="G13" s="45">
        <v>299008</v>
      </c>
    </row>
    <row r="14" spans="1:7" s="39" customFormat="1" ht="13.9" customHeight="1" x14ac:dyDescent="0.2">
      <c r="A14" s="40" t="s">
        <v>49</v>
      </c>
      <c r="B14" s="41">
        <v>2327821</v>
      </c>
      <c r="C14" s="42">
        <v>1578606</v>
      </c>
      <c r="D14" s="43">
        <v>749215</v>
      </c>
      <c r="E14" s="44">
        <v>2330795</v>
      </c>
      <c r="F14" s="42">
        <v>1577490</v>
      </c>
      <c r="G14" s="45">
        <v>753305</v>
      </c>
    </row>
    <row r="15" spans="1:7" s="39" customFormat="1" ht="13.9" customHeight="1" x14ac:dyDescent="0.2">
      <c r="A15" s="40" t="s">
        <v>50</v>
      </c>
      <c r="B15" s="41">
        <v>1004180</v>
      </c>
      <c r="C15" s="42">
        <v>819463</v>
      </c>
      <c r="D15" s="43">
        <v>184717</v>
      </c>
      <c r="E15" s="44">
        <v>1009413</v>
      </c>
      <c r="F15" s="42">
        <v>823095</v>
      </c>
      <c r="G15" s="45">
        <v>186318</v>
      </c>
    </row>
    <row r="16" spans="1:7" s="39" customFormat="1" ht="13.9" customHeight="1" x14ac:dyDescent="0.2">
      <c r="A16" s="40" t="s">
        <v>51</v>
      </c>
      <c r="B16" s="41">
        <v>1009380</v>
      </c>
      <c r="C16" s="42">
        <v>766763</v>
      </c>
      <c r="D16" s="43">
        <v>242617</v>
      </c>
      <c r="E16" s="44">
        <v>1010768</v>
      </c>
      <c r="F16" s="42">
        <v>768013</v>
      </c>
      <c r="G16" s="45">
        <v>242755</v>
      </c>
    </row>
    <row r="17" spans="1:7" s="39" customFormat="1" ht="13.9" customHeight="1" x14ac:dyDescent="0.2">
      <c r="A17" s="40" t="s">
        <v>52</v>
      </c>
      <c r="B17" s="41">
        <v>637267</v>
      </c>
      <c r="C17" s="42">
        <v>461528</v>
      </c>
      <c r="D17" s="43">
        <v>175739</v>
      </c>
      <c r="E17" s="44">
        <v>640296</v>
      </c>
      <c r="F17" s="42">
        <v>463003</v>
      </c>
      <c r="G17" s="45">
        <v>177293</v>
      </c>
    </row>
    <row r="18" spans="1:7" s="39" customFormat="1" ht="13.9" customHeight="1" x14ac:dyDescent="0.2">
      <c r="A18" s="40" t="s">
        <v>53</v>
      </c>
      <c r="B18" s="41">
        <v>1107041</v>
      </c>
      <c r="C18" s="42">
        <v>754919</v>
      </c>
      <c r="D18" s="43">
        <v>352122</v>
      </c>
      <c r="E18" s="44">
        <v>1111139</v>
      </c>
      <c r="F18" s="42">
        <v>755899</v>
      </c>
      <c r="G18" s="45">
        <v>355240</v>
      </c>
    </row>
    <row r="19" spans="1:7" s="39" customFormat="1" ht="13.9" customHeight="1" x14ac:dyDescent="0.2">
      <c r="A19" s="40" t="s">
        <v>54</v>
      </c>
      <c r="B19" s="41">
        <v>1144035</v>
      </c>
      <c r="C19" s="42">
        <v>738272</v>
      </c>
      <c r="D19" s="43">
        <v>405763</v>
      </c>
      <c r="E19" s="44">
        <v>1147118</v>
      </c>
      <c r="F19" s="42">
        <v>739263</v>
      </c>
      <c r="G19" s="45">
        <v>407855</v>
      </c>
    </row>
    <row r="20" spans="1:7" s="39" customFormat="1" ht="13.9" customHeight="1" x14ac:dyDescent="0.2">
      <c r="A20" s="40" t="s">
        <v>55</v>
      </c>
      <c r="B20" s="41">
        <v>7599647</v>
      </c>
      <c r="C20" s="42">
        <v>6191384</v>
      </c>
      <c r="D20" s="43">
        <v>1408263</v>
      </c>
      <c r="E20" s="44">
        <v>7551516</v>
      </c>
      <c r="F20" s="42">
        <v>6157478</v>
      </c>
      <c r="G20" s="45">
        <v>1394038</v>
      </c>
    </row>
    <row r="21" spans="1:7" s="39" customFormat="1" ht="13.9" customHeight="1" x14ac:dyDescent="0.2">
      <c r="A21" s="40" t="s">
        <v>56</v>
      </c>
      <c r="B21" s="41">
        <v>739467</v>
      </c>
      <c r="C21" s="42">
        <v>493873</v>
      </c>
      <c r="D21" s="43">
        <v>245594</v>
      </c>
      <c r="E21" s="44">
        <v>743357</v>
      </c>
      <c r="F21" s="42">
        <v>496391</v>
      </c>
      <c r="G21" s="45">
        <v>246966</v>
      </c>
    </row>
    <row r="22" spans="1:7" s="39" customFormat="1" ht="13.9" customHeight="1" x14ac:dyDescent="0.2">
      <c r="A22" s="40" t="s">
        <v>57</v>
      </c>
      <c r="B22" s="41">
        <v>1114137</v>
      </c>
      <c r="C22" s="42">
        <v>803703</v>
      </c>
      <c r="D22" s="43">
        <v>310434</v>
      </c>
      <c r="E22" s="44">
        <v>1117805</v>
      </c>
      <c r="F22" s="42">
        <v>804802</v>
      </c>
      <c r="G22" s="45">
        <v>313003</v>
      </c>
    </row>
    <row r="23" spans="1:7" s="39" customFormat="1" ht="13.9" customHeight="1" x14ac:dyDescent="0.2">
      <c r="A23" s="40" t="s">
        <v>58</v>
      </c>
      <c r="B23" s="41">
        <v>942363</v>
      </c>
      <c r="C23" s="42">
        <v>677019</v>
      </c>
      <c r="D23" s="43">
        <v>265344</v>
      </c>
      <c r="E23" s="44">
        <v>945856</v>
      </c>
      <c r="F23" s="42">
        <v>679864</v>
      </c>
      <c r="G23" s="45">
        <v>265992</v>
      </c>
    </row>
    <row r="24" spans="1:7" s="39" customFormat="1" ht="13.9" customHeight="1" x14ac:dyDescent="0.2">
      <c r="A24" s="40" t="s">
        <v>59</v>
      </c>
      <c r="B24" s="41">
        <v>1015966</v>
      </c>
      <c r="C24" s="42">
        <v>620989</v>
      </c>
      <c r="D24" s="43">
        <v>394977</v>
      </c>
      <c r="E24" s="44">
        <v>1024759</v>
      </c>
      <c r="F24" s="42">
        <v>625143</v>
      </c>
      <c r="G24" s="45">
        <v>399616</v>
      </c>
    </row>
    <row r="25" spans="1:7" s="39" customFormat="1" ht="13.9" customHeight="1" x14ac:dyDescent="0.2">
      <c r="A25" s="40" t="s">
        <v>60</v>
      </c>
      <c r="B25" s="41">
        <v>1269636</v>
      </c>
      <c r="C25" s="42">
        <v>964830</v>
      </c>
      <c r="D25" s="43">
        <v>304806</v>
      </c>
      <c r="E25" s="44">
        <v>1276754</v>
      </c>
      <c r="F25" s="42">
        <v>968844</v>
      </c>
      <c r="G25" s="45">
        <v>307910</v>
      </c>
    </row>
    <row r="26" spans="1:7" s="39" customFormat="1" ht="13.9" customHeight="1" x14ac:dyDescent="0.2">
      <c r="A26" s="40" t="s">
        <v>61</v>
      </c>
      <c r="B26" s="41">
        <v>1478818</v>
      </c>
      <c r="C26" s="42">
        <v>1106514</v>
      </c>
      <c r="D26" s="43">
        <v>372304</v>
      </c>
      <c r="E26" s="44">
        <v>1485337</v>
      </c>
      <c r="F26" s="42">
        <v>1111128</v>
      </c>
      <c r="G26" s="45">
        <v>374209</v>
      </c>
    </row>
    <row r="27" spans="1:7" s="39" customFormat="1" ht="13.9" customHeight="1" x14ac:dyDescent="0.2">
      <c r="A27" s="40" t="s">
        <v>62</v>
      </c>
      <c r="B27" s="41">
        <v>1259612</v>
      </c>
      <c r="C27" s="42">
        <v>1027720</v>
      </c>
      <c r="D27" s="43">
        <v>231892</v>
      </c>
      <c r="E27" s="44">
        <v>1262648</v>
      </c>
      <c r="F27" s="42">
        <v>1031412</v>
      </c>
      <c r="G27" s="45">
        <v>231236</v>
      </c>
    </row>
    <row r="28" spans="1:7" s="39" customFormat="1" ht="13.9" customHeight="1" x14ac:dyDescent="0.2">
      <c r="A28" s="40" t="s">
        <v>63</v>
      </c>
      <c r="B28" s="41">
        <v>12615279</v>
      </c>
      <c r="C28" s="42">
        <v>12432531</v>
      </c>
      <c r="D28" s="43">
        <v>182748</v>
      </c>
      <c r="E28" s="44">
        <v>12560873</v>
      </c>
      <c r="F28" s="42">
        <v>12387573</v>
      </c>
      <c r="G28" s="45">
        <v>173300</v>
      </c>
    </row>
    <row r="29" spans="1:7" s="39" customFormat="1" ht="15" customHeight="1" x14ac:dyDescent="0.25">
      <c r="A29" s="33" t="s">
        <v>64</v>
      </c>
      <c r="B29" s="34">
        <v>13972070</v>
      </c>
      <c r="C29" s="35">
        <v>11809803</v>
      </c>
      <c r="D29" s="36">
        <v>2162267</v>
      </c>
      <c r="E29" s="37">
        <v>13962037</v>
      </c>
      <c r="F29" s="35">
        <v>11790620</v>
      </c>
      <c r="G29" s="38">
        <v>2171417</v>
      </c>
    </row>
    <row r="30" spans="1:7" s="39" customFormat="1" ht="14.1" customHeight="1" x14ac:dyDescent="0.2">
      <c r="A30" s="40" t="s">
        <v>65</v>
      </c>
      <c r="B30" s="41">
        <v>618056</v>
      </c>
      <c r="C30" s="42">
        <v>498829</v>
      </c>
      <c r="D30" s="43">
        <v>119227</v>
      </c>
      <c r="E30" s="44">
        <v>620270</v>
      </c>
      <c r="F30" s="42">
        <v>499694</v>
      </c>
      <c r="G30" s="45">
        <v>120576</v>
      </c>
    </row>
    <row r="31" spans="1:7" s="39" customFormat="1" ht="14.1" customHeight="1" x14ac:dyDescent="0.2">
      <c r="A31" s="40" t="s">
        <v>66</v>
      </c>
      <c r="B31" s="41">
        <v>830235</v>
      </c>
      <c r="C31" s="42">
        <v>649451</v>
      </c>
      <c r="D31" s="43">
        <v>180784</v>
      </c>
      <c r="E31" s="44">
        <v>835554</v>
      </c>
      <c r="F31" s="42">
        <v>653136</v>
      </c>
      <c r="G31" s="45">
        <v>182418</v>
      </c>
    </row>
    <row r="32" spans="1:7" s="39" customFormat="1" ht="14.25" x14ac:dyDescent="0.2">
      <c r="A32" s="40" t="s">
        <v>150</v>
      </c>
      <c r="B32" s="41">
        <v>1144119</v>
      </c>
      <c r="C32" s="42">
        <v>896068</v>
      </c>
      <c r="D32" s="43">
        <v>248051</v>
      </c>
      <c r="E32" s="44">
        <v>1149574</v>
      </c>
      <c r="F32" s="42">
        <v>898515</v>
      </c>
      <c r="G32" s="45">
        <v>251059</v>
      </c>
    </row>
    <row r="33" spans="1:8" s="39" customFormat="1" ht="14.25" x14ac:dyDescent="0.2">
      <c r="A33" s="46" t="s">
        <v>68</v>
      </c>
      <c r="B33" s="41">
        <v>43829</v>
      </c>
      <c r="C33" s="42">
        <v>32108</v>
      </c>
      <c r="D33" s="43">
        <v>11721</v>
      </c>
      <c r="E33" s="44">
        <v>43913</v>
      </c>
      <c r="F33" s="42">
        <v>32078</v>
      </c>
      <c r="G33" s="45">
        <v>11835</v>
      </c>
    </row>
    <row r="34" spans="1:8" s="39" customFormat="1" ht="28.5" x14ac:dyDescent="0.2">
      <c r="A34" s="47" t="s">
        <v>151</v>
      </c>
      <c r="B34" s="48">
        <v>1100290</v>
      </c>
      <c r="C34" s="49">
        <v>863960</v>
      </c>
      <c r="D34" s="50">
        <v>236330</v>
      </c>
      <c r="E34" s="51">
        <v>1105661</v>
      </c>
      <c r="F34" s="49">
        <v>866437</v>
      </c>
      <c r="G34" s="52">
        <v>239224</v>
      </c>
    </row>
    <row r="35" spans="1:8" s="39" customFormat="1" ht="13.9" customHeight="1" x14ac:dyDescent="0.2">
      <c r="A35" s="40" t="s">
        <v>70</v>
      </c>
      <c r="B35" s="41">
        <v>1167713</v>
      </c>
      <c r="C35" s="42">
        <v>847671</v>
      </c>
      <c r="D35" s="43">
        <v>320042</v>
      </c>
      <c r="E35" s="44">
        <v>1172201</v>
      </c>
      <c r="F35" s="42">
        <v>849615</v>
      </c>
      <c r="G35" s="45">
        <v>322586</v>
      </c>
    </row>
    <row r="36" spans="1:8" s="39" customFormat="1" ht="13.9" customHeight="1" x14ac:dyDescent="0.2">
      <c r="A36" s="40" t="s">
        <v>71</v>
      </c>
      <c r="B36" s="41">
        <v>1002187</v>
      </c>
      <c r="C36" s="42">
        <v>779052</v>
      </c>
      <c r="D36" s="43">
        <v>223135</v>
      </c>
      <c r="E36" s="44">
        <v>998393</v>
      </c>
      <c r="F36" s="42">
        <v>777087</v>
      </c>
      <c r="G36" s="45">
        <v>221306</v>
      </c>
      <c r="H36" s="53"/>
    </row>
    <row r="37" spans="1:8" s="39" customFormat="1" ht="13.9" customHeight="1" x14ac:dyDescent="0.2">
      <c r="A37" s="40" t="s">
        <v>72</v>
      </c>
      <c r="B37" s="41">
        <v>1847867</v>
      </c>
      <c r="C37" s="42">
        <v>1188855</v>
      </c>
      <c r="D37" s="43">
        <v>659012</v>
      </c>
      <c r="E37" s="44">
        <v>1830841</v>
      </c>
      <c r="F37" s="42">
        <v>1172971</v>
      </c>
      <c r="G37" s="45">
        <v>657870</v>
      </c>
      <c r="H37" s="53"/>
    </row>
    <row r="38" spans="1:8" s="39" customFormat="1" ht="13.9" customHeight="1" x14ac:dyDescent="0.2">
      <c r="A38" s="40" t="s">
        <v>73</v>
      </c>
      <c r="B38" s="41">
        <v>748056</v>
      </c>
      <c r="C38" s="42">
        <v>689968</v>
      </c>
      <c r="D38" s="43">
        <v>58088</v>
      </c>
      <c r="E38" s="44">
        <v>750807</v>
      </c>
      <c r="F38" s="42">
        <v>692866</v>
      </c>
      <c r="G38" s="45">
        <v>57941</v>
      </c>
      <c r="H38" s="53"/>
    </row>
    <row r="39" spans="1:8" s="39" customFormat="1" ht="13.9" customHeight="1" x14ac:dyDescent="0.2">
      <c r="A39" s="40" t="s">
        <v>74</v>
      </c>
      <c r="B39" s="41">
        <v>600296</v>
      </c>
      <c r="C39" s="42">
        <v>428234</v>
      </c>
      <c r="D39" s="43">
        <v>172062</v>
      </c>
      <c r="E39" s="44">
        <v>603386</v>
      </c>
      <c r="F39" s="42">
        <v>429360</v>
      </c>
      <c r="G39" s="45">
        <v>174026</v>
      </c>
      <c r="H39" s="53"/>
    </row>
    <row r="40" spans="1:8" s="39" customFormat="1" ht="13.9" customHeight="1" x14ac:dyDescent="0.2">
      <c r="A40" s="40" t="s">
        <v>75</v>
      </c>
      <c r="B40" s="41">
        <v>629651</v>
      </c>
      <c r="C40" s="42">
        <v>447785</v>
      </c>
      <c r="D40" s="43">
        <v>181866</v>
      </c>
      <c r="E40" s="44">
        <v>633099</v>
      </c>
      <c r="F40" s="42">
        <v>449464</v>
      </c>
      <c r="G40" s="45">
        <v>183635</v>
      </c>
      <c r="H40" s="53"/>
    </row>
    <row r="41" spans="1:8" s="39" customFormat="1" ht="13.9" customHeight="1" x14ac:dyDescent="0.2">
      <c r="A41" s="54" t="s">
        <v>76</v>
      </c>
      <c r="B41" s="55">
        <v>5383890</v>
      </c>
      <c r="C41" s="56">
        <v>5383890</v>
      </c>
      <c r="D41" s="57">
        <v>0</v>
      </c>
      <c r="E41" s="58">
        <v>5367912</v>
      </c>
      <c r="F41" s="56">
        <v>5367912</v>
      </c>
      <c r="G41" s="59">
        <v>0</v>
      </c>
      <c r="H41" s="53"/>
    </row>
    <row r="42" spans="1:8" s="39" customFormat="1" ht="17.25" customHeight="1" x14ac:dyDescent="0.25">
      <c r="A42" s="27" t="s">
        <v>77</v>
      </c>
      <c r="B42" s="34">
        <v>16454550</v>
      </c>
      <c r="C42" s="35">
        <v>10316730</v>
      </c>
      <c r="D42" s="36">
        <v>6137820</v>
      </c>
      <c r="E42" s="37">
        <v>16448201</v>
      </c>
      <c r="F42" s="35">
        <v>10300616</v>
      </c>
      <c r="G42" s="38">
        <v>6147585</v>
      </c>
      <c r="H42" s="53"/>
    </row>
    <row r="43" spans="1:8" s="39" customFormat="1" ht="16.5" customHeight="1" x14ac:dyDescent="0.2">
      <c r="A43" s="40" t="s">
        <v>78</v>
      </c>
      <c r="B43" s="48">
        <v>454744</v>
      </c>
      <c r="C43" s="49">
        <v>214151</v>
      </c>
      <c r="D43" s="50">
        <v>240593</v>
      </c>
      <c r="E43" s="51">
        <v>454060</v>
      </c>
      <c r="F43" s="49">
        <v>213986</v>
      </c>
      <c r="G43" s="52">
        <v>240074</v>
      </c>
      <c r="H43" s="53"/>
    </row>
    <row r="44" spans="1:8" s="39" customFormat="1" ht="15" customHeight="1" x14ac:dyDescent="0.2">
      <c r="A44" s="40" t="s">
        <v>79</v>
      </c>
      <c r="B44" s="41">
        <v>272647</v>
      </c>
      <c r="C44" s="42">
        <v>124228</v>
      </c>
      <c r="D44" s="43">
        <v>148419</v>
      </c>
      <c r="E44" s="44">
        <v>274030</v>
      </c>
      <c r="F44" s="42">
        <v>124626</v>
      </c>
      <c r="G44" s="45">
        <v>149404</v>
      </c>
      <c r="H44" s="53"/>
    </row>
    <row r="45" spans="1:8" s="39" customFormat="1" ht="15" customHeight="1" x14ac:dyDescent="0.2">
      <c r="A45" s="40" t="s">
        <v>80</v>
      </c>
      <c r="B45" s="41">
        <v>1911818</v>
      </c>
      <c r="C45" s="42">
        <v>974881</v>
      </c>
      <c r="D45" s="43">
        <v>936937</v>
      </c>
      <c r="E45" s="44">
        <v>1912775</v>
      </c>
      <c r="F45" s="42">
        <v>974835</v>
      </c>
      <c r="G45" s="45">
        <v>937940</v>
      </c>
      <c r="H45" s="53"/>
    </row>
    <row r="46" spans="1:8" s="39" customFormat="1" ht="15" customHeight="1" x14ac:dyDescent="0.2">
      <c r="A46" s="40" t="s">
        <v>81</v>
      </c>
      <c r="B46" s="41">
        <v>5648235</v>
      </c>
      <c r="C46" s="42">
        <v>3116445</v>
      </c>
      <c r="D46" s="43">
        <v>2531790</v>
      </c>
      <c r="E46" s="44">
        <v>5625827</v>
      </c>
      <c r="F46" s="42">
        <v>3095806</v>
      </c>
      <c r="G46" s="45">
        <v>2530021</v>
      </c>
      <c r="H46" s="53"/>
    </row>
    <row r="47" spans="1:8" s="39" customFormat="1" ht="15" customHeight="1" x14ac:dyDescent="0.2">
      <c r="A47" s="40" t="s">
        <v>82</v>
      </c>
      <c r="B47" s="41">
        <v>1014065</v>
      </c>
      <c r="C47" s="42">
        <v>677060</v>
      </c>
      <c r="D47" s="43">
        <v>337005</v>
      </c>
      <c r="E47" s="44">
        <v>1015790</v>
      </c>
      <c r="F47" s="42">
        <v>677566</v>
      </c>
      <c r="G47" s="45">
        <v>338224</v>
      </c>
      <c r="H47" s="53"/>
    </row>
    <row r="48" spans="1:8" s="39" customFormat="1" ht="15" customHeight="1" x14ac:dyDescent="0.2">
      <c r="A48" s="40" t="s">
        <v>83</v>
      </c>
      <c r="B48" s="41">
        <v>2507509</v>
      </c>
      <c r="C48" s="42">
        <v>1933741</v>
      </c>
      <c r="D48" s="43">
        <v>573768</v>
      </c>
      <c r="E48" s="44">
        <v>2514392</v>
      </c>
      <c r="F48" s="42">
        <v>1936991</v>
      </c>
      <c r="G48" s="45">
        <v>577401</v>
      </c>
      <c r="H48" s="53"/>
    </row>
    <row r="49" spans="1:8" s="39" customFormat="1" ht="15" customHeight="1" x14ac:dyDescent="0.2">
      <c r="A49" s="40" t="s">
        <v>84</v>
      </c>
      <c r="B49" s="41">
        <v>4202320</v>
      </c>
      <c r="C49" s="42">
        <v>2863661</v>
      </c>
      <c r="D49" s="43">
        <v>1338659</v>
      </c>
      <c r="E49" s="44">
        <v>4211386</v>
      </c>
      <c r="F49" s="42">
        <v>2867537</v>
      </c>
      <c r="G49" s="45">
        <v>1343849</v>
      </c>
      <c r="H49" s="53"/>
    </row>
    <row r="50" spans="1:8" s="39" customFormat="1" ht="15" customHeight="1" x14ac:dyDescent="0.2">
      <c r="A50" s="40" t="s">
        <v>85</v>
      </c>
      <c r="B50" s="41">
        <v>443212</v>
      </c>
      <c r="C50" s="42">
        <v>412563</v>
      </c>
      <c r="D50" s="43">
        <v>30649</v>
      </c>
      <c r="E50" s="44">
        <v>439941</v>
      </c>
      <c r="F50" s="42">
        <v>409269</v>
      </c>
      <c r="G50" s="45">
        <v>30672</v>
      </c>
      <c r="H50" s="53"/>
    </row>
    <row r="51" spans="1:8" s="39" customFormat="1" ht="16.5" customHeight="1" x14ac:dyDescent="0.25">
      <c r="A51" s="33" t="s">
        <v>86</v>
      </c>
      <c r="B51" s="60">
        <v>9866748</v>
      </c>
      <c r="C51" s="61">
        <v>4947172</v>
      </c>
      <c r="D51" s="62">
        <v>4919576</v>
      </c>
      <c r="E51" s="63">
        <v>9845114</v>
      </c>
      <c r="F51" s="61">
        <v>4920139</v>
      </c>
      <c r="G51" s="64">
        <v>4924975</v>
      </c>
      <c r="H51" s="53"/>
    </row>
    <row r="52" spans="1:8" s="39" customFormat="1" ht="17.25" customHeight="1" x14ac:dyDescent="0.2">
      <c r="A52" s="40" t="s">
        <v>87</v>
      </c>
      <c r="B52" s="41">
        <v>3086126</v>
      </c>
      <c r="C52" s="42">
        <v>1396715</v>
      </c>
      <c r="D52" s="43">
        <v>1689411</v>
      </c>
      <c r="E52" s="44">
        <v>3075006</v>
      </c>
      <c r="F52" s="42">
        <v>1390196</v>
      </c>
      <c r="G52" s="45">
        <v>1684810</v>
      </c>
      <c r="H52" s="53"/>
    </row>
    <row r="53" spans="1:8" s="39" customFormat="1" ht="14.25" customHeight="1" x14ac:dyDescent="0.2">
      <c r="A53" s="40" t="s">
        <v>88</v>
      </c>
      <c r="B53" s="41">
        <v>497393</v>
      </c>
      <c r="C53" s="42">
        <v>275891</v>
      </c>
      <c r="D53" s="43">
        <v>221502</v>
      </c>
      <c r="E53" s="44">
        <v>492718</v>
      </c>
      <c r="F53" s="42">
        <v>272920</v>
      </c>
      <c r="G53" s="45">
        <v>219798</v>
      </c>
      <c r="H53" s="53"/>
    </row>
    <row r="54" spans="1:8" s="39" customFormat="1" ht="14.25" customHeight="1" x14ac:dyDescent="0.2">
      <c r="A54" s="40" t="s">
        <v>89</v>
      </c>
      <c r="B54" s="41">
        <v>866219</v>
      </c>
      <c r="C54" s="42">
        <v>451002</v>
      </c>
      <c r="D54" s="43">
        <v>415217</v>
      </c>
      <c r="E54" s="44">
        <v>866023</v>
      </c>
      <c r="F54" s="42">
        <v>451170</v>
      </c>
      <c r="G54" s="45">
        <v>414853</v>
      </c>
      <c r="H54" s="53"/>
    </row>
    <row r="55" spans="1:8" s="39" customFormat="1" ht="14.25" customHeight="1" x14ac:dyDescent="0.2">
      <c r="A55" s="40" t="s">
        <v>90</v>
      </c>
      <c r="B55" s="41">
        <v>465563</v>
      </c>
      <c r="C55" s="42">
        <v>199465</v>
      </c>
      <c r="D55" s="43">
        <v>266098</v>
      </c>
      <c r="E55" s="44">
        <v>465934</v>
      </c>
      <c r="F55" s="42">
        <v>199344</v>
      </c>
      <c r="G55" s="45">
        <v>266590</v>
      </c>
      <c r="H55" s="53"/>
    </row>
    <row r="56" spans="1:8" s="39" customFormat="1" ht="14.25" customHeight="1" x14ac:dyDescent="0.2">
      <c r="A56" s="40" t="s">
        <v>91</v>
      </c>
      <c r="B56" s="41">
        <v>699253</v>
      </c>
      <c r="C56" s="42">
        <v>449873</v>
      </c>
      <c r="D56" s="43">
        <v>249380</v>
      </c>
      <c r="E56" s="44">
        <v>700509</v>
      </c>
      <c r="F56" s="42">
        <v>450369</v>
      </c>
      <c r="G56" s="45">
        <v>250140</v>
      </c>
      <c r="H56" s="53"/>
    </row>
    <row r="57" spans="1:8" s="39" customFormat="1" ht="14.25" customHeight="1" x14ac:dyDescent="0.2">
      <c r="A57" s="40" t="s">
        <v>92</v>
      </c>
      <c r="B57" s="41">
        <v>1456951</v>
      </c>
      <c r="C57" s="42">
        <v>534883</v>
      </c>
      <c r="D57" s="43">
        <v>922068</v>
      </c>
      <c r="E57" s="44">
        <v>1446966</v>
      </c>
      <c r="F57" s="42">
        <v>518031</v>
      </c>
      <c r="G57" s="45">
        <v>928935</v>
      </c>
      <c r="H57" s="53"/>
    </row>
    <row r="58" spans="1:8" s="39" customFormat="1" ht="14.25" customHeight="1" x14ac:dyDescent="0.2">
      <c r="A58" s="40" t="s">
        <v>93</v>
      </c>
      <c r="B58" s="41">
        <v>2795243</v>
      </c>
      <c r="C58" s="42">
        <v>1639343</v>
      </c>
      <c r="D58" s="43">
        <v>1155900</v>
      </c>
      <c r="E58" s="44">
        <v>2797958</v>
      </c>
      <c r="F58" s="42">
        <v>1638109</v>
      </c>
      <c r="G58" s="45">
        <v>1159849</v>
      </c>
      <c r="H58" s="53"/>
    </row>
    <row r="59" spans="1:8" s="39" customFormat="1" ht="17.25" customHeight="1" x14ac:dyDescent="0.25">
      <c r="A59" s="33" t="s">
        <v>94</v>
      </c>
      <c r="B59" s="60">
        <v>29397213</v>
      </c>
      <c r="C59" s="61">
        <v>21183473</v>
      </c>
      <c r="D59" s="62">
        <v>8213740</v>
      </c>
      <c r="E59" s="63">
        <v>29469954</v>
      </c>
      <c r="F59" s="61">
        <v>21211834</v>
      </c>
      <c r="G59" s="64">
        <v>8258120</v>
      </c>
      <c r="H59" s="53"/>
    </row>
    <row r="60" spans="1:8" s="39" customFormat="1" ht="15.75" customHeight="1" x14ac:dyDescent="0.2">
      <c r="A60" s="40" t="s">
        <v>95</v>
      </c>
      <c r="B60" s="41">
        <v>4051005</v>
      </c>
      <c r="C60" s="42">
        <v>2520864</v>
      </c>
      <c r="D60" s="43">
        <v>1530141</v>
      </c>
      <c r="E60" s="44">
        <v>4057149</v>
      </c>
      <c r="F60" s="42">
        <v>2521444</v>
      </c>
      <c r="G60" s="45">
        <v>1535705</v>
      </c>
      <c r="H60" s="53"/>
    </row>
    <row r="61" spans="1:8" s="39" customFormat="1" ht="14.25" customHeight="1" x14ac:dyDescent="0.2">
      <c r="A61" s="40" t="s">
        <v>96</v>
      </c>
      <c r="B61" s="41">
        <v>680380</v>
      </c>
      <c r="C61" s="42">
        <v>453410</v>
      </c>
      <c r="D61" s="43">
        <v>226970</v>
      </c>
      <c r="E61" s="44">
        <v>681357</v>
      </c>
      <c r="F61" s="42">
        <v>452388</v>
      </c>
      <c r="G61" s="45">
        <v>228969</v>
      </c>
      <c r="H61" s="53"/>
    </row>
    <row r="62" spans="1:8" s="39" customFormat="1" ht="14.25" customHeight="1" x14ac:dyDescent="0.2">
      <c r="A62" s="40" t="s">
        <v>97</v>
      </c>
      <c r="B62" s="41">
        <v>795504</v>
      </c>
      <c r="C62" s="42">
        <v>504261</v>
      </c>
      <c r="D62" s="43">
        <v>291243</v>
      </c>
      <c r="E62" s="44">
        <v>800280</v>
      </c>
      <c r="F62" s="42">
        <v>505648</v>
      </c>
      <c r="G62" s="45">
        <v>294632</v>
      </c>
      <c r="H62" s="53"/>
    </row>
    <row r="63" spans="1:8" s="39" customFormat="1" ht="14.25" customHeight="1" x14ac:dyDescent="0.2">
      <c r="A63" s="40" t="s">
        <v>98</v>
      </c>
      <c r="B63" s="41">
        <v>3898628</v>
      </c>
      <c r="C63" s="42">
        <v>2998476</v>
      </c>
      <c r="D63" s="43">
        <v>900152</v>
      </c>
      <c r="E63" s="44">
        <v>3896456</v>
      </c>
      <c r="F63" s="42">
        <v>2994523</v>
      </c>
      <c r="G63" s="45">
        <v>901933</v>
      </c>
      <c r="H63" s="53"/>
    </row>
    <row r="64" spans="1:8" s="39" customFormat="1" ht="14.25" customHeight="1" x14ac:dyDescent="0.2">
      <c r="A64" s="40" t="s">
        <v>99</v>
      </c>
      <c r="B64" s="41">
        <v>1507390</v>
      </c>
      <c r="C64" s="42">
        <v>994360</v>
      </c>
      <c r="D64" s="43">
        <v>513030</v>
      </c>
      <c r="E64" s="44">
        <v>1510217</v>
      </c>
      <c r="F64" s="42">
        <v>995044</v>
      </c>
      <c r="G64" s="45">
        <v>515173</v>
      </c>
      <c r="H64" s="53"/>
    </row>
    <row r="65" spans="1:8" s="39" customFormat="1" ht="14.25" customHeight="1" x14ac:dyDescent="0.2">
      <c r="A65" s="40" t="s">
        <v>100</v>
      </c>
      <c r="B65" s="41">
        <v>1223395</v>
      </c>
      <c r="C65" s="42">
        <v>770652</v>
      </c>
      <c r="D65" s="43">
        <v>452743</v>
      </c>
      <c r="E65" s="44">
        <v>1227256</v>
      </c>
      <c r="F65" s="42">
        <v>769810</v>
      </c>
      <c r="G65" s="45">
        <v>457446</v>
      </c>
      <c r="H65" s="53"/>
    </row>
    <row r="66" spans="1:8" s="39" customFormat="1" ht="14.25" customHeight="1" x14ac:dyDescent="0.2">
      <c r="A66" s="40" t="s">
        <v>101</v>
      </c>
      <c r="B66" s="41">
        <v>2610800</v>
      </c>
      <c r="C66" s="42">
        <v>1980789</v>
      </c>
      <c r="D66" s="43">
        <v>630011</v>
      </c>
      <c r="E66" s="44">
        <v>2616961</v>
      </c>
      <c r="F66" s="42">
        <v>1984516</v>
      </c>
      <c r="G66" s="45">
        <v>632445</v>
      </c>
      <c r="H66" s="53"/>
    </row>
    <row r="67" spans="1:8" s="39" customFormat="1" ht="14.25" customHeight="1" x14ac:dyDescent="0.2">
      <c r="A67" s="40" t="s">
        <v>102</v>
      </c>
      <c r="B67" s="41">
        <v>1272109</v>
      </c>
      <c r="C67" s="42">
        <v>983310</v>
      </c>
      <c r="D67" s="43">
        <v>288799</v>
      </c>
      <c r="E67" s="44">
        <v>1277673</v>
      </c>
      <c r="F67" s="42">
        <v>984244</v>
      </c>
      <c r="G67" s="45">
        <v>293429</v>
      </c>
      <c r="H67" s="53"/>
    </row>
    <row r="68" spans="1:8" s="39" customFormat="1" ht="14.25" customHeight="1" x14ac:dyDescent="0.2">
      <c r="A68" s="40" t="s">
        <v>103</v>
      </c>
      <c r="B68" s="41">
        <v>3214623</v>
      </c>
      <c r="C68" s="42">
        <v>2557706</v>
      </c>
      <c r="D68" s="43">
        <v>656917</v>
      </c>
      <c r="E68" s="44">
        <v>3224687</v>
      </c>
      <c r="F68" s="42">
        <v>2565122</v>
      </c>
      <c r="G68" s="45">
        <v>659565</v>
      </c>
      <c r="H68" s="53"/>
    </row>
    <row r="69" spans="1:8" s="39" customFormat="1" ht="14.25" customHeight="1" x14ac:dyDescent="0.2">
      <c r="A69" s="40" t="s">
        <v>104</v>
      </c>
      <c r="B69" s="41">
        <v>1963007</v>
      </c>
      <c r="C69" s="42">
        <v>1183529</v>
      </c>
      <c r="D69" s="43">
        <v>779478</v>
      </c>
      <c r="E69" s="44">
        <v>1970364</v>
      </c>
      <c r="F69" s="42">
        <v>1186244</v>
      </c>
      <c r="G69" s="45">
        <v>784120</v>
      </c>
      <c r="H69" s="53"/>
    </row>
    <row r="70" spans="1:8" s="39" customFormat="1" ht="14.25" customHeight="1" x14ac:dyDescent="0.2">
      <c r="A70" s="40" t="s">
        <v>105</v>
      </c>
      <c r="B70" s="41">
        <v>1318103</v>
      </c>
      <c r="C70" s="42">
        <v>905388</v>
      </c>
      <c r="D70" s="43">
        <v>412715</v>
      </c>
      <c r="E70" s="44">
        <v>1324879</v>
      </c>
      <c r="F70" s="42">
        <v>908784</v>
      </c>
      <c r="G70" s="45">
        <v>416095</v>
      </c>
      <c r="H70" s="53"/>
    </row>
    <row r="71" spans="1:8" s="39" customFormat="1" ht="14.25" customHeight="1" x14ac:dyDescent="0.2">
      <c r="A71" s="40" t="s">
        <v>106</v>
      </c>
      <c r="B71" s="41">
        <v>3183038</v>
      </c>
      <c r="C71" s="42">
        <v>2541422</v>
      </c>
      <c r="D71" s="43">
        <v>641616</v>
      </c>
      <c r="E71" s="44">
        <v>3188276</v>
      </c>
      <c r="F71" s="42">
        <v>2547801</v>
      </c>
      <c r="G71" s="45">
        <v>640475</v>
      </c>
      <c r="H71" s="53"/>
    </row>
    <row r="72" spans="1:8" s="39" customFormat="1" ht="14.25" customHeight="1" x14ac:dyDescent="0.2">
      <c r="A72" s="40" t="s">
        <v>107</v>
      </c>
      <c r="B72" s="41">
        <v>2440815</v>
      </c>
      <c r="C72" s="42">
        <v>1852923</v>
      </c>
      <c r="D72" s="43">
        <v>587892</v>
      </c>
      <c r="E72" s="44">
        <v>2451882</v>
      </c>
      <c r="F72" s="42">
        <v>1858691</v>
      </c>
      <c r="G72" s="45">
        <v>593191</v>
      </c>
      <c r="H72" s="53"/>
    </row>
    <row r="73" spans="1:8" s="39" customFormat="1" ht="14.25" customHeight="1" x14ac:dyDescent="0.2">
      <c r="A73" s="54" t="s">
        <v>108</v>
      </c>
      <c r="B73" s="41">
        <v>1238416</v>
      </c>
      <c r="C73" s="42">
        <v>936383</v>
      </c>
      <c r="D73" s="43">
        <v>302033</v>
      </c>
      <c r="E73" s="44">
        <v>1242517</v>
      </c>
      <c r="F73" s="42">
        <v>937575</v>
      </c>
      <c r="G73" s="45">
        <v>304942</v>
      </c>
      <c r="H73" s="53"/>
    </row>
    <row r="74" spans="1:8" s="39" customFormat="1" ht="17.25" customHeight="1" x14ac:dyDescent="0.25">
      <c r="A74" s="27" t="s">
        <v>109</v>
      </c>
      <c r="B74" s="34">
        <v>12350122</v>
      </c>
      <c r="C74" s="35">
        <v>10070093</v>
      </c>
      <c r="D74" s="36">
        <v>2280029</v>
      </c>
      <c r="E74" s="37">
        <v>12353176</v>
      </c>
      <c r="F74" s="35">
        <v>10063328</v>
      </c>
      <c r="G74" s="38">
        <v>2289848</v>
      </c>
      <c r="H74" s="53"/>
    </row>
    <row r="75" spans="1:8" s="39" customFormat="1" ht="14.65" customHeight="1" x14ac:dyDescent="0.2">
      <c r="A75" s="40" t="s">
        <v>110</v>
      </c>
      <c r="B75" s="41">
        <v>834701</v>
      </c>
      <c r="C75" s="42">
        <v>518507</v>
      </c>
      <c r="D75" s="43">
        <v>316194</v>
      </c>
      <c r="E75" s="44">
        <v>840119</v>
      </c>
      <c r="F75" s="42">
        <v>520668</v>
      </c>
      <c r="G75" s="45">
        <v>319451</v>
      </c>
      <c r="H75" s="53"/>
    </row>
    <row r="76" spans="1:8" s="39" customFormat="1" ht="14.65" customHeight="1" x14ac:dyDescent="0.2">
      <c r="A76" s="40" t="s">
        <v>111</v>
      </c>
      <c r="B76" s="41">
        <v>4315699</v>
      </c>
      <c r="C76" s="42">
        <v>3666025</v>
      </c>
      <c r="D76" s="43">
        <v>649674</v>
      </c>
      <c r="E76" s="44">
        <v>4320477</v>
      </c>
      <c r="F76" s="42">
        <v>3666440</v>
      </c>
      <c r="G76" s="45">
        <v>654037</v>
      </c>
      <c r="H76" s="53"/>
    </row>
    <row r="77" spans="1:8" s="39" customFormat="1" ht="12" customHeight="1" x14ac:dyDescent="0.2">
      <c r="A77" s="40" t="s">
        <v>152</v>
      </c>
      <c r="B77" s="41">
        <v>3723969</v>
      </c>
      <c r="C77" s="42">
        <v>3010583</v>
      </c>
      <c r="D77" s="43">
        <v>713386</v>
      </c>
      <c r="E77" s="44">
        <v>3708185</v>
      </c>
      <c r="F77" s="42">
        <v>2994400</v>
      </c>
      <c r="G77" s="45">
        <v>713785</v>
      </c>
      <c r="H77" s="53"/>
    </row>
    <row r="78" spans="1:8" s="39" customFormat="1" ht="14.65" customHeight="1" x14ac:dyDescent="0.2">
      <c r="A78" s="46" t="s">
        <v>153</v>
      </c>
      <c r="B78" s="41">
        <v>1663795</v>
      </c>
      <c r="C78" s="42">
        <v>1538039</v>
      </c>
      <c r="D78" s="43">
        <v>125756</v>
      </c>
      <c r="E78" s="44">
        <v>1659435</v>
      </c>
      <c r="F78" s="42">
        <v>1533169</v>
      </c>
      <c r="G78" s="45">
        <v>126266</v>
      </c>
      <c r="H78" s="53"/>
    </row>
    <row r="79" spans="1:8" s="39" customFormat="1" ht="14.65" customHeight="1" x14ac:dyDescent="0.2">
      <c r="A79" s="47" t="s">
        <v>114</v>
      </c>
      <c r="B79" s="41">
        <v>541479</v>
      </c>
      <c r="C79" s="42">
        <v>454254</v>
      </c>
      <c r="D79" s="43">
        <v>87225</v>
      </c>
      <c r="E79" s="44">
        <v>540013</v>
      </c>
      <c r="F79" s="42">
        <v>452829</v>
      </c>
      <c r="G79" s="45">
        <v>87184</v>
      </c>
      <c r="H79" s="53"/>
    </row>
    <row r="80" spans="1:8" s="39" customFormat="1" ht="14.65" customHeight="1" x14ac:dyDescent="0.2">
      <c r="A80" s="65" t="s">
        <v>154</v>
      </c>
      <c r="B80" s="41">
        <v>1518695</v>
      </c>
      <c r="C80" s="42">
        <v>1018290</v>
      </c>
      <c r="D80" s="43">
        <v>500405</v>
      </c>
      <c r="E80" s="44">
        <v>1508737</v>
      </c>
      <c r="F80" s="42">
        <v>1008402</v>
      </c>
      <c r="G80" s="45">
        <v>500335</v>
      </c>
      <c r="H80" s="53"/>
    </row>
    <row r="81" spans="1:8" s="39" customFormat="1" ht="14.65" customHeight="1" x14ac:dyDescent="0.2">
      <c r="A81" s="40" t="s">
        <v>116</v>
      </c>
      <c r="B81" s="41">
        <v>3475753</v>
      </c>
      <c r="C81" s="42">
        <v>2874978</v>
      </c>
      <c r="D81" s="43">
        <v>600775</v>
      </c>
      <c r="E81" s="44">
        <v>3484395</v>
      </c>
      <c r="F81" s="42">
        <v>2881820</v>
      </c>
      <c r="G81" s="45">
        <v>602575</v>
      </c>
      <c r="H81" s="53"/>
    </row>
    <row r="82" spans="1:8" s="39" customFormat="1" ht="17.25" customHeight="1" x14ac:dyDescent="0.25">
      <c r="A82" s="66" t="s">
        <v>117</v>
      </c>
      <c r="B82" s="67">
        <v>17173335</v>
      </c>
      <c r="C82" s="68">
        <v>12760436</v>
      </c>
      <c r="D82" s="69">
        <v>4412899</v>
      </c>
      <c r="E82" s="70">
        <v>17201746</v>
      </c>
      <c r="F82" s="68">
        <v>12771565</v>
      </c>
      <c r="G82" s="71">
        <v>4430181</v>
      </c>
      <c r="H82" s="53"/>
    </row>
    <row r="83" spans="1:8" s="39" customFormat="1" ht="14.65" customHeight="1" x14ac:dyDescent="0.2">
      <c r="A83" s="40" t="s">
        <v>118</v>
      </c>
      <c r="B83" s="41">
        <v>218866</v>
      </c>
      <c r="C83" s="42">
        <v>63845</v>
      </c>
      <c r="D83" s="43">
        <v>155021</v>
      </c>
      <c r="E83" s="44">
        <v>218465</v>
      </c>
      <c r="F83" s="42">
        <v>63530</v>
      </c>
      <c r="G83" s="45">
        <v>154935</v>
      </c>
      <c r="H83" s="53"/>
    </row>
    <row r="84" spans="1:8" s="39" customFormat="1" ht="14.65" customHeight="1" x14ac:dyDescent="0.2">
      <c r="A84" s="40" t="s">
        <v>119</v>
      </c>
      <c r="B84" s="48">
        <v>324423</v>
      </c>
      <c r="C84" s="49">
        <v>175463</v>
      </c>
      <c r="D84" s="50">
        <v>148960</v>
      </c>
      <c r="E84" s="51">
        <v>323073</v>
      </c>
      <c r="F84" s="49">
        <v>174658</v>
      </c>
      <c r="G84" s="52">
        <v>148415</v>
      </c>
      <c r="H84" s="53"/>
    </row>
    <row r="85" spans="1:8" s="39" customFormat="1" ht="14.65" customHeight="1" x14ac:dyDescent="0.2">
      <c r="A85" s="40" t="s">
        <v>120</v>
      </c>
      <c r="B85" s="48">
        <v>536167</v>
      </c>
      <c r="C85" s="49">
        <v>373553</v>
      </c>
      <c r="D85" s="50">
        <v>162614</v>
      </c>
      <c r="E85" s="51">
        <v>536840</v>
      </c>
      <c r="F85" s="49">
        <v>373222</v>
      </c>
      <c r="G85" s="52">
        <v>163618</v>
      </c>
      <c r="H85" s="53"/>
    </row>
    <row r="86" spans="1:8" s="39" customFormat="1" ht="14.65" customHeight="1" x14ac:dyDescent="0.2">
      <c r="A86" s="40" t="s">
        <v>121</v>
      </c>
      <c r="B86" s="41">
        <v>2332813</v>
      </c>
      <c r="C86" s="42">
        <v>1322614</v>
      </c>
      <c r="D86" s="43">
        <v>1010199</v>
      </c>
      <c r="E86" s="44">
        <v>2341447</v>
      </c>
      <c r="F86" s="42">
        <v>1324506</v>
      </c>
      <c r="G86" s="45">
        <v>1016941</v>
      </c>
      <c r="H86" s="53"/>
    </row>
    <row r="87" spans="1:8" s="39" customFormat="1" ht="14.65" customHeight="1" x14ac:dyDescent="0.2">
      <c r="A87" s="40" t="s">
        <v>155</v>
      </c>
      <c r="B87" s="41">
        <v>2874026</v>
      </c>
      <c r="C87" s="42">
        <v>2228980</v>
      </c>
      <c r="D87" s="43">
        <v>645046</v>
      </c>
      <c r="E87" s="44">
        <v>2875261</v>
      </c>
      <c r="F87" s="42">
        <v>2227549</v>
      </c>
      <c r="G87" s="45">
        <v>647712</v>
      </c>
      <c r="H87" s="53"/>
    </row>
    <row r="88" spans="1:8" s="39" customFormat="1" ht="14.65" customHeight="1" x14ac:dyDescent="0.2">
      <c r="A88" s="40" t="s">
        <v>123</v>
      </c>
      <c r="B88" s="41">
        <v>2397763</v>
      </c>
      <c r="C88" s="42">
        <v>1888024</v>
      </c>
      <c r="D88" s="43">
        <v>509739</v>
      </c>
      <c r="E88" s="44">
        <v>2400979</v>
      </c>
      <c r="F88" s="42">
        <v>1891038</v>
      </c>
      <c r="G88" s="45">
        <v>509941</v>
      </c>
      <c r="H88" s="53"/>
    </row>
    <row r="89" spans="1:8" s="39" customFormat="1" ht="14.65" customHeight="1" x14ac:dyDescent="0.2">
      <c r="A89" s="40" t="s">
        <v>124</v>
      </c>
      <c r="B89" s="41">
        <v>2674256</v>
      </c>
      <c r="C89" s="42">
        <v>2300911</v>
      </c>
      <c r="D89" s="43">
        <v>373345</v>
      </c>
      <c r="E89" s="44">
        <v>2684566</v>
      </c>
      <c r="F89" s="42">
        <v>2308808</v>
      </c>
      <c r="G89" s="45">
        <v>375758</v>
      </c>
      <c r="H89" s="53"/>
    </row>
    <row r="90" spans="1:8" s="39" customFormat="1" ht="14.65" customHeight="1" x14ac:dyDescent="0.2">
      <c r="A90" s="40" t="s">
        <v>125</v>
      </c>
      <c r="B90" s="41">
        <v>2793384</v>
      </c>
      <c r="C90" s="42">
        <v>2210170</v>
      </c>
      <c r="D90" s="43">
        <v>583214</v>
      </c>
      <c r="E90" s="44">
        <v>2791116</v>
      </c>
      <c r="F90" s="42">
        <v>2207248</v>
      </c>
      <c r="G90" s="45">
        <v>583868</v>
      </c>
      <c r="H90" s="53"/>
    </row>
    <row r="91" spans="1:8" s="39" customFormat="1" ht="14.65" customHeight="1" x14ac:dyDescent="0.2">
      <c r="A91" s="40" t="s">
        <v>126</v>
      </c>
      <c r="B91" s="41">
        <v>1944195</v>
      </c>
      <c r="C91" s="42">
        <v>1415644</v>
      </c>
      <c r="D91" s="43">
        <v>528551</v>
      </c>
      <c r="E91" s="44">
        <v>1952138</v>
      </c>
      <c r="F91" s="42">
        <v>1419988</v>
      </c>
      <c r="G91" s="45">
        <v>532150</v>
      </c>
      <c r="H91" s="53"/>
    </row>
    <row r="92" spans="1:8" s="39" customFormat="1" ht="14.65" customHeight="1" x14ac:dyDescent="0.2">
      <c r="A92" s="40" t="s">
        <v>127</v>
      </c>
      <c r="B92" s="41">
        <v>1077442</v>
      </c>
      <c r="C92" s="42">
        <v>781232</v>
      </c>
      <c r="D92" s="43">
        <v>296210</v>
      </c>
      <c r="E92" s="44">
        <v>1077861</v>
      </c>
      <c r="F92" s="42">
        <v>781018</v>
      </c>
      <c r="G92" s="45">
        <v>296843</v>
      </c>
      <c r="H92" s="53"/>
    </row>
    <row r="93" spans="1:8" s="39" customFormat="1" ht="16.5" customHeight="1" x14ac:dyDescent="0.25">
      <c r="A93" s="33" t="s">
        <v>128</v>
      </c>
      <c r="B93" s="67">
        <v>8188623</v>
      </c>
      <c r="C93" s="68">
        <v>5969931</v>
      </c>
      <c r="D93" s="69">
        <v>2218692</v>
      </c>
      <c r="E93" s="70">
        <v>8205612</v>
      </c>
      <c r="F93" s="68">
        <v>5977458</v>
      </c>
      <c r="G93" s="71">
        <v>2228154</v>
      </c>
      <c r="H93" s="53"/>
    </row>
    <row r="94" spans="1:8" s="39" customFormat="1" ht="14.65" customHeight="1" x14ac:dyDescent="0.2">
      <c r="A94" s="40" t="s">
        <v>129</v>
      </c>
      <c r="B94" s="41">
        <v>983273</v>
      </c>
      <c r="C94" s="42">
        <v>580752</v>
      </c>
      <c r="D94" s="43">
        <v>402521</v>
      </c>
      <c r="E94" s="44">
        <v>983892</v>
      </c>
      <c r="F94" s="42">
        <v>580878</v>
      </c>
      <c r="G94" s="45">
        <v>403014</v>
      </c>
      <c r="H94" s="53"/>
    </row>
    <row r="95" spans="1:8" s="39" customFormat="1" ht="14.65" customHeight="1" x14ac:dyDescent="0.2">
      <c r="A95" s="40" t="s">
        <v>130</v>
      </c>
      <c r="B95" s="41">
        <v>967009</v>
      </c>
      <c r="C95" s="42">
        <v>637451</v>
      </c>
      <c r="D95" s="43">
        <v>329558</v>
      </c>
      <c r="E95" s="44">
        <v>965669</v>
      </c>
      <c r="F95" s="42">
        <v>635154</v>
      </c>
      <c r="G95" s="45">
        <v>330515</v>
      </c>
      <c r="H95" s="53"/>
    </row>
    <row r="96" spans="1:8" s="39" customFormat="1" ht="14.65" customHeight="1" x14ac:dyDescent="0.2">
      <c r="A96" s="40" t="s">
        <v>131</v>
      </c>
      <c r="B96" s="41">
        <v>1065785</v>
      </c>
      <c r="C96" s="42">
        <v>729250</v>
      </c>
      <c r="D96" s="43">
        <v>336535</v>
      </c>
      <c r="E96" s="44">
        <v>1069296</v>
      </c>
      <c r="F96" s="42">
        <v>730583</v>
      </c>
      <c r="G96" s="45">
        <v>338713</v>
      </c>
      <c r="H96" s="53"/>
    </row>
    <row r="97" spans="1:8" s="39" customFormat="1" ht="14.65" customHeight="1" x14ac:dyDescent="0.2">
      <c r="A97" s="40" t="s">
        <v>132</v>
      </c>
      <c r="B97" s="41">
        <v>314723</v>
      </c>
      <c r="C97" s="42">
        <v>246761</v>
      </c>
      <c r="D97" s="43">
        <v>67962</v>
      </c>
      <c r="E97" s="44">
        <v>315140</v>
      </c>
      <c r="F97" s="42">
        <v>246797</v>
      </c>
      <c r="G97" s="45">
        <v>68343</v>
      </c>
      <c r="H97" s="53"/>
    </row>
    <row r="98" spans="1:8" s="39" customFormat="1" ht="14.65" customHeight="1" x14ac:dyDescent="0.2">
      <c r="A98" s="40" t="s">
        <v>133</v>
      </c>
      <c r="B98" s="41">
        <v>1902718</v>
      </c>
      <c r="C98" s="42">
        <v>1472450</v>
      </c>
      <c r="D98" s="43">
        <v>430268</v>
      </c>
      <c r="E98" s="44">
        <v>1907877</v>
      </c>
      <c r="F98" s="42">
        <v>1474772</v>
      </c>
      <c r="G98" s="45">
        <v>433105</v>
      </c>
      <c r="H98" s="53"/>
    </row>
    <row r="99" spans="1:8" s="39" customFormat="1" ht="14.65" customHeight="1" x14ac:dyDescent="0.2">
      <c r="A99" s="40" t="s">
        <v>134</v>
      </c>
      <c r="B99" s="41">
        <v>1321473</v>
      </c>
      <c r="C99" s="42">
        <v>1084228</v>
      </c>
      <c r="D99" s="43">
        <v>237245</v>
      </c>
      <c r="E99" s="44">
        <v>1324887</v>
      </c>
      <c r="F99" s="42">
        <v>1087602</v>
      </c>
      <c r="G99" s="45">
        <v>237285</v>
      </c>
      <c r="H99" s="53"/>
    </row>
    <row r="100" spans="1:8" s="39" customFormat="1" ht="14.65" customHeight="1" x14ac:dyDescent="0.2">
      <c r="A100" s="40" t="s">
        <v>135</v>
      </c>
      <c r="B100" s="41">
        <v>793194</v>
      </c>
      <c r="C100" s="42">
        <v>535575</v>
      </c>
      <c r="D100" s="43">
        <v>257619</v>
      </c>
      <c r="E100" s="44">
        <v>795809</v>
      </c>
      <c r="F100" s="42">
        <v>536729</v>
      </c>
      <c r="G100" s="45">
        <v>259080</v>
      </c>
      <c r="H100" s="53"/>
    </row>
    <row r="101" spans="1:8" s="39" customFormat="1" ht="14.65" customHeight="1" x14ac:dyDescent="0.2">
      <c r="A101" s="40" t="s">
        <v>136</v>
      </c>
      <c r="B101" s="41">
        <v>141234</v>
      </c>
      <c r="C101" s="42">
        <v>135691</v>
      </c>
      <c r="D101" s="43">
        <v>5543</v>
      </c>
      <c r="E101" s="44">
        <v>142663</v>
      </c>
      <c r="F101" s="42">
        <v>136930</v>
      </c>
      <c r="G101" s="45">
        <v>5733</v>
      </c>
      <c r="H101" s="53"/>
    </row>
    <row r="102" spans="1:8" s="39" customFormat="1" ht="14.65" customHeight="1" x14ac:dyDescent="0.2">
      <c r="A102" s="40" t="s">
        <v>137</v>
      </c>
      <c r="B102" s="41">
        <v>489638</v>
      </c>
      <c r="C102" s="42">
        <v>402519</v>
      </c>
      <c r="D102" s="43">
        <v>87119</v>
      </c>
      <c r="E102" s="44">
        <v>489910</v>
      </c>
      <c r="F102" s="42">
        <v>402281</v>
      </c>
      <c r="G102" s="45">
        <v>87629</v>
      </c>
      <c r="H102" s="53"/>
    </row>
    <row r="103" spans="1:8" s="39" customFormat="1" ht="14.65" customHeight="1" x14ac:dyDescent="0.2">
      <c r="A103" s="40" t="s">
        <v>138</v>
      </c>
      <c r="B103" s="41">
        <v>159913</v>
      </c>
      <c r="C103" s="42">
        <v>110061</v>
      </c>
      <c r="D103" s="43">
        <v>49852</v>
      </c>
      <c r="E103" s="44">
        <v>160964</v>
      </c>
      <c r="F103" s="42">
        <v>110738</v>
      </c>
      <c r="G103" s="45">
        <v>50226</v>
      </c>
      <c r="H103" s="53"/>
    </row>
    <row r="104" spans="1:8" s="39" customFormat="1" ht="14.65" customHeight="1" x14ac:dyDescent="0.2">
      <c r="A104" s="54" t="s">
        <v>139</v>
      </c>
      <c r="B104" s="55">
        <v>49663</v>
      </c>
      <c r="C104" s="56">
        <v>35193</v>
      </c>
      <c r="D104" s="57">
        <v>14470</v>
      </c>
      <c r="E104" s="58">
        <v>49505</v>
      </c>
      <c r="F104" s="56">
        <v>34994</v>
      </c>
      <c r="G104" s="59">
        <v>14511</v>
      </c>
      <c r="H104" s="53"/>
    </row>
    <row r="105" spans="1:8" ht="13.5" x14ac:dyDescent="0.2">
      <c r="H105" s="73"/>
    </row>
    <row r="106" spans="1:8" ht="13.5" x14ac:dyDescent="0.2">
      <c r="B106" s="74"/>
      <c r="C106" s="74"/>
      <c r="D106" s="74"/>
      <c r="E106" s="74"/>
      <c r="F106" s="74"/>
      <c r="G106" s="74"/>
      <c r="H106" s="73"/>
    </row>
  </sheetData>
  <mergeCells count="9">
    <mergeCell ref="A3:G3"/>
    <mergeCell ref="A4:F4"/>
    <mergeCell ref="A6:A8"/>
    <mergeCell ref="B6:D6"/>
    <mergeCell ref="E6:G6"/>
    <mergeCell ref="B7:B8"/>
    <mergeCell ref="C7:D7"/>
    <mergeCell ref="E7:E8"/>
    <mergeCell ref="F7:G7"/>
  </mergeCells>
  <hyperlinks>
    <hyperlink ref="A1" location="Содержание!A1" display="Содержание"/>
  </hyperlinks>
  <printOptions horizontalCentered="1" verticalCentered="1"/>
  <pageMargins left="0.98425196850393704" right="0.78740157480314965" top="0.59055118110236227" bottom="0.51181102362204722" header="0.51181102362204722" footer="0.31496062992125984"/>
  <pageSetup paperSize="9" scale="95" firstPageNumber="8" orientation="landscape" useFirstPageNumber="1" r:id="rId1"/>
  <headerFooter alignWithMargins="0">
    <oddHeader>&amp;C&amp;9&amp;P</oddHeader>
  </headerFooter>
  <rowBreaks count="1" manualBreakCount="1">
    <brk id="73" max="6"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1"/>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33.5703125" style="10" customWidth="1"/>
    <col min="2" max="2" width="10.42578125" style="23" customWidth="1"/>
    <col min="3" max="3" width="9.5703125" style="23" customWidth="1"/>
    <col min="4" max="4" width="6.5703125" style="23" customWidth="1"/>
    <col min="5" max="5" width="8" style="23" customWidth="1"/>
    <col min="6" max="6" width="11.5703125" style="23" customWidth="1"/>
    <col min="7" max="7" width="11.7109375" style="23" customWidth="1"/>
    <col min="8" max="8" width="8.85546875" style="23" customWidth="1"/>
    <col min="9" max="9" width="8.140625" style="23" customWidth="1"/>
    <col min="10" max="10" width="9.7109375" style="23" customWidth="1"/>
    <col min="11" max="11" width="10.5703125" style="23" customWidth="1"/>
    <col min="12" max="12" width="7.5703125" style="23" customWidth="1"/>
    <col min="13" max="16384" width="9.140625" style="23"/>
  </cols>
  <sheetData>
    <row r="1" spans="1:24" s="1280" customFormat="1" ht="12" customHeight="1" x14ac:dyDescent="0.25">
      <c r="A1" s="1972" t="s">
        <v>966</v>
      </c>
      <c r="B1" s="1958"/>
      <c r="C1" s="1958"/>
      <c r="D1" s="1958"/>
      <c r="E1" s="1958"/>
      <c r="F1" s="1958"/>
      <c r="G1" s="1958"/>
      <c r="H1" s="1958"/>
      <c r="I1" s="1958"/>
      <c r="J1" s="1958"/>
      <c r="K1" s="1958"/>
    </row>
    <row r="2" spans="1:24" s="1280" customFormat="1" ht="12" customHeight="1" x14ac:dyDescent="0.2">
      <c r="A2" s="2278"/>
      <c r="B2" s="2278"/>
      <c r="C2" s="2278"/>
      <c r="D2" s="2278"/>
      <c r="E2" s="2278"/>
      <c r="F2" s="2278"/>
      <c r="G2" s="2278"/>
      <c r="H2" s="2278"/>
      <c r="I2" s="2278"/>
      <c r="J2" s="2278"/>
      <c r="K2" s="2278"/>
    </row>
    <row r="3" spans="1:24" ht="10.5" customHeight="1" x14ac:dyDescent="0.2">
      <c r="A3" s="2271" t="s">
        <v>750</v>
      </c>
      <c r="B3" s="2268" t="s">
        <v>759</v>
      </c>
      <c r="C3" s="2274" t="s">
        <v>713</v>
      </c>
      <c r="D3" s="2275"/>
      <c r="E3" s="2275"/>
      <c r="F3" s="2275"/>
      <c r="G3" s="2275"/>
      <c r="H3" s="2275"/>
      <c r="I3" s="2275"/>
      <c r="J3" s="2275"/>
      <c r="K3" s="2275"/>
      <c r="L3" s="1282"/>
    </row>
    <row r="4" spans="1:24" ht="21.75" customHeight="1" x14ac:dyDescent="0.2">
      <c r="A4" s="2272"/>
      <c r="B4" s="2266"/>
      <c r="C4" s="2265" t="s">
        <v>760</v>
      </c>
      <c r="D4" s="2276" t="s">
        <v>715</v>
      </c>
      <c r="E4" s="2277"/>
      <c r="F4" s="2265" t="s">
        <v>753</v>
      </c>
      <c r="G4" s="2265" t="s">
        <v>761</v>
      </c>
      <c r="H4" s="2265" t="s">
        <v>755</v>
      </c>
      <c r="I4" s="2265" t="s">
        <v>719</v>
      </c>
      <c r="J4" s="2265" t="s">
        <v>720</v>
      </c>
      <c r="K4" s="2267" t="s">
        <v>762</v>
      </c>
      <c r="L4" s="2269" t="s">
        <v>757</v>
      </c>
    </row>
    <row r="5" spans="1:24" ht="34.5" customHeight="1" x14ac:dyDescent="0.2">
      <c r="A5" s="2273"/>
      <c r="B5" s="2266"/>
      <c r="C5" s="2266"/>
      <c r="D5" s="1283" t="s">
        <v>723</v>
      </c>
      <c r="E5" s="1283" t="s">
        <v>724</v>
      </c>
      <c r="F5" s="2266"/>
      <c r="G5" s="2266"/>
      <c r="H5" s="2266"/>
      <c r="I5" s="2266"/>
      <c r="J5" s="2266"/>
      <c r="K5" s="2268"/>
      <c r="L5" s="2270"/>
    </row>
    <row r="6" spans="1:24" s="1288" customFormat="1" ht="15.75" customHeight="1" x14ac:dyDescent="0.2">
      <c r="A6" s="947" t="s">
        <v>297</v>
      </c>
      <c r="B6" s="1284">
        <v>3978603</v>
      </c>
      <c r="C6" s="1123">
        <v>1087931</v>
      </c>
      <c r="D6" s="1120">
        <v>1835</v>
      </c>
      <c r="E6" s="1120">
        <v>4445</v>
      </c>
      <c r="F6" s="1285">
        <v>138569</v>
      </c>
      <c r="G6" s="1286">
        <v>957117</v>
      </c>
      <c r="H6" s="1040">
        <v>57463</v>
      </c>
      <c r="I6" s="1120">
        <v>779082</v>
      </c>
      <c r="J6" s="1040">
        <v>276848</v>
      </c>
      <c r="K6" s="1285">
        <v>69445</v>
      </c>
      <c r="L6" s="1287">
        <v>612148</v>
      </c>
      <c r="N6" s="1289"/>
      <c r="O6" s="1289"/>
      <c r="P6" s="1289"/>
      <c r="Q6" s="1289"/>
      <c r="R6" s="1289"/>
      <c r="S6" s="1289"/>
      <c r="T6" s="1289"/>
      <c r="U6" s="1289"/>
      <c r="V6" s="1289"/>
      <c r="W6" s="1289"/>
      <c r="X6" s="1289"/>
    </row>
    <row r="7" spans="1:24" s="1288" customFormat="1" ht="15" customHeight="1" x14ac:dyDescent="0.2">
      <c r="A7" s="710" t="s">
        <v>45</v>
      </c>
      <c r="B7" s="1291">
        <v>995054</v>
      </c>
      <c r="C7" s="1098">
        <v>254432</v>
      </c>
      <c r="D7" s="1095">
        <v>468</v>
      </c>
      <c r="E7" s="1095">
        <v>1176</v>
      </c>
      <c r="F7" s="1292">
        <v>28680</v>
      </c>
      <c r="G7" s="1293">
        <v>198877</v>
      </c>
      <c r="H7" s="1294">
        <v>11035</v>
      </c>
      <c r="I7" s="1095">
        <v>162617</v>
      </c>
      <c r="J7" s="1294">
        <v>50870</v>
      </c>
      <c r="K7" s="1292">
        <v>13076</v>
      </c>
      <c r="L7" s="1295">
        <v>275467</v>
      </c>
      <c r="N7" s="1289"/>
      <c r="O7" s="1289"/>
      <c r="P7" s="1289"/>
      <c r="Q7" s="1289"/>
      <c r="R7" s="1289"/>
      <c r="S7" s="1289"/>
      <c r="T7" s="1289"/>
      <c r="U7" s="1289"/>
      <c r="V7" s="1289"/>
      <c r="W7" s="1289"/>
      <c r="X7" s="1289"/>
    </row>
    <row r="8" spans="1:24" s="1300" customFormat="1" x14ac:dyDescent="0.2">
      <c r="A8" s="816" t="s">
        <v>46</v>
      </c>
      <c r="B8" s="1296">
        <v>47023</v>
      </c>
      <c r="C8" s="1099">
        <v>15966</v>
      </c>
      <c r="D8" s="953">
        <v>16</v>
      </c>
      <c r="E8" s="953">
        <v>64</v>
      </c>
      <c r="F8" s="1297">
        <v>1615</v>
      </c>
      <c r="G8" s="1298">
        <v>13032</v>
      </c>
      <c r="H8" s="1063">
        <v>574</v>
      </c>
      <c r="I8" s="953">
        <v>8285</v>
      </c>
      <c r="J8" s="1063">
        <v>2414</v>
      </c>
      <c r="K8" s="1297">
        <v>909</v>
      </c>
      <c r="L8" s="1299">
        <v>4228</v>
      </c>
      <c r="M8" s="1288"/>
      <c r="N8" s="1289"/>
      <c r="O8" s="1301"/>
      <c r="P8" s="1301"/>
      <c r="Q8" s="1301"/>
      <c r="R8" s="1301"/>
      <c r="S8" s="1301"/>
      <c r="T8" s="1301"/>
      <c r="U8" s="1301"/>
      <c r="V8" s="1301"/>
      <c r="W8" s="1301"/>
      <c r="X8" s="1301"/>
    </row>
    <row r="9" spans="1:24" s="1300" customFormat="1" x14ac:dyDescent="0.2">
      <c r="A9" s="816" t="s">
        <v>47</v>
      </c>
      <c r="B9" s="1296">
        <v>34892</v>
      </c>
      <c r="C9" s="1099">
        <v>9064</v>
      </c>
      <c r="D9" s="953">
        <v>17</v>
      </c>
      <c r="E9" s="953">
        <v>29</v>
      </c>
      <c r="F9" s="1297">
        <v>871</v>
      </c>
      <c r="G9" s="1298">
        <v>6933</v>
      </c>
      <c r="H9" s="1063">
        <v>496</v>
      </c>
      <c r="I9" s="953">
        <v>6631</v>
      </c>
      <c r="J9" s="1063">
        <v>2882</v>
      </c>
      <c r="K9" s="1297">
        <v>438</v>
      </c>
      <c r="L9" s="1299">
        <v>7577</v>
      </c>
      <c r="M9" s="1288"/>
      <c r="N9" s="1289"/>
      <c r="O9" s="1301"/>
      <c r="P9" s="1301"/>
      <c r="Q9" s="1301"/>
      <c r="R9" s="1301"/>
      <c r="S9" s="1301"/>
      <c r="T9" s="1301"/>
      <c r="U9" s="1301"/>
      <c r="V9" s="1301"/>
      <c r="W9" s="1301"/>
      <c r="X9" s="1301"/>
    </row>
    <row r="10" spans="1:24" s="1300" customFormat="1" x14ac:dyDescent="0.2">
      <c r="A10" s="816" t="s">
        <v>48</v>
      </c>
      <c r="B10" s="1296">
        <v>34192</v>
      </c>
      <c r="C10" s="1099">
        <v>8058</v>
      </c>
      <c r="D10" s="953">
        <v>17</v>
      </c>
      <c r="E10" s="953">
        <v>56</v>
      </c>
      <c r="F10" s="1297">
        <v>1141</v>
      </c>
      <c r="G10" s="1298">
        <v>7137</v>
      </c>
      <c r="H10" s="1063">
        <v>466</v>
      </c>
      <c r="I10" s="953">
        <v>7241</v>
      </c>
      <c r="J10" s="1063">
        <v>2318</v>
      </c>
      <c r="K10" s="1297">
        <v>372</v>
      </c>
      <c r="L10" s="1299">
        <v>7459</v>
      </c>
      <c r="M10" s="1288"/>
      <c r="N10" s="1289"/>
      <c r="O10" s="1301"/>
      <c r="P10" s="1301"/>
      <c r="Q10" s="1301"/>
      <c r="R10" s="1301"/>
      <c r="S10" s="1301"/>
      <c r="T10" s="1301"/>
      <c r="U10" s="1301"/>
      <c r="V10" s="1301"/>
      <c r="W10" s="1301"/>
      <c r="X10" s="1301"/>
    </row>
    <row r="11" spans="1:24" s="1300" customFormat="1" x14ac:dyDescent="0.2">
      <c r="A11" s="816" t="s">
        <v>49</v>
      </c>
      <c r="B11" s="1296">
        <v>69000</v>
      </c>
      <c r="C11" s="1099">
        <v>18849</v>
      </c>
      <c r="D11" s="953">
        <v>26</v>
      </c>
      <c r="E11" s="953">
        <v>49</v>
      </c>
      <c r="F11" s="1297">
        <v>2711</v>
      </c>
      <c r="G11" s="1298">
        <v>16506</v>
      </c>
      <c r="H11" s="1063">
        <v>951</v>
      </c>
      <c r="I11" s="953">
        <v>18741</v>
      </c>
      <c r="J11" s="1063">
        <v>5254</v>
      </c>
      <c r="K11" s="1297">
        <v>1249</v>
      </c>
      <c r="L11" s="1299">
        <v>4739</v>
      </c>
      <c r="M11" s="1288"/>
      <c r="N11" s="1289"/>
      <c r="O11" s="1301"/>
      <c r="P11" s="1301"/>
      <c r="Q11" s="1301"/>
      <c r="R11" s="1301"/>
      <c r="S11" s="1301"/>
      <c r="T11" s="1301"/>
      <c r="U11" s="1301"/>
      <c r="V11" s="1301"/>
      <c r="W11" s="1301"/>
      <c r="X11" s="1301"/>
    </row>
    <row r="12" spans="1:24" s="1300" customFormat="1" x14ac:dyDescent="0.2">
      <c r="A12" s="816" t="s">
        <v>50</v>
      </c>
      <c r="B12" s="1296">
        <v>26143</v>
      </c>
      <c r="C12" s="1099">
        <v>7593</v>
      </c>
      <c r="D12" s="953">
        <v>7</v>
      </c>
      <c r="E12" s="953">
        <v>27</v>
      </c>
      <c r="F12" s="1297">
        <v>1322</v>
      </c>
      <c r="G12" s="1298">
        <v>6630</v>
      </c>
      <c r="H12" s="1063">
        <v>280</v>
      </c>
      <c r="I12" s="953">
        <v>5267</v>
      </c>
      <c r="J12" s="1063">
        <v>1887</v>
      </c>
      <c r="K12" s="1297">
        <v>543</v>
      </c>
      <c r="L12" s="1299">
        <v>2621</v>
      </c>
      <c r="M12" s="1288"/>
      <c r="N12" s="1289"/>
      <c r="O12" s="1301"/>
      <c r="P12" s="1301"/>
      <c r="Q12" s="1301"/>
      <c r="R12" s="1301"/>
      <c r="S12" s="1301"/>
      <c r="T12" s="1301"/>
      <c r="U12" s="1301"/>
      <c r="V12" s="1301"/>
      <c r="W12" s="1301"/>
      <c r="X12" s="1301"/>
    </row>
    <row r="13" spans="1:24" s="1300" customFormat="1" x14ac:dyDescent="0.2">
      <c r="A13" s="816" t="s">
        <v>51</v>
      </c>
      <c r="B13" s="1296">
        <v>36328</v>
      </c>
      <c r="C13" s="1099">
        <v>9389</v>
      </c>
      <c r="D13" s="953">
        <v>16</v>
      </c>
      <c r="E13" s="953">
        <v>31</v>
      </c>
      <c r="F13" s="1297">
        <v>1087</v>
      </c>
      <c r="G13" s="1298">
        <v>9423</v>
      </c>
      <c r="H13" s="1063">
        <v>451</v>
      </c>
      <c r="I13" s="953">
        <v>6797</v>
      </c>
      <c r="J13" s="1063">
        <v>1595</v>
      </c>
      <c r="K13" s="1297">
        <v>453</v>
      </c>
      <c r="L13" s="1299">
        <v>7133</v>
      </c>
      <c r="M13" s="1288"/>
      <c r="N13" s="1289"/>
      <c r="O13" s="1301"/>
      <c r="P13" s="1301"/>
      <c r="Q13" s="1301"/>
      <c r="R13" s="1301"/>
      <c r="S13" s="1301"/>
      <c r="T13" s="1301"/>
      <c r="U13" s="1301"/>
      <c r="V13" s="1301"/>
      <c r="W13" s="1301"/>
      <c r="X13" s="1301"/>
    </row>
    <row r="14" spans="1:24" s="1300" customFormat="1" x14ac:dyDescent="0.2">
      <c r="A14" s="816" t="s">
        <v>52</v>
      </c>
      <c r="B14" s="1296">
        <v>22208</v>
      </c>
      <c r="C14" s="1099">
        <v>5021</v>
      </c>
      <c r="D14" s="953">
        <v>9</v>
      </c>
      <c r="E14" s="953">
        <v>18</v>
      </c>
      <c r="F14" s="1297">
        <v>587</v>
      </c>
      <c r="G14" s="1298">
        <v>6380</v>
      </c>
      <c r="H14" s="1063">
        <v>404</v>
      </c>
      <c r="I14" s="953">
        <v>3972</v>
      </c>
      <c r="J14" s="1063">
        <v>2233</v>
      </c>
      <c r="K14" s="1297">
        <v>574</v>
      </c>
      <c r="L14" s="1299">
        <v>3037</v>
      </c>
      <c r="M14" s="1288"/>
      <c r="N14" s="1289"/>
      <c r="O14" s="1301"/>
      <c r="P14" s="1301"/>
      <c r="Q14" s="1301"/>
      <c r="R14" s="1301"/>
      <c r="S14" s="1301"/>
      <c r="T14" s="1301"/>
      <c r="U14" s="1301"/>
      <c r="V14" s="1301"/>
      <c r="W14" s="1301"/>
      <c r="X14" s="1301"/>
    </row>
    <row r="15" spans="1:24" s="1300" customFormat="1" x14ac:dyDescent="0.2">
      <c r="A15" s="816" t="s">
        <v>53</v>
      </c>
      <c r="B15" s="1296">
        <v>36780</v>
      </c>
      <c r="C15" s="1099">
        <v>10503</v>
      </c>
      <c r="D15" s="953">
        <v>6</v>
      </c>
      <c r="E15" s="953">
        <v>40</v>
      </c>
      <c r="F15" s="1297">
        <v>937</v>
      </c>
      <c r="G15" s="1298">
        <v>10186</v>
      </c>
      <c r="H15" s="1063">
        <v>594</v>
      </c>
      <c r="I15" s="953">
        <v>6899</v>
      </c>
      <c r="J15" s="1063">
        <v>2963</v>
      </c>
      <c r="K15" s="1297">
        <v>675</v>
      </c>
      <c r="L15" s="1299">
        <v>4023</v>
      </c>
      <c r="M15" s="1288"/>
      <c r="N15" s="1289"/>
      <c r="O15" s="1301"/>
      <c r="P15" s="1301"/>
      <c r="Q15" s="1301"/>
      <c r="R15" s="1301"/>
      <c r="S15" s="1301"/>
      <c r="T15" s="1301"/>
      <c r="U15" s="1301"/>
      <c r="V15" s="1301"/>
      <c r="W15" s="1301"/>
      <c r="X15" s="1301"/>
    </row>
    <row r="16" spans="1:24" s="1300" customFormat="1" x14ac:dyDescent="0.2">
      <c r="A16" s="816" t="s">
        <v>54</v>
      </c>
      <c r="B16" s="1296">
        <v>33941</v>
      </c>
      <c r="C16" s="1099">
        <v>9582</v>
      </c>
      <c r="D16" s="953">
        <v>18</v>
      </c>
      <c r="E16" s="953">
        <v>45</v>
      </c>
      <c r="F16" s="1297">
        <v>1037</v>
      </c>
      <c r="G16" s="1298">
        <v>9508</v>
      </c>
      <c r="H16" s="1063">
        <v>550</v>
      </c>
      <c r="I16" s="953">
        <v>5420</v>
      </c>
      <c r="J16" s="1063">
        <v>2660</v>
      </c>
      <c r="K16" s="1297">
        <v>891</v>
      </c>
      <c r="L16" s="1299">
        <v>4293</v>
      </c>
      <c r="M16" s="1288"/>
      <c r="N16" s="1289"/>
      <c r="O16" s="1301"/>
      <c r="P16" s="1301"/>
      <c r="Q16" s="1301"/>
      <c r="R16" s="1301"/>
      <c r="S16" s="1301"/>
      <c r="T16" s="1301"/>
      <c r="U16" s="1301"/>
      <c r="V16" s="1301"/>
      <c r="W16" s="1301"/>
      <c r="X16" s="1301"/>
    </row>
    <row r="17" spans="1:24" s="1300" customFormat="1" x14ac:dyDescent="0.2">
      <c r="A17" s="816" t="s">
        <v>55</v>
      </c>
      <c r="B17" s="1296">
        <v>214161</v>
      </c>
      <c r="C17" s="1099">
        <v>63591</v>
      </c>
      <c r="D17" s="953">
        <v>122</v>
      </c>
      <c r="E17" s="953">
        <v>315</v>
      </c>
      <c r="F17" s="1297">
        <v>6315</v>
      </c>
      <c r="G17" s="1298">
        <v>36794</v>
      </c>
      <c r="H17" s="1063">
        <v>1721</v>
      </c>
      <c r="I17" s="953">
        <v>23361</v>
      </c>
      <c r="J17" s="1063">
        <v>6528</v>
      </c>
      <c r="K17" s="1297">
        <v>1958</v>
      </c>
      <c r="L17" s="1299">
        <v>73893</v>
      </c>
      <c r="M17" s="1288"/>
      <c r="N17" s="1289"/>
      <c r="O17" s="1301"/>
      <c r="P17" s="1301"/>
      <c r="Q17" s="1301"/>
      <c r="R17" s="1301"/>
      <c r="S17" s="1301"/>
      <c r="T17" s="1301"/>
      <c r="U17" s="1301"/>
      <c r="V17" s="1301"/>
      <c r="W17" s="1301"/>
      <c r="X17" s="1301"/>
    </row>
    <row r="18" spans="1:24" s="1300" customFormat="1" x14ac:dyDescent="0.2">
      <c r="A18" s="816" t="s">
        <v>56</v>
      </c>
      <c r="B18" s="1296">
        <v>19996</v>
      </c>
      <c r="C18" s="1099">
        <v>4946</v>
      </c>
      <c r="D18" s="953">
        <v>16</v>
      </c>
      <c r="E18" s="953">
        <v>27</v>
      </c>
      <c r="F18" s="1297">
        <v>586</v>
      </c>
      <c r="G18" s="1298">
        <v>4417</v>
      </c>
      <c r="H18" s="1063">
        <v>248</v>
      </c>
      <c r="I18" s="953">
        <v>3926</v>
      </c>
      <c r="J18" s="1063">
        <v>1497</v>
      </c>
      <c r="K18" s="1297">
        <v>374</v>
      </c>
      <c r="L18" s="1299">
        <v>4002</v>
      </c>
      <c r="M18" s="1288"/>
      <c r="N18" s="1289"/>
      <c r="O18" s="1301"/>
      <c r="P18" s="1301"/>
      <c r="Q18" s="1301"/>
      <c r="R18" s="1301"/>
      <c r="S18" s="1301"/>
      <c r="T18" s="1301"/>
      <c r="U18" s="1301"/>
      <c r="V18" s="1301"/>
      <c r="W18" s="1301"/>
      <c r="X18" s="1301"/>
    </row>
    <row r="19" spans="1:24" s="1300" customFormat="1" x14ac:dyDescent="0.2">
      <c r="A19" s="816" t="s">
        <v>57</v>
      </c>
      <c r="B19" s="1296">
        <v>32572</v>
      </c>
      <c r="C19" s="1099">
        <v>8981</v>
      </c>
      <c r="D19" s="953">
        <v>12</v>
      </c>
      <c r="E19" s="953">
        <v>29</v>
      </c>
      <c r="F19" s="1297">
        <v>1216</v>
      </c>
      <c r="G19" s="1298">
        <v>8301</v>
      </c>
      <c r="H19" s="1063">
        <v>350</v>
      </c>
      <c r="I19" s="953">
        <v>6648</v>
      </c>
      <c r="J19" s="1063">
        <v>2341</v>
      </c>
      <c r="K19" s="1297">
        <v>643</v>
      </c>
      <c r="L19" s="1299">
        <v>4092</v>
      </c>
      <c r="M19" s="1288"/>
      <c r="N19" s="1289"/>
      <c r="O19" s="1301"/>
      <c r="P19" s="1301"/>
      <c r="Q19" s="1301"/>
      <c r="R19" s="1301"/>
      <c r="S19" s="1301"/>
      <c r="T19" s="1301"/>
      <c r="U19" s="1301"/>
      <c r="V19" s="1301"/>
      <c r="W19" s="1301"/>
      <c r="X19" s="1301"/>
    </row>
    <row r="20" spans="1:24" s="1300" customFormat="1" x14ac:dyDescent="0.2">
      <c r="A20" s="816" t="s">
        <v>58</v>
      </c>
      <c r="B20" s="1296">
        <v>34545</v>
      </c>
      <c r="C20" s="1099">
        <v>7798</v>
      </c>
      <c r="D20" s="953">
        <v>6</v>
      </c>
      <c r="E20" s="953">
        <v>20</v>
      </c>
      <c r="F20" s="1297">
        <v>787</v>
      </c>
      <c r="G20" s="1298">
        <v>7855</v>
      </c>
      <c r="H20" s="1063">
        <v>507</v>
      </c>
      <c r="I20" s="953">
        <v>6934</v>
      </c>
      <c r="J20" s="1063">
        <v>2452</v>
      </c>
      <c r="K20" s="1297">
        <v>524</v>
      </c>
      <c r="L20" s="1299">
        <v>7688</v>
      </c>
      <c r="M20" s="1288"/>
      <c r="N20" s="1289"/>
      <c r="O20" s="1301"/>
      <c r="P20" s="1301"/>
      <c r="Q20" s="1301"/>
      <c r="R20" s="1301"/>
      <c r="S20" s="1301"/>
      <c r="T20" s="1301"/>
      <c r="U20" s="1301"/>
      <c r="V20" s="1301"/>
      <c r="W20" s="1301"/>
      <c r="X20" s="1301"/>
    </row>
    <row r="21" spans="1:24" s="1300" customFormat="1" x14ac:dyDescent="0.2">
      <c r="A21" s="816" t="s">
        <v>59</v>
      </c>
      <c r="B21" s="1296">
        <v>39319</v>
      </c>
      <c r="C21" s="1099">
        <v>8299</v>
      </c>
      <c r="D21" s="953">
        <v>11</v>
      </c>
      <c r="E21" s="953">
        <v>32</v>
      </c>
      <c r="F21" s="1297">
        <v>984</v>
      </c>
      <c r="G21" s="1298">
        <v>8396</v>
      </c>
      <c r="H21" s="1063">
        <v>482</v>
      </c>
      <c r="I21" s="953">
        <v>7421</v>
      </c>
      <c r="J21" s="1063">
        <v>2337</v>
      </c>
      <c r="K21" s="1297">
        <v>670</v>
      </c>
      <c r="L21" s="1299">
        <v>10730</v>
      </c>
      <c r="M21" s="1288"/>
      <c r="N21" s="1289"/>
      <c r="O21" s="1301"/>
      <c r="P21" s="1301"/>
      <c r="Q21" s="1301"/>
      <c r="R21" s="1301"/>
      <c r="S21" s="1301"/>
      <c r="T21" s="1301"/>
      <c r="U21" s="1301"/>
      <c r="V21" s="1301"/>
      <c r="W21" s="1301"/>
      <c r="X21" s="1301"/>
    </row>
    <row r="22" spans="1:24" s="1300" customFormat="1" x14ac:dyDescent="0.2">
      <c r="A22" s="816" t="s">
        <v>60</v>
      </c>
      <c r="B22" s="1296">
        <v>37291</v>
      </c>
      <c r="C22" s="1099">
        <v>8850</v>
      </c>
      <c r="D22" s="953">
        <v>11</v>
      </c>
      <c r="E22" s="953">
        <v>38</v>
      </c>
      <c r="F22" s="1297">
        <v>1049</v>
      </c>
      <c r="G22" s="1298">
        <v>9108</v>
      </c>
      <c r="H22" s="1063">
        <v>527</v>
      </c>
      <c r="I22" s="953">
        <v>6892</v>
      </c>
      <c r="J22" s="1063">
        <v>2845</v>
      </c>
      <c r="K22" s="1297">
        <v>650</v>
      </c>
      <c r="L22" s="1299">
        <v>7370</v>
      </c>
      <c r="M22" s="1288"/>
      <c r="N22" s="1289"/>
      <c r="O22" s="1301"/>
      <c r="P22" s="1301"/>
      <c r="Q22" s="1301"/>
      <c r="R22" s="1301"/>
      <c r="S22" s="1301"/>
      <c r="T22" s="1301"/>
      <c r="U22" s="1301"/>
      <c r="V22" s="1301"/>
      <c r="W22" s="1301"/>
      <c r="X22" s="1301"/>
    </row>
    <row r="23" spans="1:24" s="1300" customFormat="1" x14ac:dyDescent="0.2">
      <c r="A23" s="816" t="s">
        <v>61</v>
      </c>
      <c r="B23" s="1296">
        <v>44335</v>
      </c>
      <c r="C23" s="1099">
        <v>10013</v>
      </c>
      <c r="D23" s="953">
        <v>20</v>
      </c>
      <c r="E23" s="953">
        <v>31</v>
      </c>
      <c r="F23" s="1297">
        <v>1085</v>
      </c>
      <c r="G23" s="1298">
        <v>11348</v>
      </c>
      <c r="H23" s="1063">
        <v>642</v>
      </c>
      <c r="I23" s="953">
        <v>8832</v>
      </c>
      <c r="J23" s="1063">
        <v>2603</v>
      </c>
      <c r="K23" s="1297">
        <v>807</v>
      </c>
      <c r="L23" s="1299">
        <v>9005</v>
      </c>
      <c r="M23" s="1288"/>
      <c r="N23" s="1289"/>
      <c r="O23" s="1301"/>
      <c r="P23" s="1301"/>
      <c r="Q23" s="1301"/>
      <c r="R23" s="1301"/>
      <c r="S23" s="1301"/>
      <c r="T23" s="1301"/>
      <c r="U23" s="1301"/>
      <c r="V23" s="1301"/>
      <c r="W23" s="1301"/>
      <c r="X23" s="1301"/>
    </row>
    <row r="24" spans="1:24" s="1300" customFormat="1" x14ac:dyDescent="0.2">
      <c r="A24" s="816" t="s">
        <v>62</v>
      </c>
      <c r="B24" s="1296">
        <v>33059</v>
      </c>
      <c r="C24" s="1099">
        <v>8428</v>
      </c>
      <c r="D24" s="953">
        <v>12</v>
      </c>
      <c r="E24" s="953">
        <v>33</v>
      </c>
      <c r="F24" s="1297">
        <v>1067</v>
      </c>
      <c r="G24" s="1298">
        <v>8809</v>
      </c>
      <c r="H24" s="1063">
        <v>825</v>
      </c>
      <c r="I24" s="953">
        <v>7919</v>
      </c>
      <c r="J24" s="1063">
        <v>2849</v>
      </c>
      <c r="K24" s="1297">
        <v>489</v>
      </c>
      <c r="L24" s="1299">
        <v>2673</v>
      </c>
      <c r="M24" s="1288"/>
      <c r="N24" s="1289"/>
      <c r="O24" s="1301"/>
      <c r="P24" s="1301"/>
      <c r="Q24" s="1301"/>
      <c r="R24" s="1301"/>
      <c r="S24" s="1301"/>
      <c r="T24" s="1301"/>
      <c r="U24" s="1301"/>
      <c r="V24" s="1301"/>
      <c r="W24" s="1301"/>
      <c r="X24" s="1301"/>
    </row>
    <row r="25" spans="1:24" s="1300" customFormat="1" x14ac:dyDescent="0.2">
      <c r="A25" s="816" t="s">
        <v>298</v>
      </c>
      <c r="B25" s="1296">
        <v>199269</v>
      </c>
      <c r="C25" s="1099">
        <v>39501</v>
      </c>
      <c r="D25" s="953">
        <v>126</v>
      </c>
      <c r="E25" s="953">
        <v>292</v>
      </c>
      <c r="F25" s="1297">
        <v>4283</v>
      </c>
      <c r="G25" s="1298">
        <v>18114</v>
      </c>
      <c r="H25" s="1063">
        <v>967</v>
      </c>
      <c r="I25" s="953">
        <v>21431</v>
      </c>
      <c r="J25" s="1063">
        <v>3212</v>
      </c>
      <c r="K25" s="1297">
        <v>857</v>
      </c>
      <c r="L25" s="1299">
        <v>110904</v>
      </c>
      <c r="M25" s="1288"/>
      <c r="N25" s="1289"/>
      <c r="O25" s="1301"/>
      <c r="P25" s="1301"/>
      <c r="Q25" s="1301"/>
      <c r="R25" s="1301"/>
      <c r="S25" s="1301"/>
      <c r="T25" s="1301"/>
      <c r="U25" s="1301"/>
      <c r="V25" s="1301"/>
      <c r="W25" s="1301"/>
      <c r="X25" s="1301"/>
    </row>
    <row r="26" spans="1:24" s="1300" customFormat="1" ht="24" customHeight="1" x14ac:dyDescent="0.2">
      <c r="A26" s="710" t="s">
        <v>64</v>
      </c>
      <c r="B26" s="1291">
        <v>497883</v>
      </c>
      <c r="C26" s="1098">
        <v>163173</v>
      </c>
      <c r="D26" s="1095">
        <v>237</v>
      </c>
      <c r="E26" s="1095">
        <v>842</v>
      </c>
      <c r="F26" s="1292">
        <v>20715</v>
      </c>
      <c r="G26" s="1293">
        <v>132314</v>
      </c>
      <c r="H26" s="1294">
        <v>8176</v>
      </c>
      <c r="I26" s="1095">
        <v>97716</v>
      </c>
      <c r="J26" s="1294">
        <v>29961</v>
      </c>
      <c r="K26" s="1292">
        <v>7256</v>
      </c>
      <c r="L26" s="1295">
        <v>38572</v>
      </c>
      <c r="M26" s="1288"/>
      <c r="N26" s="1289"/>
      <c r="O26" s="1301"/>
      <c r="P26" s="1301"/>
      <c r="Q26" s="1301"/>
      <c r="R26" s="1301"/>
      <c r="S26" s="1301"/>
      <c r="T26" s="1301"/>
      <c r="U26" s="1301"/>
      <c r="V26" s="1301"/>
      <c r="W26" s="1301"/>
      <c r="X26" s="1301"/>
    </row>
    <row r="27" spans="1:24" s="1300" customFormat="1" ht="12" customHeight="1" x14ac:dyDescent="0.2">
      <c r="A27" s="816" t="s">
        <v>65</v>
      </c>
      <c r="B27" s="1296">
        <v>21386</v>
      </c>
      <c r="C27" s="1099">
        <v>5288</v>
      </c>
      <c r="D27" s="953">
        <v>4</v>
      </c>
      <c r="E27" s="953">
        <v>24</v>
      </c>
      <c r="F27" s="1297">
        <v>693</v>
      </c>
      <c r="G27" s="1298">
        <v>6183</v>
      </c>
      <c r="H27" s="1063">
        <v>434</v>
      </c>
      <c r="I27" s="953">
        <v>4962</v>
      </c>
      <c r="J27" s="1063">
        <v>1915</v>
      </c>
      <c r="K27" s="1297">
        <v>361</v>
      </c>
      <c r="L27" s="1299">
        <v>1550</v>
      </c>
      <c r="M27" s="1288"/>
      <c r="N27" s="1289"/>
      <c r="O27" s="1301"/>
      <c r="P27" s="1301"/>
      <c r="Q27" s="1301"/>
      <c r="R27" s="1301"/>
      <c r="S27" s="1301"/>
      <c r="T27" s="1301"/>
      <c r="U27" s="1301"/>
      <c r="V27" s="1301"/>
      <c r="W27" s="1301"/>
      <c r="X27" s="1301"/>
    </row>
    <row r="28" spans="1:24" s="1300" customFormat="1" ht="12" customHeight="1" x14ac:dyDescent="0.2">
      <c r="A28" s="816" t="s">
        <v>66</v>
      </c>
      <c r="B28" s="1296">
        <v>35874</v>
      </c>
      <c r="C28" s="1099">
        <v>9750</v>
      </c>
      <c r="D28" s="953">
        <v>19</v>
      </c>
      <c r="E28" s="953">
        <v>41</v>
      </c>
      <c r="F28" s="1297">
        <v>1266</v>
      </c>
      <c r="G28" s="1298">
        <v>9832</v>
      </c>
      <c r="H28" s="1063">
        <v>591</v>
      </c>
      <c r="I28" s="953">
        <v>7137</v>
      </c>
      <c r="J28" s="1063">
        <v>2977</v>
      </c>
      <c r="K28" s="1297">
        <v>605</v>
      </c>
      <c r="L28" s="1299">
        <v>3716</v>
      </c>
      <c r="M28" s="1288"/>
      <c r="N28" s="1289"/>
      <c r="O28" s="1301"/>
      <c r="P28" s="1301"/>
      <c r="Q28" s="1301"/>
      <c r="R28" s="1301"/>
      <c r="S28" s="1301"/>
      <c r="T28" s="1301"/>
      <c r="U28" s="1301"/>
      <c r="V28" s="1301"/>
      <c r="W28" s="1301"/>
      <c r="X28" s="1301"/>
    </row>
    <row r="29" spans="1:24" s="1300" customFormat="1" ht="12" customHeight="1" x14ac:dyDescent="0.2">
      <c r="A29" s="816" t="s">
        <v>341</v>
      </c>
      <c r="B29" s="1296">
        <v>42949</v>
      </c>
      <c r="C29" s="1099">
        <v>11109</v>
      </c>
      <c r="D29" s="953">
        <v>12</v>
      </c>
      <c r="E29" s="953">
        <v>42</v>
      </c>
      <c r="F29" s="1297">
        <v>1313</v>
      </c>
      <c r="G29" s="1298">
        <v>11685</v>
      </c>
      <c r="H29" s="1063">
        <v>859</v>
      </c>
      <c r="I29" s="953">
        <v>10075</v>
      </c>
      <c r="J29" s="1063">
        <v>4474</v>
      </c>
      <c r="K29" s="1297">
        <v>802</v>
      </c>
      <c r="L29" s="1299">
        <v>2632</v>
      </c>
      <c r="M29" s="1288"/>
      <c r="N29" s="1289"/>
      <c r="O29" s="1301"/>
      <c r="P29" s="1301"/>
      <c r="Q29" s="1301"/>
      <c r="R29" s="1301"/>
      <c r="S29" s="1301"/>
      <c r="T29" s="1301"/>
      <c r="U29" s="1301"/>
      <c r="V29" s="1301"/>
      <c r="W29" s="1301"/>
      <c r="X29" s="1301"/>
    </row>
    <row r="30" spans="1:24" s="1300" customFormat="1" ht="12" customHeight="1" x14ac:dyDescent="0.2">
      <c r="A30" s="727" t="s">
        <v>68</v>
      </c>
      <c r="B30" s="1302">
        <v>2266</v>
      </c>
      <c r="C30" s="1100">
        <v>813</v>
      </c>
      <c r="D30" s="1101">
        <v>2</v>
      </c>
      <c r="E30" s="1101">
        <v>3</v>
      </c>
      <c r="F30" s="1303">
        <v>79</v>
      </c>
      <c r="G30" s="1303">
        <v>615</v>
      </c>
      <c r="H30" s="1056">
        <v>53</v>
      </c>
      <c r="I30" s="1101">
        <v>315</v>
      </c>
      <c r="J30" s="1056">
        <v>160</v>
      </c>
      <c r="K30" s="1303">
        <v>31</v>
      </c>
      <c r="L30" s="1304">
        <v>200</v>
      </c>
      <c r="M30" s="1288"/>
      <c r="N30" s="1289"/>
      <c r="O30" s="1301"/>
      <c r="P30" s="1301"/>
      <c r="Q30" s="1301"/>
      <c r="R30" s="1301"/>
      <c r="S30" s="1301"/>
      <c r="T30" s="1301"/>
      <c r="U30" s="1301"/>
      <c r="V30" s="1301"/>
      <c r="W30" s="1301"/>
      <c r="X30" s="1301"/>
    </row>
    <row r="31" spans="1:24" s="1300" customFormat="1" ht="24" customHeight="1" x14ac:dyDescent="0.2">
      <c r="A31" s="727" t="s">
        <v>546</v>
      </c>
      <c r="B31" s="1296">
        <v>40683</v>
      </c>
      <c r="C31" s="1099">
        <v>10296</v>
      </c>
      <c r="D31" s="953">
        <v>10</v>
      </c>
      <c r="E31" s="953">
        <v>39</v>
      </c>
      <c r="F31" s="1297">
        <v>1234</v>
      </c>
      <c r="G31" s="1298">
        <v>11070</v>
      </c>
      <c r="H31" s="1063">
        <v>806</v>
      </c>
      <c r="I31" s="953">
        <v>9760</v>
      </c>
      <c r="J31" s="1063">
        <v>4314</v>
      </c>
      <c r="K31" s="1297">
        <v>771</v>
      </c>
      <c r="L31" s="1299">
        <v>2432</v>
      </c>
      <c r="M31" s="1288"/>
      <c r="N31" s="1289"/>
      <c r="O31" s="1301"/>
      <c r="P31" s="1301"/>
      <c r="Q31" s="1301"/>
      <c r="R31" s="1301"/>
      <c r="S31" s="1301"/>
      <c r="T31" s="1301"/>
      <c r="U31" s="1301"/>
      <c r="V31" s="1301"/>
      <c r="W31" s="1301"/>
      <c r="X31" s="1301"/>
    </row>
    <row r="32" spans="1:24" s="1300" customFormat="1" ht="12" customHeight="1" x14ac:dyDescent="0.2">
      <c r="A32" s="816" t="s">
        <v>70</v>
      </c>
      <c r="B32" s="1296">
        <v>28387</v>
      </c>
      <c r="C32" s="1099">
        <v>7158</v>
      </c>
      <c r="D32" s="953">
        <v>9</v>
      </c>
      <c r="E32" s="953">
        <v>36</v>
      </c>
      <c r="F32" s="1297">
        <v>862</v>
      </c>
      <c r="G32" s="1298">
        <v>8441</v>
      </c>
      <c r="H32" s="1063">
        <v>685</v>
      </c>
      <c r="I32" s="953">
        <v>5654</v>
      </c>
      <c r="J32" s="1063">
        <v>2929</v>
      </c>
      <c r="K32" s="1297">
        <v>974</v>
      </c>
      <c r="L32" s="1299">
        <v>1684</v>
      </c>
      <c r="M32" s="1288"/>
      <c r="N32" s="1289"/>
      <c r="O32" s="1301"/>
      <c r="P32" s="1301"/>
      <c r="Q32" s="1301"/>
      <c r="R32" s="1301"/>
      <c r="S32" s="1301"/>
      <c r="T32" s="1301"/>
      <c r="U32" s="1301"/>
      <c r="V32" s="1301"/>
      <c r="W32" s="1301"/>
      <c r="X32" s="1301"/>
    </row>
    <row r="33" spans="1:24" s="1300" customFormat="1" ht="12" customHeight="1" x14ac:dyDescent="0.2">
      <c r="A33" s="816" t="s">
        <v>71</v>
      </c>
      <c r="B33" s="1296">
        <v>31151</v>
      </c>
      <c r="C33" s="1099">
        <v>10662</v>
      </c>
      <c r="D33" s="953">
        <v>11</v>
      </c>
      <c r="E33" s="953">
        <v>46</v>
      </c>
      <c r="F33" s="1297">
        <v>1075</v>
      </c>
      <c r="G33" s="1298">
        <v>7960</v>
      </c>
      <c r="H33" s="1063">
        <v>386</v>
      </c>
      <c r="I33" s="953">
        <v>4702</v>
      </c>
      <c r="J33" s="1063">
        <v>2288</v>
      </c>
      <c r="K33" s="1297">
        <v>159</v>
      </c>
      <c r="L33" s="1299">
        <v>3919</v>
      </c>
      <c r="M33" s="1288"/>
      <c r="N33" s="1289"/>
      <c r="O33" s="1301"/>
      <c r="P33" s="1301"/>
      <c r="Q33" s="1301"/>
      <c r="R33" s="1301"/>
      <c r="S33" s="1301"/>
      <c r="T33" s="1301"/>
      <c r="U33" s="1301"/>
      <c r="V33" s="1301"/>
      <c r="W33" s="1301"/>
      <c r="X33" s="1301"/>
    </row>
    <row r="34" spans="1:24" s="1300" customFormat="1" ht="12" customHeight="1" x14ac:dyDescent="0.2">
      <c r="A34" s="816" t="s">
        <v>72</v>
      </c>
      <c r="B34" s="1296">
        <v>66510</v>
      </c>
      <c r="C34" s="1099">
        <v>23002</v>
      </c>
      <c r="D34" s="953">
        <v>24</v>
      </c>
      <c r="E34" s="953">
        <v>97</v>
      </c>
      <c r="F34" s="1297">
        <v>2655</v>
      </c>
      <c r="G34" s="1298">
        <v>19463</v>
      </c>
      <c r="H34" s="1063">
        <v>1077</v>
      </c>
      <c r="I34" s="953">
        <v>10915</v>
      </c>
      <c r="J34" s="1063">
        <v>4204</v>
      </c>
      <c r="K34" s="1297">
        <v>1069</v>
      </c>
      <c r="L34" s="1299">
        <v>4125</v>
      </c>
      <c r="M34" s="1288"/>
      <c r="N34" s="1289"/>
      <c r="O34" s="1301"/>
      <c r="P34" s="1301"/>
      <c r="Q34" s="1301"/>
      <c r="R34" s="1301"/>
      <c r="S34" s="1301"/>
      <c r="T34" s="1301"/>
      <c r="U34" s="1301"/>
      <c r="V34" s="1301"/>
      <c r="W34" s="1301"/>
      <c r="X34" s="1301"/>
    </row>
    <row r="35" spans="1:24" s="1300" customFormat="1" ht="12" customHeight="1" x14ac:dyDescent="0.2">
      <c r="A35" s="816" t="s">
        <v>73</v>
      </c>
      <c r="B35" s="1296">
        <v>37368</v>
      </c>
      <c r="C35" s="1099">
        <v>12429</v>
      </c>
      <c r="D35" s="953">
        <v>10</v>
      </c>
      <c r="E35" s="953">
        <v>39</v>
      </c>
      <c r="F35" s="1297">
        <v>1330</v>
      </c>
      <c r="G35" s="1298">
        <v>11371</v>
      </c>
      <c r="H35" s="1063">
        <v>710</v>
      </c>
      <c r="I35" s="953">
        <v>6330</v>
      </c>
      <c r="J35" s="1063">
        <v>1917</v>
      </c>
      <c r="K35" s="1297">
        <v>633</v>
      </c>
      <c r="L35" s="1299">
        <v>2648</v>
      </c>
      <c r="M35" s="1288"/>
      <c r="N35" s="1289"/>
      <c r="O35" s="1301"/>
      <c r="P35" s="1301"/>
      <c r="Q35" s="1301"/>
      <c r="R35" s="1301"/>
      <c r="S35" s="1301"/>
      <c r="T35" s="1301"/>
      <c r="U35" s="1301"/>
      <c r="V35" s="1301"/>
      <c r="W35" s="1301"/>
      <c r="X35" s="1301"/>
    </row>
    <row r="36" spans="1:24" s="1300" customFormat="1" ht="12" customHeight="1" x14ac:dyDescent="0.2">
      <c r="A36" s="816" t="s">
        <v>74</v>
      </c>
      <c r="B36" s="1296">
        <v>20897</v>
      </c>
      <c r="C36" s="1099">
        <v>5566</v>
      </c>
      <c r="D36" s="953">
        <v>9</v>
      </c>
      <c r="E36" s="953">
        <v>21</v>
      </c>
      <c r="F36" s="1297">
        <v>636</v>
      </c>
      <c r="G36" s="1298">
        <v>5623</v>
      </c>
      <c r="H36" s="1063">
        <v>411</v>
      </c>
      <c r="I36" s="953">
        <v>4125</v>
      </c>
      <c r="J36" s="1063">
        <v>1768</v>
      </c>
      <c r="K36" s="1297">
        <v>498</v>
      </c>
      <c r="L36" s="1299">
        <v>2270</v>
      </c>
      <c r="M36" s="1288"/>
      <c r="N36" s="1289"/>
      <c r="O36" s="1301"/>
      <c r="P36" s="1301"/>
      <c r="Q36" s="1301"/>
      <c r="R36" s="1301"/>
      <c r="S36" s="1301"/>
      <c r="T36" s="1301"/>
      <c r="U36" s="1301"/>
      <c r="V36" s="1301"/>
      <c r="W36" s="1301"/>
      <c r="X36" s="1301"/>
    </row>
    <row r="37" spans="1:24" s="1300" customFormat="1" ht="12" customHeight="1" x14ac:dyDescent="0.2">
      <c r="A37" s="816" t="s">
        <v>75</v>
      </c>
      <c r="B37" s="1296">
        <v>26325</v>
      </c>
      <c r="C37" s="1099">
        <v>7351</v>
      </c>
      <c r="D37" s="953">
        <v>11</v>
      </c>
      <c r="E37" s="953">
        <v>20</v>
      </c>
      <c r="F37" s="1297">
        <v>742</v>
      </c>
      <c r="G37" s="1298">
        <v>6584</v>
      </c>
      <c r="H37" s="1063">
        <v>1021</v>
      </c>
      <c r="I37" s="953">
        <v>4286</v>
      </c>
      <c r="J37" s="1063">
        <v>1689</v>
      </c>
      <c r="K37" s="1297">
        <v>631</v>
      </c>
      <c r="L37" s="1299">
        <v>4021</v>
      </c>
      <c r="M37" s="1288"/>
      <c r="N37" s="1289"/>
      <c r="O37" s="1301"/>
      <c r="P37" s="1301"/>
      <c r="Q37" s="1301"/>
      <c r="R37" s="1301"/>
      <c r="S37" s="1301"/>
      <c r="T37" s="1301"/>
      <c r="U37" s="1301"/>
      <c r="V37" s="1301"/>
      <c r="W37" s="1301"/>
      <c r="X37" s="1301"/>
    </row>
    <row r="38" spans="1:24" s="1300" customFormat="1" ht="12" customHeight="1" x14ac:dyDescent="0.2">
      <c r="A38" s="958" t="s">
        <v>300</v>
      </c>
      <c r="B38" s="1305">
        <v>187036</v>
      </c>
      <c r="C38" s="1105">
        <v>70858</v>
      </c>
      <c r="D38" s="959">
        <v>128</v>
      </c>
      <c r="E38" s="959">
        <v>476</v>
      </c>
      <c r="F38" s="1306">
        <v>10143</v>
      </c>
      <c r="G38" s="1307">
        <v>45172</v>
      </c>
      <c r="H38" s="1073">
        <v>2002</v>
      </c>
      <c r="I38" s="959">
        <v>39530</v>
      </c>
      <c r="J38" s="1073">
        <v>5800</v>
      </c>
      <c r="K38" s="1306">
        <v>1524</v>
      </c>
      <c r="L38" s="1308">
        <v>12007</v>
      </c>
      <c r="M38" s="1288"/>
      <c r="N38" s="1289"/>
      <c r="O38" s="1301"/>
      <c r="P38" s="1301"/>
      <c r="Q38" s="1301"/>
      <c r="R38" s="1301"/>
      <c r="S38" s="1301"/>
      <c r="T38" s="1301"/>
      <c r="U38" s="1301"/>
      <c r="V38" s="1301"/>
      <c r="W38" s="1301"/>
      <c r="X38" s="1301"/>
    </row>
    <row r="39" spans="1:24" s="1300" customFormat="1" ht="14.25" customHeight="1" x14ac:dyDescent="0.2">
      <c r="A39" s="742" t="s">
        <v>77</v>
      </c>
      <c r="B39" s="1309">
        <v>381192</v>
      </c>
      <c r="C39" s="1110">
        <v>113170</v>
      </c>
      <c r="D39" s="1107">
        <v>157</v>
      </c>
      <c r="E39" s="1107">
        <v>431</v>
      </c>
      <c r="F39" s="1310">
        <v>15488</v>
      </c>
      <c r="G39" s="1311">
        <v>92171</v>
      </c>
      <c r="H39" s="1312">
        <v>5608</v>
      </c>
      <c r="I39" s="1107">
        <v>71928</v>
      </c>
      <c r="J39" s="1312">
        <v>24991</v>
      </c>
      <c r="K39" s="1310">
        <v>5897</v>
      </c>
      <c r="L39" s="1313">
        <v>51939</v>
      </c>
      <c r="M39" s="1288"/>
      <c r="N39" s="1289"/>
      <c r="O39" s="1301"/>
      <c r="P39" s="1301"/>
      <c r="Q39" s="1301"/>
      <c r="R39" s="1301"/>
      <c r="S39" s="1301"/>
      <c r="T39" s="1301"/>
      <c r="U39" s="1301"/>
      <c r="V39" s="1301"/>
      <c r="W39" s="1301"/>
      <c r="X39" s="1301"/>
    </row>
    <row r="40" spans="1:24" s="1300" customFormat="1" ht="13.5" customHeight="1" x14ac:dyDescent="0.2">
      <c r="A40" s="816" t="s">
        <v>78</v>
      </c>
      <c r="B40" s="1296">
        <v>12453</v>
      </c>
      <c r="C40" s="1099">
        <v>4080</v>
      </c>
      <c r="D40" s="953">
        <v>9</v>
      </c>
      <c r="E40" s="953">
        <v>12</v>
      </c>
      <c r="F40" s="1297">
        <v>437</v>
      </c>
      <c r="G40" s="1298">
        <v>3293</v>
      </c>
      <c r="H40" s="1063">
        <v>164</v>
      </c>
      <c r="I40" s="953">
        <v>2390</v>
      </c>
      <c r="J40" s="1063">
        <v>949</v>
      </c>
      <c r="K40" s="1297">
        <v>314</v>
      </c>
      <c r="L40" s="1299">
        <v>826</v>
      </c>
      <c r="M40" s="1288"/>
      <c r="N40" s="1289"/>
      <c r="O40" s="1301"/>
      <c r="P40" s="1301"/>
      <c r="Q40" s="1301"/>
      <c r="R40" s="1301"/>
      <c r="S40" s="1301"/>
      <c r="T40" s="1301"/>
      <c r="U40" s="1301"/>
      <c r="V40" s="1301"/>
      <c r="W40" s="1301"/>
      <c r="X40" s="1301"/>
    </row>
    <row r="41" spans="1:24" s="1300" customFormat="1" ht="13.5" customHeight="1" x14ac:dyDescent="0.2">
      <c r="A41" s="816" t="s">
        <v>79</v>
      </c>
      <c r="B41" s="1296">
        <v>12716</v>
      </c>
      <c r="C41" s="1099">
        <v>4332</v>
      </c>
      <c r="D41" s="953">
        <v>5</v>
      </c>
      <c r="E41" s="953">
        <v>15</v>
      </c>
      <c r="F41" s="1297">
        <v>411</v>
      </c>
      <c r="G41" s="1298">
        <v>2789</v>
      </c>
      <c r="H41" s="1063">
        <v>96</v>
      </c>
      <c r="I41" s="953">
        <v>2200</v>
      </c>
      <c r="J41" s="1063">
        <v>757</v>
      </c>
      <c r="K41" s="1297">
        <v>210</v>
      </c>
      <c r="L41" s="1299">
        <v>1921</v>
      </c>
      <c r="M41" s="1288"/>
      <c r="N41" s="1289"/>
      <c r="O41" s="1301"/>
      <c r="P41" s="1301"/>
      <c r="Q41" s="1301"/>
      <c r="R41" s="1301"/>
      <c r="S41" s="1301"/>
      <c r="T41" s="1301"/>
      <c r="U41" s="1301"/>
      <c r="V41" s="1301"/>
      <c r="W41" s="1301"/>
      <c r="X41" s="1301"/>
    </row>
    <row r="42" spans="1:24" s="1300" customFormat="1" ht="13.5" customHeight="1" x14ac:dyDescent="0.2">
      <c r="A42" s="816" t="s">
        <v>80</v>
      </c>
      <c r="B42" s="1296">
        <v>34818</v>
      </c>
      <c r="C42" s="1099">
        <v>10623</v>
      </c>
      <c r="D42" s="953">
        <v>17</v>
      </c>
      <c r="E42" s="953">
        <v>41</v>
      </c>
      <c r="F42" s="1297">
        <v>1485</v>
      </c>
      <c r="G42" s="1298">
        <v>7848</v>
      </c>
      <c r="H42" s="1063">
        <v>576</v>
      </c>
      <c r="I42" s="953">
        <v>8227</v>
      </c>
      <c r="J42" s="1063">
        <v>2824</v>
      </c>
      <c r="K42" s="1297">
        <v>279</v>
      </c>
      <c r="L42" s="1299">
        <v>2956</v>
      </c>
      <c r="M42" s="1288"/>
      <c r="N42" s="1289"/>
      <c r="O42" s="1301"/>
      <c r="P42" s="1301"/>
      <c r="Q42" s="1301"/>
      <c r="R42" s="1301"/>
      <c r="S42" s="1301"/>
      <c r="T42" s="1301"/>
      <c r="U42" s="1301"/>
      <c r="V42" s="1301"/>
      <c r="W42" s="1301"/>
      <c r="X42" s="1301"/>
    </row>
    <row r="43" spans="1:24" s="1300" customFormat="1" ht="13.5" customHeight="1" x14ac:dyDescent="0.2">
      <c r="A43" s="816" t="s">
        <v>81</v>
      </c>
      <c r="B43" s="1296">
        <v>128338</v>
      </c>
      <c r="C43" s="1099">
        <v>41121</v>
      </c>
      <c r="D43" s="953">
        <v>66</v>
      </c>
      <c r="E43" s="953">
        <v>150</v>
      </c>
      <c r="F43" s="1297">
        <v>4630</v>
      </c>
      <c r="G43" s="1298">
        <v>33107</v>
      </c>
      <c r="H43" s="1063">
        <v>1961</v>
      </c>
      <c r="I43" s="953">
        <v>23055</v>
      </c>
      <c r="J43" s="1063">
        <v>8002</v>
      </c>
      <c r="K43" s="1297">
        <v>2306</v>
      </c>
      <c r="L43" s="1299">
        <v>14156</v>
      </c>
      <c r="M43" s="1288"/>
      <c r="N43" s="1289"/>
      <c r="O43" s="1301"/>
      <c r="P43" s="1301"/>
      <c r="Q43" s="1301"/>
      <c r="R43" s="1301"/>
      <c r="S43" s="1301"/>
      <c r="T43" s="1301"/>
      <c r="U43" s="1301"/>
      <c r="V43" s="1301"/>
      <c r="W43" s="1301"/>
      <c r="X43" s="1301"/>
    </row>
    <row r="44" spans="1:24" s="1300" customFormat="1" ht="13.5" customHeight="1" x14ac:dyDescent="0.2">
      <c r="A44" s="816" t="s">
        <v>82</v>
      </c>
      <c r="B44" s="1296">
        <v>26660</v>
      </c>
      <c r="C44" s="1099">
        <v>5219</v>
      </c>
      <c r="D44" s="953">
        <v>5</v>
      </c>
      <c r="E44" s="953">
        <v>22</v>
      </c>
      <c r="F44" s="1297">
        <v>746</v>
      </c>
      <c r="G44" s="1298">
        <v>4710</v>
      </c>
      <c r="H44" s="1063">
        <v>245</v>
      </c>
      <c r="I44" s="953">
        <v>3497</v>
      </c>
      <c r="J44" s="1063">
        <v>1202</v>
      </c>
      <c r="K44" s="1297">
        <v>327</v>
      </c>
      <c r="L44" s="1299">
        <v>10714</v>
      </c>
      <c r="M44" s="1288"/>
      <c r="N44" s="1289"/>
      <c r="O44" s="1301"/>
      <c r="P44" s="1301"/>
      <c r="Q44" s="1301"/>
      <c r="R44" s="1301"/>
      <c r="S44" s="1301"/>
      <c r="T44" s="1301"/>
      <c r="U44" s="1301"/>
      <c r="V44" s="1301"/>
      <c r="W44" s="1301"/>
      <c r="X44" s="1301"/>
    </row>
    <row r="45" spans="1:24" s="1300" customFormat="1" ht="13.5" customHeight="1" x14ac:dyDescent="0.2">
      <c r="A45" s="816" t="s">
        <v>83</v>
      </c>
      <c r="B45" s="1296">
        <v>60387</v>
      </c>
      <c r="C45" s="1099">
        <v>15662</v>
      </c>
      <c r="D45" s="953">
        <v>21</v>
      </c>
      <c r="E45" s="953">
        <v>60</v>
      </c>
      <c r="F45" s="1297">
        <v>2926</v>
      </c>
      <c r="G45" s="1298">
        <v>14195</v>
      </c>
      <c r="H45" s="1063">
        <v>856</v>
      </c>
      <c r="I45" s="953">
        <v>11006</v>
      </c>
      <c r="J45" s="1063">
        <v>4475</v>
      </c>
      <c r="K45" s="1297">
        <v>904</v>
      </c>
      <c r="L45" s="1299">
        <v>10363</v>
      </c>
      <c r="M45" s="1288"/>
      <c r="N45" s="1289"/>
      <c r="O45" s="1301"/>
      <c r="P45" s="1301"/>
      <c r="Q45" s="1301"/>
      <c r="R45" s="1301"/>
      <c r="S45" s="1301"/>
      <c r="T45" s="1301"/>
      <c r="U45" s="1301"/>
      <c r="V45" s="1301"/>
      <c r="W45" s="1301"/>
      <c r="X45" s="1301"/>
    </row>
    <row r="46" spans="1:24" s="1300" customFormat="1" ht="13.5" customHeight="1" x14ac:dyDescent="0.2">
      <c r="A46" s="816" t="s">
        <v>84</v>
      </c>
      <c r="B46" s="1296">
        <v>94488</v>
      </c>
      <c r="C46" s="1099">
        <v>27417</v>
      </c>
      <c r="D46" s="953">
        <v>20</v>
      </c>
      <c r="E46" s="953">
        <v>104</v>
      </c>
      <c r="F46" s="1297">
        <v>4317</v>
      </c>
      <c r="G46" s="1298">
        <v>23711</v>
      </c>
      <c r="H46" s="1063">
        <v>1493</v>
      </c>
      <c r="I46" s="953">
        <v>19736</v>
      </c>
      <c r="J46" s="1063">
        <v>6274</v>
      </c>
      <c r="K46" s="1297">
        <v>1439</v>
      </c>
      <c r="L46" s="1299">
        <v>10101</v>
      </c>
      <c r="M46" s="1288"/>
      <c r="N46" s="1289"/>
      <c r="O46" s="1301"/>
      <c r="P46" s="1301"/>
      <c r="Q46" s="1301"/>
      <c r="R46" s="1301"/>
      <c r="S46" s="1301"/>
      <c r="T46" s="1301"/>
      <c r="U46" s="1301"/>
      <c r="V46" s="1301"/>
      <c r="W46" s="1301"/>
      <c r="X46" s="1301"/>
    </row>
    <row r="47" spans="1:24" s="1300" customFormat="1" ht="13.5" customHeight="1" x14ac:dyDescent="0.2">
      <c r="A47" s="816" t="s">
        <v>226</v>
      </c>
      <c r="B47" s="1296">
        <v>11332</v>
      </c>
      <c r="C47" s="1099">
        <v>4716</v>
      </c>
      <c r="D47" s="953">
        <v>14</v>
      </c>
      <c r="E47" s="953">
        <v>27</v>
      </c>
      <c r="F47" s="1297">
        <v>536</v>
      </c>
      <c r="G47" s="1298">
        <v>2518</v>
      </c>
      <c r="H47" s="1063">
        <v>217</v>
      </c>
      <c r="I47" s="953">
        <v>1817</v>
      </c>
      <c r="J47" s="1063">
        <v>508</v>
      </c>
      <c r="K47" s="1297">
        <v>118</v>
      </c>
      <c r="L47" s="1299">
        <v>902</v>
      </c>
      <c r="M47" s="1288"/>
      <c r="N47" s="1289"/>
      <c r="O47" s="1301"/>
      <c r="P47" s="1301"/>
      <c r="Q47" s="1301"/>
      <c r="R47" s="1301"/>
      <c r="S47" s="1301"/>
      <c r="T47" s="1301"/>
      <c r="U47" s="1301"/>
      <c r="V47" s="1301"/>
      <c r="W47" s="1301"/>
      <c r="X47" s="1301"/>
    </row>
    <row r="48" spans="1:24" s="1300" customFormat="1" ht="24.75" customHeight="1" x14ac:dyDescent="0.2">
      <c r="A48" s="748" t="s">
        <v>86</v>
      </c>
      <c r="B48" s="1291">
        <v>177793</v>
      </c>
      <c r="C48" s="1098">
        <v>48018</v>
      </c>
      <c r="D48" s="1095">
        <v>100</v>
      </c>
      <c r="E48" s="1095">
        <v>119</v>
      </c>
      <c r="F48" s="1292">
        <v>5700</v>
      </c>
      <c r="G48" s="1293">
        <v>34682</v>
      </c>
      <c r="H48" s="1294">
        <v>2437</v>
      </c>
      <c r="I48" s="1095">
        <v>37342</v>
      </c>
      <c r="J48" s="1294">
        <v>11435</v>
      </c>
      <c r="K48" s="1292">
        <v>3272</v>
      </c>
      <c r="L48" s="1295">
        <v>34907</v>
      </c>
      <c r="M48" s="1288"/>
      <c r="N48" s="1289"/>
      <c r="O48" s="1289"/>
      <c r="P48" s="1289"/>
      <c r="Q48" s="1289"/>
      <c r="R48" s="1289"/>
      <c r="S48" s="1289"/>
      <c r="T48" s="1289"/>
      <c r="U48" s="1289"/>
      <c r="V48" s="1289"/>
      <c r="W48" s="1289"/>
      <c r="X48" s="1289"/>
    </row>
    <row r="49" spans="1:24" s="1300" customFormat="1" ht="13.5" customHeight="1" x14ac:dyDescent="0.2">
      <c r="A49" s="816" t="s">
        <v>87</v>
      </c>
      <c r="B49" s="1296">
        <v>47001</v>
      </c>
      <c r="C49" s="1099">
        <v>10827</v>
      </c>
      <c r="D49" s="953">
        <v>18</v>
      </c>
      <c r="E49" s="953">
        <v>12</v>
      </c>
      <c r="F49" s="1297">
        <v>1293</v>
      </c>
      <c r="G49" s="1298">
        <v>8737</v>
      </c>
      <c r="H49" s="1063">
        <v>447</v>
      </c>
      <c r="I49" s="953">
        <v>10486</v>
      </c>
      <c r="J49" s="1063">
        <v>2670</v>
      </c>
      <c r="K49" s="1297">
        <v>538</v>
      </c>
      <c r="L49" s="1299">
        <v>12003</v>
      </c>
      <c r="M49" s="1288"/>
      <c r="N49" s="1289"/>
      <c r="O49" s="1301"/>
      <c r="P49" s="1301"/>
      <c r="Q49" s="1301"/>
      <c r="R49" s="1301"/>
      <c r="S49" s="1301"/>
      <c r="T49" s="1301"/>
      <c r="U49" s="1301"/>
      <c r="V49" s="1301"/>
      <c r="W49" s="1301"/>
      <c r="X49" s="1301"/>
    </row>
    <row r="50" spans="1:24" s="1300" customFormat="1" ht="13.5" customHeight="1" x14ac:dyDescent="0.2">
      <c r="A50" s="816" t="s">
        <v>88</v>
      </c>
      <c r="B50" s="1296">
        <v>5334</v>
      </c>
      <c r="C50" s="1099">
        <v>1735</v>
      </c>
      <c r="D50" s="953">
        <v>5</v>
      </c>
      <c r="E50" s="953">
        <v>1</v>
      </c>
      <c r="F50" s="1297">
        <v>271</v>
      </c>
      <c r="G50" s="1298">
        <v>624</v>
      </c>
      <c r="H50" s="1063">
        <v>155</v>
      </c>
      <c r="I50" s="953">
        <v>1353</v>
      </c>
      <c r="J50" s="1063">
        <v>469</v>
      </c>
      <c r="K50" s="1297">
        <v>68</v>
      </c>
      <c r="L50" s="1299">
        <v>659</v>
      </c>
      <c r="M50" s="1288"/>
      <c r="N50" s="1289"/>
      <c r="O50" s="1301"/>
      <c r="P50" s="1301"/>
      <c r="Q50" s="1301"/>
      <c r="R50" s="1301"/>
      <c r="S50" s="1301"/>
      <c r="T50" s="1301"/>
      <c r="U50" s="1301"/>
      <c r="V50" s="1301"/>
      <c r="W50" s="1301"/>
      <c r="X50" s="1301"/>
    </row>
    <row r="51" spans="1:24" s="1300" customFormat="1" ht="13.5" customHeight="1" x14ac:dyDescent="0.2">
      <c r="A51" s="816" t="s">
        <v>89</v>
      </c>
      <c r="B51" s="1296">
        <v>12898</v>
      </c>
      <c r="C51" s="1099">
        <v>3586</v>
      </c>
      <c r="D51" s="953">
        <v>6</v>
      </c>
      <c r="E51" s="953">
        <v>11</v>
      </c>
      <c r="F51" s="1297">
        <v>426</v>
      </c>
      <c r="G51" s="1298">
        <v>2899</v>
      </c>
      <c r="H51" s="1063">
        <v>141</v>
      </c>
      <c r="I51" s="953">
        <v>2534</v>
      </c>
      <c r="J51" s="1063">
        <v>794</v>
      </c>
      <c r="K51" s="1297">
        <v>239</v>
      </c>
      <c r="L51" s="1299">
        <v>2279</v>
      </c>
      <c r="M51" s="1288"/>
      <c r="N51" s="1289"/>
      <c r="O51" s="1301"/>
      <c r="P51" s="1301"/>
      <c r="Q51" s="1301"/>
      <c r="R51" s="1301"/>
      <c r="S51" s="1301"/>
      <c r="T51" s="1301"/>
      <c r="U51" s="1301"/>
      <c r="V51" s="1301"/>
      <c r="W51" s="1301"/>
      <c r="X51" s="1301"/>
    </row>
    <row r="52" spans="1:24" s="1300" customFormat="1" ht="13.5" customHeight="1" x14ac:dyDescent="0.2">
      <c r="A52" s="816" t="s">
        <v>90</v>
      </c>
      <c r="B52" s="1296">
        <v>9520</v>
      </c>
      <c r="C52" s="1099">
        <v>3890</v>
      </c>
      <c r="D52" s="953">
        <v>18</v>
      </c>
      <c r="E52" s="953">
        <v>6</v>
      </c>
      <c r="F52" s="1297">
        <v>404</v>
      </c>
      <c r="G52" s="1298">
        <v>1790</v>
      </c>
      <c r="H52" s="1063">
        <v>164</v>
      </c>
      <c r="I52" s="953">
        <v>1673</v>
      </c>
      <c r="J52" s="1063">
        <v>407</v>
      </c>
      <c r="K52" s="1297">
        <v>163</v>
      </c>
      <c r="L52" s="1299">
        <v>1029</v>
      </c>
      <c r="M52" s="1288"/>
      <c r="N52" s="1289"/>
      <c r="O52" s="1301"/>
      <c r="P52" s="1301"/>
      <c r="Q52" s="1301"/>
      <c r="R52" s="1301"/>
      <c r="S52" s="1301"/>
      <c r="T52" s="1301"/>
      <c r="U52" s="1301"/>
      <c r="V52" s="1301"/>
      <c r="W52" s="1301"/>
      <c r="X52" s="1301"/>
    </row>
    <row r="53" spans="1:24" s="1300" customFormat="1" ht="13.5" customHeight="1" x14ac:dyDescent="0.2">
      <c r="A53" s="816" t="s">
        <v>91</v>
      </c>
      <c r="B53" s="1296">
        <v>14999</v>
      </c>
      <c r="C53" s="1099">
        <v>4688</v>
      </c>
      <c r="D53" s="953">
        <v>14</v>
      </c>
      <c r="E53" s="953">
        <v>15</v>
      </c>
      <c r="F53" s="1297">
        <v>504</v>
      </c>
      <c r="G53" s="1298">
        <v>2627</v>
      </c>
      <c r="H53" s="1063">
        <v>221</v>
      </c>
      <c r="I53" s="953">
        <v>2954</v>
      </c>
      <c r="J53" s="1063">
        <v>652</v>
      </c>
      <c r="K53" s="1297">
        <v>200</v>
      </c>
      <c r="L53" s="1299">
        <v>3153</v>
      </c>
      <c r="M53" s="1288"/>
      <c r="N53" s="1289"/>
      <c r="O53" s="1301"/>
      <c r="P53" s="1301"/>
      <c r="Q53" s="1301"/>
      <c r="R53" s="1301"/>
      <c r="S53" s="1301"/>
      <c r="T53" s="1301"/>
      <c r="U53" s="1301"/>
      <c r="V53" s="1301"/>
      <c r="W53" s="1301"/>
      <c r="X53" s="1301"/>
    </row>
    <row r="54" spans="1:24" s="1300" customFormat="1" ht="13.5" customHeight="1" x14ac:dyDescent="0.2">
      <c r="A54" s="816" t="s">
        <v>92</v>
      </c>
      <c r="B54" s="1296">
        <v>18305</v>
      </c>
      <c r="C54" s="1099">
        <v>3695</v>
      </c>
      <c r="D54" s="953">
        <v>10</v>
      </c>
      <c r="E54" s="953">
        <v>13</v>
      </c>
      <c r="F54" s="1297">
        <v>518</v>
      </c>
      <c r="G54" s="1298">
        <v>3049</v>
      </c>
      <c r="H54" s="1063">
        <v>328</v>
      </c>
      <c r="I54" s="953">
        <v>5085</v>
      </c>
      <c r="J54" s="1063">
        <v>1782</v>
      </c>
      <c r="K54" s="1297">
        <v>491</v>
      </c>
      <c r="L54" s="1299">
        <v>3357</v>
      </c>
      <c r="M54" s="1288"/>
      <c r="N54" s="1289"/>
      <c r="O54" s="1301"/>
      <c r="P54" s="1301"/>
      <c r="Q54" s="1301"/>
      <c r="R54" s="1301"/>
      <c r="S54" s="1301"/>
      <c r="T54" s="1301"/>
      <c r="U54" s="1301"/>
      <c r="V54" s="1301"/>
      <c r="W54" s="1301"/>
      <c r="X54" s="1301"/>
    </row>
    <row r="55" spans="1:24" s="1300" customFormat="1" ht="13.5" customHeight="1" x14ac:dyDescent="0.2">
      <c r="A55" s="816" t="s">
        <v>93</v>
      </c>
      <c r="B55" s="1296">
        <v>69736</v>
      </c>
      <c r="C55" s="1099">
        <v>19597</v>
      </c>
      <c r="D55" s="953">
        <v>29</v>
      </c>
      <c r="E55" s="953">
        <v>61</v>
      </c>
      <c r="F55" s="1297">
        <v>2284</v>
      </c>
      <c r="G55" s="1298">
        <v>14956</v>
      </c>
      <c r="H55" s="1063">
        <v>981</v>
      </c>
      <c r="I55" s="953">
        <v>13257</v>
      </c>
      <c r="J55" s="1063">
        <v>4661</v>
      </c>
      <c r="K55" s="1297">
        <v>1573</v>
      </c>
      <c r="L55" s="1299">
        <v>12427</v>
      </c>
      <c r="M55" s="1288"/>
      <c r="N55" s="1289"/>
      <c r="O55" s="1301"/>
      <c r="P55" s="1301"/>
      <c r="Q55" s="1301"/>
      <c r="R55" s="1301"/>
      <c r="S55" s="1301"/>
      <c r="T55" s="1301"/>
      <c r="U55" s="1301"/>
      <c r="V55" s="1301"/>
      <c r="W55" s="1301"/>
      <c r="X55" s="1301"/>
    </row>
    <row r="56" spans="1:24" s="1300" customFormat="1" ht="14.25" customHeight="1" x14ac:dyDescent="0.2">
      <c r="A56" s="710" t="s">
        <v>94</v>
      </c>
      <c r="B56" s="1291">
        <v>746583</v>
      </c>
      <c r="C56" s="1098">
        <v>193770</v>
      </c>
      <c r="D56" s="1095">
        <v>330</v>
      </c>
      <c r="E56" s="1095">
        <v>812</v>
      </c>
      <c r="F56" s="1292">
        <v>25167</v>
      </c>
      <c r="G56" s="1293">
        <v>190342</v>
      </c>
      <c r="H56" s="1294">
        <v>12320</v>
      </c>
      <c r="I56" s="1095">
        <v>152357</v>
      </c>
      <c r="J56" s="1294">
        <v>67339</v>
      </c>
      <c r="K56" s="1292">
        <v>17117</v>
      </c>
      <c r="L56" s="1295">
        <v>88171</v>
      </c>
      <c r="M56" s="1288"/>
      <c r="N56" s="1289"/>
      <c r="O56" s="1289"/>
      <c r="P56" s="1289"/>
      <c r="Q56" s="1289"/>
      <c r="R56" s="1289"/>
      <c r="S56" s="1289"/>
      <c r="T56" s="1289"/>
      <c r="U56" s="1289"/>
      <c r="V56" s="1289"/>
      <c r="W56" s="1289"/>
      <c r="X56" s="1289"/>
    </row>
    <row r="57" spans="1:24" s="1300" customFormat="1" ht="12" customHeight="1" x14ac:dyDescent="0.2">
      <c r="A57" s="816" t="s">
        <v>95</v>
      </c>
      <c r="B57" s="1296">
        <v>127352</v>
      </c>
      <c r="C57" s="1099">
        <v>30508</v>
      </c>
      <c r="D57" s="953">
        <v>79</v>
      </c>
      <c r="E57" s="953">
        <v>131</v>
      </c>
      <c r="F57" s="1297">
        <v>4351</v>
      </c>
      <c r="G57" s="1298">
        <v>34685</v>
      </c>
      <c r="H57" s="1063">
        <v>2277</v>
      </c>
      <c r="I57" s="953">
        <v>28949</v>
      </c>
      <c r="J57" s="1063">
        <v>14303</v>
      </c>
      <c r="K57" s="1297">
        <v>2908</v>
      </c>
      <c r="L57" s="1299">
        <v>9371</v>
      </c>
      <c r="M57" s="1288"/>
      <c r="N57" s="1289"/>
      <c r="O57" s="1301"/>
      <c r="P57" s="1301"/>
      <c r="Q57" s="1301"/>
      <c r="R57" s="1301"/>
      <c r="S57" s="1301"/>
      <c r="T57" s="1301"/>
      <c r="U57" s="1301"/>
      <c r="V57" s="1301"/>
      <c r="W57" s="1301"/>
      <c r="X57" s="1301"/>
    </row>
    <row r="58" spans="1:24" s="1300" customFormat="1" ht="12" customHeight="1" x14ac:dyDescent="0.2">
      <c r="A58" s="816" t="s">
        <v>302</v>
      </c>
      <c r="B58" s="1296">
        <v>16336</v>
      </c>
      <c r="C58" s="1099">
        <v>5218</v>
      </c>
      <c r="D58" s="953">
        <v>7</v>
      </c>
      <c r="E58" s="953">
        <v>19</v>
      </c>
      <c r="F58" s="1297">
        <v>560</v>
      </c>
      <c r="G58" s="1298">
        <v>4416</v>
      </c>
      <c r="H58" s="1063">
        <v>199</v>
      </c>
      <c r="I58" s="953">
        <v>2870</v>
      </c>
      <c r="J58" s="1063">
        <v>911</v>
      </c>
      <c r="K58" s="1297">
        <v>257</v>
      </c>
      <c r="L58" s="1299">
        <v>1905</v>
      </c>
      <c r="M58" s="1288"/>
      <c r="N58" s="1289"/>
      <c r="O58" s="1301"/>
      <c r="P58" s="1301"/>
      <c r="Q58" s="1301"/>
      <c r="R58" s="1301"/>
      <c r="S58" s="1301"/>
      <c r="T58" s="1301"/>
      <c r="U58" s="1301"/>
      <c r="V58" s="1301"/>
      <c r="W58" s="1301"/>
      <c r="X58" s="1301"/>
    </row>
    <row r="59" spans="1:24" s="1300" customFormat="1" ht="12" customHeight="1" x14ac:dyDescent="0.2">
      <c r="A59" s="816" t="s">
        <v>97</v>
      </c>
      <c r="B59" s="1296">
        <v>27593</v>
      </c>
      <c r="C59" s="1099">
        <v>5640</v>
      </c>
      <c r="D59" s="953">
        <v>14</v>
      </c>
      <c r="E59" s="953">
        <v>23</v>
      </c>
      <c r="F59" s="1297">
        <v>566</v>
      </c>
      <c r="G59" s="1298">
        <v>4779</v>
      </c>
      <c r="H59" s="1063">
        <v>197</v>
      </c>
      <c r="I59" s="953">
        <v>3571</v>
      </c>
      <c r="J59" s="1063">
        <v>865</v>
      </c>
      <c r="K59" s="1297">
        <v>268</v>
      </c>
      <c r="L59" s="1299">
        <v>11707</v>
      </c>
      <c r="M59" s="1288"/>
      <c r="N59" s="1289"/>
      <c r="O59" s="1301"/>
      <c r="P59" s="1301"/>
      <c r="Q59" s="1301"/>
      <c r="R59" s="1301"/>
      <c r="S59" s="1301"/>
      <c r="T59" s="1301"/>
      <c r="U59" s="1301"/>
      <c r="V59" s="1301"/>
      <c r="W59" s="1301"/>
      <c r="X59" s="1301"/>
    </row>
    <row r="60" spans="1:24" s="1300" customFormat="1" ht="12" customHeight="1" x14ac:dyDescent="0.2">
      <c r="A60" s="816" t="s">
        <v>98</v>
      </c>
      <c r="B60" s="1296">
        <v>76969</v>
      </c>
      <c r="C60" s="1099">
        <v>23764</v>
      </c>
      <c r="D60" s="953">
        <v>22</v>
      </c>
      <c r="E60" s="953">
        <v>118</v>
      </c>
      <c r="F60" s="1297">
        <v>3110</v>
      </c>
      <c r="G60" s="1298">
        <v>18590</v>
      </c>
      <c r="H60" s="1063">
        <v>998</v>
      </c>
      <c r="I60" s="953">
        <v>15984</v>
      </c>
      <c r="J60" s="1063">
        <v>6077</v>
      </c>
      <c r="K60" s="1297">
        <v>2085</v>
      </c>
      <c r="L60" s="1299">
        <v>6361</v>
      </c>
      <c r="M60" s="1288"/>
      <c r="N60" s="1289"/>
      <c r="O60" s="1301"/>
      <c r="P60" s="1301"/>
      <c r="Q60" s="1301"/>
      <c r="R60" s="1301"/>
      <c r="S60" s="1301"/>
      <c r="T60" s="1301"/>
      <c r="U60" s="1301"/>
      <c r="V60" s="1301"/>
      <c r="W60" s="1301"/>
      <c r="X60" s="1301"/>
    </row>
    <row r="61" spans="1:24" s="1300" customFormat="1" ht="12" customHeight="1" x14ac:dyDescent="0.2">
      <c r="A61" s="816" t="s">
        <v>99</v>
      </c>
      <c r="B61" s="1296">
        <v>40937</v>
      </c>
      <c r="C61" s="1099">
        <v>9399</v>
      </c>
      <c r="D61" s="953">
        <v>17</v>
      </c>
      <c r="E61" s="953">
        <v>51</v>
      </c>
      <c r="F61" s="1297">
        <v>1170</v>
      </c>
      <c r="G61" s="1298">
        <v>9114</v>
      </c>
      <c r="H61" s="1063">
        <v>647</v>
      </c>
      <c r="I61" s="953">
        <v>11230</v>
      </c>
      <c r="J61" s="1063">
        <v>5666</v>
      </c>
      <c r="K61" s="1297">
        <v>971</v>
      </c>
      <c r="L61" s="1299">
        <v>2740</v>
      </c>
      <c r="M61" s="1288"/>
      <c r="N61" s="1289"/>
      <c r="O61" s="1301"/>
      <c r="P61" s="1301"/>
      <c r="Q61" s="1301"/>
      <c r="R61" s="1301"/>
      <c r="S61" s="1301"/>
      <c r="T61" s="1301"/>
      <c r="U61" s="1301"/>
      <c r="V61" s="1301"/>
      <c r="W61" s="1301"/>
      <c r="X61" s="1301"/>
    </row>
    <row r="62" spans="1:24" s="1300" customFormat="1" ht="12" customHeight="1" x14ac:dyDescent="0.2">
      <c r="A62" s="816" t="s">
        <v>100</v>
      </c>
      <c r="B62" s="1296">
        <v>39533</v>
      </c>
      <c r="C62" s="1099">
        <v>11155</v>
      </c>
      <c r="D62" s="953">
        <v>8</v>
      </c>
      <c r="E62" s="953">
        <v>39</v>
      </c>
      <c r="F62" s="1297">
        <v>1200</v>
      </c>
      <c r="G62" s="1298">
        <v>10376</v>
      </c>
      <c r="H62" s="1063">
        <v>563</v>
      </c>
      <c r="I62" s="953">
        <v>7539</v>
      </c>
      <c r="J62" s="1063">
        <v>3882</v>
      </c>
      <c r="K62" s="1297">
        <v>693</v>
      </c>
      <c r="L62" s="1299">
        <v>4125</v>
      </c>
      <c r="M62" s="1288"/>
      <c r="N62" s="1289"/>
      <c r="O62" s="1301"/>
      <c r="P62" s="1301"/>
      <c r="Q62" s="1301"/>
      <c r="R62" s="1301"/>
      <c r="S62" s="1301"/>
      <c r="T62" s="1301"/>
      <c r="U62" s="1301"/>
      <c r="V62" s="1301"/>
      <c r="W62" s="1301"/>
      <c r="X62" s="1301"/>
    </row>
    <row r="63" spans="1:24" s="1300" customFormat="1" ht="12" customHeight="1" x14ac:dyDescent="0.2">
      <c r="A63" s="816" t="s">
        <v>101</v>
      </c>
      <c r="B63" s="1296">
        <v>73297</v>
      </c>
      <c r="C63" s="1099">
        <v>16054</v>
      </c>
      <c r="D63" s="953">
        <v>30</v>
      </c>
      <c r="E63" s="953">
        <v>60</v>
      </c>
      <c r="F63" s="1297">
        <v>2438</v>
      </c>
      <c r="G63" s="1298">
        <v>20901</v>
      </c>
      <c r="H63" s="1063">
        <v>1525</v>
      </c>
      <c r="I63" s="953">
        <v>15760</v>
      </c>
      <c r="J63" s="1063">
        <v>8647</v>
      </c>
      <c r="K63" s="1297">
        <v>2526</v>
      </c>
      <c r="L63" s="1299">
        <v>5446</v>
      </c>
      <c r="M63" s="1288"/>
      <c r="N63" s="1289"/>
      <c r="O63" s="1301"/>
      <c r="P63" s="1301"/>
      <c r="Q63" s="1301"/>
      <c r="R63" s="1301"/>
      <c r="S63" s="1301"/>
      <c r="T63" s="1301"/>
      <c r="U63" s="1301"/>
      <c r="V63" s="1301"/>
      <c r="W63" s="1301"/>
      <c r="X63" s="1301"/>
    </row>
    <row r="64" spans="1:24" s="1300" customFormat="1" ht="12" customHeight="1" x14ac:dyDescent="0.2">
      <c r="A64" s="816" t="s">
        <v>102</v>
      </c>
      <c r="B64" s="1296">
        <v>46164</v>
      </c>
      <c r="C64" s="1099">
        <v>11000</v>
      </c>
      <c r="D64" s="953">
        <v>12</v>
      </c>
      <c r="E64" s="953">
        <v>29</v>
      </c>
      <c r="F64" s="1297">
        <v>1772</v>
      </c>
      <c r="G64" s="1298">
        <v>11626</v>
      </c>
      <c r="H64" s="1063">
        <v>796</v>
      </c>
      <c r="I64" s="953">
        <v>11335</v>
      </c>
      <c r="J64" s="1063">
        <v>6202</v>
      </c>
      <c r="K64" s="1297">
        <v>1371</v>
      </c>
      <c r="L64" s="1299">
        <v>2062</v>
      </c>
      <c r="M64" s="1288"/>
      <c r="N64" s="1289"/>
      <c r="O64" s="1301"/>
      <c r="P64" s="1301"/>
      <c r="Q64" s="1301"/>
      <c r="R64" s="1301"/>
      <c r="S64" s="1301"/>
      <c r="T64" s="1301"/>
      <c r="U64" s="1301"/>
      <c r="V64" s="1301"/>
      <c r="W64" s="1301"/>
      <c r="X64" s="1301"/>
    </row>
    <row r="65" spans="1:24" s="1300" customFormat="1" ht="12" customHeight="1" x14ac:dyDescent="0.2">
      <c r="A65" s="816" t="s">
        <v>103</v>
      </c>
      <c r="B65" s="1296">
        <v>68461</v>
      </c>
      <c r="C65" s="1099">
        <v>19397</v>
      </c>
      <c r="D65" s="953">
        <v>38</v>
      </c>
      <c r="E65" s="953">
        <v>72</v>
      </c>
      <c r="F65" s="1297">
        <v>2576</v>
      </c>
      <c r="G65" s="1298">
        <v>16628</v>
      </c>
      <c r="H65" s="1063">
        <v>1791</v>
      </c>
      <c r="I65" s="953">
        <v>13488</v>
      </c>
      <c r="J65" s="1063">
        <v>5048</v>
      </c>
      <c r="K65" s="1297">
        <v>1717</v>
      </c>
      <c r="L65" s="1299">
        <v>7816</v>
      </c>
      <c r="M65" s="1288"/>
      <c r="N65" s="1289"/>
      <c r="O65" s="1301"/>
      <c r="P65" s="1301"/>
      <c r="Q65" s="1301"/>
      <c r="R65" s="1301"/>
      <c r="S65" s="1301"/>
      <c r="T65" s="1301"/>
      <c r="U65" s="1301"/>
      <c r="V65" s="1301"/>
      <c r="W65" s="1301"/>
      <c r="X65" s="1301"/>
    </row>
    <row r="66" spans="1:24" s="1300" customFormat="1" ht="12" customHeight="1" x14ac:dyDescent="0.2">
      <c r="A66" s="816" t="s">
        <v>104</v>
      </c>
      <c r="B66" s="1296">
        <v>45441</v>
      </c>
      <c r="C66" s="1099">
        <v>13317</v>
      </c>
      <c r="D66" s="953">
        <v>19</v>
      </c>
      <c r="E66" s="953">
        <v>62</v>
      </c>
      <c r="F66" s="1297">
        <v>1477</v>
      </c>
      <c r="G66" s="1298">
        <v>13574</v>
      </c>
      <c r="H66" s="1063">
        <v>795</v>
      </c>
      <c r="I66" s="953">
        <v>6498</v>
      </c>
      <c r="J66" s="1063">
        <v>3203</v>
      </c>
      <c r="K66" s="1297">
        <v>863</v>
      </c>
      <c r="L66" s="1299">
        <v>5714</v>
      </c>
      <c r="M66" s="1288"/>
      <c r="N66" s="1289"/>
      <c r="O66" s="1301"/>
      <c r="P66" s="1301"/>
      <c r="Q66" s="1301"/>
      <c r="R66" s="1301"/>
      <c r="S66" s="1301"/>
      <c r="T66" s="1301"/>
      <c r="U66" s="1301"/>
      <c r="V66" s="1301"/>
      <c r="W66" s="1301"/>
      <c r="X66" s="1301"/>
    </row>
    <row r="67" spans="1:24" s="1300" customFormat="1" ht="12" customHeight="1" x14ac:dyDescent="0.2">
      <c r="A67" s="816" t="s">
        <v>105</v>
      </c>
      <c r="B67" s="1296">
        <v>32506</v>
      </c>
      <c r="C67" s="1099">
        <v>8508</v>
      </c>
      <c r="D67" s="953">
        <v>8</v>
      </c>
      <c r="E67" s="953">
        <v>26</v>
      </c>
      <c r="F67" s="1297">
        <v>885</v>
      </c>
      <c r="G67" s="1298">
        <v>8485</v>
      </c>
      <c r="H67" s="1063">
        <v>245</v>
      </c>
      <c r="I67" s="953">
        <v>7006</v>
      </c>
      <c r="J67" s="1063">
        <v>2362</v>
      </c>
      <c r="K67" s="1297">
        <v>691</v>
      </c>
      <c r="L67" s="1299">
        <v>4324</v>
      </c>
      <c r="M67" s="1288"/>
      <c r="N67" s="1289"/>
      <c r="O67" s="1301"/>
      <c r="P67" s="1301"/>
      <c r="Q67" s="1301"/>
      <c r="R67" s="1301"/>
      <c r="S67" s="1301"/>
      <c r="T67" s="1301"/>
      <c r="U67" s="1301"/>
      <c r="V67" s="1301"/>
      <c r="W67" s="1301"/>
      <c r="X67" s="1301"/>
    </row>
    <row r="68" spans="1:24" s="1300" customFormat="1" ht="12" customHeight="1" x14ac:dyDescent="0.2">
      <c r="A68" s="816" t="s">
        <v>106</v>
      </c>
      <c r="B68" s="1296">
        <v>62343</v>
      </c>
      <c r="C68" s="1099">
        <v>15644</v>
      </c>
      <c r="D68" s="953">
        <v>34</v>
      </c>
      <c r="E68" s="953">
        <v>66</v>
      </c>
      <c r="F68" s="1297">
        <v>2041</v>
      </c>
      <c r="G68" s="1298">
        <v>14173</v>
      </c>
      <c r="H68" s="1063">
        <v>624</v>
      </c>
      <c r="I68" s="953">
        <v>10203</v>
      </c>
      <c r="J68" s="1063">
        <v>3232</v>
      </c>
      <c r="K68" s="1297">
        <v>1044</v>
      </c>
      <c r="L68" s="1299">
        <v>15382</v>
      </c>
      <c r="M68" s="1288"/>
      <c r="N68" s="1289"/>
      <c r="O68" s="1301"/>
      <c r="P68" s="1301"/>
      <c r="Q68" s="1301"/>
      <c r="R68" s="1301"/>
      <c r="S68" s="1301"/>
      <c r="T68" s="1301"/>
      <c r="U68" s="1301"/>
      <c r="V68" s="1301"/>
      <c r="W68" s="1301"/>
      <c r="X68" s="1301"/>
    </row>
    <row r="69" spans="1:24" s="1300" customFormat="1" ht="12" customHeight="1" x14ac:dyDescent="0.2">
      <c r="A69" s="816" t="s">
        <v>107</v>
      </c>
      <c r="B69" s="1296">
        <v>62139</v>
      </c>
      <c r="C69" s="1099">
        <v>16936</v>
      </c>
      <c r="D69" s="953">
        <v>26</v>
      </c>
      <c r="E69" s="953">
        <v>86</v>
      </c>
      <c r="F69" s="1297">
        <v>2031</v>
      </c>
      <c r="G69" s="1298">
        <v>15871</v>
      </c>
      <c r="H69" s="1063">
        <v>1287</v>
      </c>
      <c r="I69" s="953">
        <v>12689</v>
      </c>
      <c r="J69" s="1063">
        <v>5034</v>
      </c>
      <c r="K69" s="1297">
        <v>1214</v>
      </c>
      <c r="L69" s="1299">
        <v>7077</v>
      </c>
      <c r="M69" s="1288"/>
      <c r="N69" s="1289"/>
      <c r="O69" s="1301"/>
      <c r="P69" s="1301"/>
      <c r="Q69" s="1301"/>
      <c r="R69" s="1301"/>
      <c r="S69" s="1301"/>
      <c r="T69" s="1301"/>
      <c r="U69" s="1301"/>
      <c r="V69" s="1301"/>
      <c r="W69" s="1301"/>
      <c r="X69" s="1301"/>
    </row>
    <row r="70" spans="1:24" s="1300" customFormat="1" ht="12" customHeight="1" x14ac:dyDescent="0.2">
      <c r="A70" s="958" t="s">
        <v>108</v>
      </c>
      <c r="B70" s="1305">
        <v>27512</v>
      </c>
      <c r="C70" s="1105">
        <v>7230</v>
      </c>
      <c r="D70" s="959">
        <v>16</v>
      </c>
      <c r="E70" s="959">
        <v>30</v>
      </c>
      <c r="F70" s="1306">
        <v>990</v>
      </c>
      <c r="G70" s="1307">
        <v>7124</v>
      </c>
      <c r="H70" s="1073">
        <v>376</v>
      </c>
      <c r="I70" s="959">
        <v>5235</v>
      </c>
      <c r="J70" s="1073">
        <v>1907</v>
      </c>
      <c r="K70" s="1306">
        <v>509</v>
      </c>
      <c r="L70" s="1308">
        <v>4141</v>
      </c>
      <c r="M70" s="1288"/>
      <c r="N70" s="1289"/>
      <c r="O70" s="1301"/>
      <c r="P70" s="1301"/>
      <c r="Q70" s="1301"/>
      <c r="R70" s="1301"/>
      <c r="S70" s="1301"/>
      <c r="T70" s="1301"/>
      <c r="U70" s="1301"/>
      <c r="V70" s="1301"/>
      <c r="W70" s="1301"/>
      <c r="X70" s="1301"/>
    </row>
    <row r="71" spans="1:24" s="1300" customFormat="1" ht="12.75" customHeight="1" x14ac:dyDescent="0.2">
      <c r="A71" s="748" t="s">
        <v>109</v>
      </c>
      <c r="B71" s="1309">
        <v>356894</v>
      </c>
      <c r="C71" s="1110">
        <v>98884</v>
      </c>
      <c r="D71" s="1107">
        <v>225</v>
      </c>
      <c r="E71" s="1107">
        <v>271</v>
      </c>
      <c r="F71" s="1310">
        <v>14224</v>
      </c>
      <c r="G71" s="1311">
        <v>100324</v>
      </c>
      <c r="H71" s="1312">
        <v>6374</v>
      </c>
      <c r="I71" s="1107">
        <v>71452</v>
      </c>
      <c r="J71" s="1312">
        <v>27210</v>
      </c>
      <c r="K71" s="1310">
        <v>6796</v>
      </c>
      <c r="L71" s="1313">
        <v>31630</v>
      </c>
      <c r="M71" s="1288"/>
      <c r="N71" s="1289"/>
      <c r="O71" s="1289"/>
      <c r="P71" s="1289"/>
      <c r="Q71" s="1289"/>
      <c r="R71" s="1289"/>
      <c r="S71" s="1289"/>
      <c r="T71" s="1289"/>
      <c r="U71" s="1289"/>
      <c r="V71" s="1289"/>
      <c r="W71" s="1289"/>
      <c r="X71" s="1289"/>
    </row>
    <row r="72" spans="1:24" s="1300" customFormat="1" ht="12" customHeight="1" x14ac:dyDescent="0.2">
      <c r="A72" s="816" t="s">
        <v>110</v>
      </c>
      <c r="B72" s="1296">
        <v>29701</v>
      </c>
      <c r="C72" s="1099">
        <v>6770</v>
      </c>
      <c r="D72" s="953">
        <v>16</v>
      </c>
      <c r="E72" s="953">
        <v>20</v>
      </c>
      <c r="F72" s="1297">
        <v>1002</v>
      </c>
      <c r="G72" s="1298">
        <v>8187</v>
      </c>
      <c r="H72" s="1063">
        <v>411</v>
      </c>
      <c r="I72" s="953">
        <v>6677</v>
      </c>
      <c r="J72" s="1063">
        <v>3500</v>
      </c>
      <c r="K72" s="1297">
        <v>866</v>
      </c>
      <c r="L72" s="1299">
        <v>2288</v>
      </c>
      <c r="M72" s="1288"/>
      <c r="N72" s="1289"/>
      <c r="O72" s="1289"/>
      <c r="P72" s="1289"/>
      <c r="Q72" s="1289"/>
      <c r="R72" s="1289"/>
      <c r="S72" s="1289"/>
      <c r="T72" s="1289"/>
      <c r="U72" s="1289"/>
      <c r="V72" s="1289"/>
      <c r="W72" s="1289"/>
      <c r="X72" s="1289"/>
    </row>
    <row r="73" spans="1:24" s="1300" customFormat="1" ht="12" customHeight="1" x14ac:dyDescent="0.2">
      <c r="A73" s="816" t="s">
        <v>111</v>
      </c>
      <c r="B73" s="1296">
        <v>102371</v>
      </c>
      <c r="C73" s="1099">
        <v>25674</v>
      </c>
      <c r="D73" s="953">
        <v>54</v>
      </c>
      <c r="E73" s="953">
        <v>72</v>
      </c>
      <c r="F73" s="1297">
        <v>4061</v>
      </c>
      <c r="G73" s="1298">
        <v>26877</v>
      </c>
      <c r="H73" s="1063">
        <v>2164</v>
      </c>
      <c r="I73" s="953">
        <v>24409</v>
      </c>
      <c r="J73" s="1063">
        <v>9811</v>
      </c>
      <c r="K73" s="1297">
        <v>1703</v>
      </c>
      <c r="L73" s="1299">
        <v>7672</v>
      </c>
      <c r="M73" s="1288"/>
      <c r="N73" s="1289"/>
      <c r="O73" s="1301"/>
      <c r="P73" s="1301"/>
      <c r="Q73" s="1301"/>
      <c r="R73" s="1301"/>
      <c r="S73" s="1301"/>
      <c r="T73" s="1301"/>
      <c r="U73" s="1301"/>
      <c r="V73" s="1301"/>
      <c r="W73" s="1301"/>
      <c r="X73" s="1301"/>
    </row>
    <row r="74" spans="1:24" s="1300" customFormat="1" ht="12" customHeight="1" x14ac:dyDescent="0.2">
      <c r="A74" s="816" t="s">
        <v>343</v>
      </c>
      <c r="B74" s="1296">
        <v>140345</v>
      </c>
      <c r="C74" s="1099">
        <v>42956</v>
      </c>
      <c r="D74" s="953">
        <v>139</v>
      </c>
      <c r="E74" s="953">
        <v>120</v>
      </c>
      <c r="F74" s="1297">
        <v>5915</v>
      </c>
      <c r="G74" s="1298">
        <v>40394</v>
      </c>
      <c r="H74" s="1063">
        <v>2506</v>
      </c>
      <c r="I74" s="953">
        <v>24456</v>
      </c>
      <c r="J74" s="1063">
        <v>6712</v>
      </c>
      <c r="K74" s="1297">
        <v>2289</v>
      </c>
      <c r="L74" s="1299">
        <v>15117</v>
      </c>
      <c r="M74" s="1288"/>
      <c r="N74" s="1289"/>
      <c r="O74" s="1301"/>
      <c r="P74" s="1301"/>
      <c r="Q74" s="1301"/>
      <c r="R74" s="1301"/>
      <c r="S74" s="1301"/>
      <c r="T74" s="1301"/>
      <c r="U74" s="1301"/>
      <c r="V74" s="1301"/>
      <c r="W74" s="1301"/>
      <c r="X74" s="1301"/>
    </row>
    <row r="75" spans="1:24" s="1300" customFormat="1" ht="24.75" customHeight="1" x14ac:dyDescent="0.2">
      <c r="A75" s="727" t="s">
        <v>344</v>
      </c>
      <c r="B75" s="1302">
        <v>66303</v>
      </c>
      <c r="C75" s="1100">
        <v>19967</v>
      </c>
      <c r="D75" s="1101">
        <v>70</v>
      </c>
      <c r="E75" s="1101">
        <v>41</v>
      </c>
      <c r="F75" s="1303">
        <v>2855</v>
      </c>
      <c r="G75" s="1303">
        <v>19359</v>
      </c>
      <c r="H75" s="1056">
        <v>1023</v>
      </c>
      <c r="I75" s="1101">
        <v>11857</v>
      </c>
      <c r="J75" s="1056">
        <v>3175</v>
      </c>
      <c r="K75" s="1303">
        <v>929</v>
      </c>
      <c r="L75" s="1304">
        <v>7138</v>
      </c>
      <c r="M75" s="1288"/>
      <c r="N75" s="1289"/>
      <c r="O75" s="1301"/>
      <c r="P75" s="1301"/>
      <c r="Q75" s="1301"/>
      <c r="R75" s="1301"/>
      <c r="S75" s="1301"/>
      <c r="T75" s="1301"/>
      <c r="U75" s="1301"/>
      <c r="V75" s="1301"/>
      <c r="W75" s="1301"/>
      <c r="X75" s="1301"/>
    </row>
    <row r="76" spans="1:24" s="1300" customFormat="1" ht="12" customHeight="1" x14ac:dyDescent="0.2">
      <c r="A76" s="751" t="s">
        <v>114</v>
      </c>
      <c r="B76" s="1296">
        <v>32969</v>
      </c>
      <c r="C76" s="1099">
        <v>11307</v>
      </c>
      <c r="D76" s="953">
        <v>25</v>
      </c>
      <c r="E76" s="953">
        <v>20</v>
      </c>
      <c r="F76" s="1297">
        <v>1269</v>
      </c>
      <c r="G76" s="1298">
        <v>9620</v>
      </c>
      <c r="H76" s="1063">
        <v>864</v>
      </c>
      <c r="I76" s="953">
        <v>4789</v>
      </c>
      <c r="J76" s="1063">
        <v>1106</v>
      </c>
      <c r="K76" s="1297">
        <v>403</v>
      </c>
      <c r="L76" s="1299">
        <v>3611</v>
      </c>
      <c r="M76" s="1288"/>
      <c r="N76" s="1289"/>
      <c r="O76" s="1301"/>
      <c r="P76" s="1301"/>
      <c r="Q76" s="1301"/>
      <c r="R76" s="1301"/>
      <c r="S76" s="1301"/>
      <c r="T76" s="1301"/>
      <c r="U76" s="1301"/>
      <c r="V76" s="1301"/>
      <c r="W76" s="1301"/>
      <c r="X76" s="1301"/>
    </row>
    <row r="77" spans="1:24" s="1300" customFormat="1" ht="23.25" customHeight="1" x14ac:dyDescent="0.2">
      <c r="A77" s="751" t="s">
        <v>547</v>
      </c>
      <c r="B77" s="1296">
        <v>41073</v>
      </c>
      <c r="C77" s="1099">
        <v>11682</v>
      </c>
      <c r="D77" s="953">
        <v>44</v>
      </c>
      <c r="E77" s="953">
        <v>59</v>
      </c>
      <c r="F77" s="1297">
        <v>1791</v>
      </c>
      <c r="G77" s="1298">
        <v>11415</v>
      </c>
      <c r="H77" s="1063">
        <v>619</v>
      </c>
      <c r="I77" s="953">
        <v>7810</v>
      </c>
      <c r="J77" s="1063">
        <v>2431</v>
      </c>
      <c r="K77" s="1297">
        <v>957</v>
      </c>
      <c r="L77" s="1299">
        <v>4368</v>
      </c>
      <c r="M77" s="1288"/>
      <c r="N77" s="1289"/>
      <c r="O77" s="1301"/>
      <c r="P77" s="1301"/>
      <c r="Q77" s="1301"/>
      <c r="R77" s="1301"/>
      <c r="S77" s="1301"/>
      <c r="T77" s="1301"/>
      <c r="U77" s="1301"/>
      <c r="V77" s="1301"/>
      <c r="W77" s="1301"/>
      <c r="X77" s="1301"/>
    </row>
    <row r="78" spans="1:24" s="1300" customFormat="1" ht="12" customHeight="1" x14ac:dyDescent="0.2">
      <c r="A78" s="816" t="s">
        <v>116</v>
      </c>
      <c r="B78" s="1296">
        <v>84477</v>
      </c>
      <c r="C78" s="1099">
        <v>23484</v>
      </c>
      <c r="D78" s="953">
        <v>16</v>
      </c>
      <c r="E78" s="953">
        <v>59</v>
      </c>
      <c r="F78" s="1297">
        <v>3246</v>
      </c>
      <c r="G78" s="1298">
        <v>24866</v>
      </c>
      <c r="H78" s="1063">
        <v>1293</v>
      </c>
      <c r="I78" s="953">
        <v>15910</v>
      </c>
      <c r="J78" s="1063">
        <v>7187</v>
      </c>
      <c r="K78" s="1297">
        <v>1938</v>
      </c>
      <c r="L78" s="1299">
        <v>6553</v>
      </c>
      <c r="M78" s="1288"/>
      <c r="N78" s="1289"/>
      <c r="O78" s="1301"/>
      <c r="P78" s="1301"/>
      <c r="Q78" s="1301"/>
      <c r="R78" s="1301"/>
      <c r="S78" s="1301"/>
      <c r="T78" s="1301"/>
      <c r="U78" s="1301"/>
      <c r="V78" s="1301"/>
      <c r="W78" s="1301"/>
      <c r="X78" s="1301"/>
    </row>
    <row r="79" spans="1:24" s="1300" customFormat="1" ht="13.5" customHeight="1" x14ac:dyDescent="0.2">
      <c r="A79" s="748" t="s">
        <v>117</v>
      </c>
      <c r="B79" s="1309">
        <v>516159</v>
      </c>
      <c r="C79" s="1110">
        <v>128225</v>
      </c>
      <c r="D79" s="1107">
        <v>196</v>
      </c>
      <c r="E79" s="1107">
        <v>482</v>
      </c>
      <c r="F79" s="1310">
        <v>17314</v>
      </c>
      <c r="G79" s="1311">
        <v>131622</v>
      </c>
      <c r="H79" s="1312">
        <v>7463</v>
      </c>
      <c r="I79" s="1107">
        <v>119402</v>
      </c>
      <c r="J79" s="1312">
        <v>43616</v>
      </c>
      <c r="K79" s="1310">
        <v>11328</v>
      </c>
      <c r="L79" s="1313">
        <v>57189</v>
      </c>
      <c r="M79" s="1288"/>
      <c r="N79" s="1289"/>
      <c r="O79" s="1289"/>
      <c r="P79" s="1289"/>
      <c r="Q79" s="1289"/>
      <c r="R79" s="1289"/>
      <c r="S79" s="1289"/>
      <c r="T79" s="1289"/>
      <c r="U79" s="1289"/>
      <c r="V79" s="1289"/>
      <c r="W79" s="1289"/>
      <c r="X79" s="1289"/>
    </row>
    <row r="80" spans="1:24" s="1300" customFormat="1" ht="13.5" customHeight="1" x14ac:dyDescent="0.2">
      <c r="A80" s="816" t="s">
        <v>118</v>
      </c>
      <c r="B80" s="1296">
        <v>10397</v>
      </c>
      <c r="C80" s="1099">
        <v>2871</v>
      </c>
      <c r="D80" s="953">
        <v>2</v>
      </c>
      <c r="E80" s="953">
        <v>5</v>
      </c>
      <c r="F80" s="1297">
        <v>289</v>
      </c>
      <c r="G80" s="1298">
        <v>3086</v>
      </c>
      <c r="H80" s="1063">
        <v>111</v>
      </c>
      <c r="I80" s="953">
        <v>2415</v>
      </c>
      <c r="J80" s="1063">
        <v>850</v>
      </c>
      <c r="K80" s="1297">
        <v>237</v>
      </c>
      <c r="L80" s="1299">
        <v>538</v>
      </c>
      <c r="M80" s="1288"/>
      <c r="N80" s="1289"/>
      <c r="O80" s="1301"/>
      <c r="P80" s="1301"/>
      <c r="Q80" s="1301"/>
      <c r="R80" s="1301"/>
      <c r="S80" s="1301"/>
      <c r="T80" s="1301"/>
      <c r="U80" s="1301"/>
      <c r="V80" s="1301"/>
      <c r="W80" s="1301"/>
      <c r="X80" s="1301"/>
    </row>
    <row r="81" spans="1:24" s="1300" customFormat="1" ht="13.5" customHeight="1" x14ac:dyDescent="0.2">
      <c r="A81" s="816" t="s">
        <v>119</v>
      </c>
      <c r="B81" s="1296">
        <v>12027</v>
      </c>
      <c r="C81" s="1099">
        <v>3263</v>
      </c>
      <c r="D81" s="953">
        <v>3</v>
      </c>
      <c r="E81" s="953">
        <v>10</v>
      </c>
      <c r="F81" s="1297">
        <v>388</v>
      </c>
      <c r="G81" s="1298">
        <v>3320</v>
      </c>
      <c r="H81" s="1063">
        <v>124</v>
      </c>
      <c r="I81" s="953">
        <v>3237</v>
      </c>
      <c r="J81" s="1063">
        <v>891</v>
      </c>
      <c r="K81" s="1297">
        <v>296</v>
      </c>
      <c r="L81" s="1299">
        <v>508</v>
      </c>
      <c r="M81" s="1288"/>
      <c r="N81" s="1289"/>
      <c r="O81" s="1301"/>
      <c r="P81" s="1301"/>
      <c r="Q81" s="1301"/>
      <c r="R81" s="1301"/>
      <c r="S81" s="1301"/>
      <c r="T81" s="1301"/>
      <c r="U81" s="1301"/>
      <c r="V81" s="1301"/>
      <c r="W81" s="1301"/>
      <c r="X81" s="1301"/>
    </row>
    <row r="82" spans="1:24" s="1300" customFormat="1" ht="13.5" customHeight="1" x14ac:dyDescent="0.2">
      <c r="A82" s="816" t="s">
        <v>120</v>
      </c>
      <c r="B82" s="1296">
        <v>19345</v>
      </c>
      <c r="C82" s="1099">
        <v>4470</v>
      </c>
      <c r="D82" s="953">
        <v>4</v>
      </c>
      <c r="E82" s="953">
        <v>15</v>
      </c>
      <c r="F82" s="1297">
        <v>598</v>
      </c>
      <c r="G82" s="1298">
        <v>5098</v>
      </c>
      <c r="H82" s="1063">
        <v>299</v>
      </c>
      <c r="I82" s="953">
        <v>5226</v>
      </c>
      <c r="J82" s="1063">
        <v>2026</v>
      </c>
      <c r="K82" s="1297">
        <v>483</v>
      </c>
      <c r="L82" s="1299">
        <v>1145</v>
      </c>
      <c r="M82" s="1288"/>
      <c r="N82" s="1289"/>
      <c r="O82" s="1301"/>
      <c r="P82" s="1301"/>
      <c r="Q82" s="1301"/>
      <c r="R82" s="1301"/>
      <c r="S82" s="1301"/>
      <c r="T82" s="1301"/>
      <c r="U82" s="1301"/>
      <c r="V82" s="1301"/>
      <c r="W82" s="1301"/>
      <c r="X82" s="1301"/>
    </row>
    <row r="83" spans="1:24" s="1300" customFormat="1" ht="13.5" customHeight="1" x14ac:dyDescent="0.2">
      <c r="A83" s="816" t="s">
        <v>121</v>
      </c>
      <c r="B83" s="1296">
        <v>73359</v>
      </c>
      <c r="C83" s="1099">
        <v>15836</v>
      </c>
      <c r="D83" s="953">
        <v>38</v>
      </c>
      <c r="E83" s="953">
        <v>97</v>
      </c>
      <c r="F83" s="1297">
        <v>2305</v>
      </c>
      <c r="G83" s="1298">
        <v>19480</v>
      </c>
      <c r="H83" s="1063">
        <v>1184</v>
      </c>
      <c r="I83" s="953">
        <v>18140</v>
      </c>
      <c r="J83" s="1063">
        <v>6428</v>
      </c>
      <c r="K83" s="1297">
        <v>1522</v>
      </c>
      <c r="L83" s="1299">
        <v>8464</v>
      </c>
      <c r="M83" s="1288"/>
      <c r="N83" s="1289"/>
      <c r="O83" s="1301"/>
      <c r="P83" s="1301"/>
      <c r="Q83" s="1301"/>
      <c r="R83" s="1301"/>
      <c r="S83" s="1301"/>
      <c r="T83" s="1301"/>
      <c r="U83" s="1301"/>
      <c r="V83" s="1301"/>
      <c r="W83" s="1301"/>
      <c r="X83" s="1301"/>
    </row>
    <row r="84" spans="1:24" s="1300" customFormat="1" ht="13.5" customHeight="1" x14ac:dyDescent="0.2">
      <c r="A84" s="816" t="s">
        <v>122</v>
      </c>
      <c r="B84" s="1296">
        <v>110475</v>
      </c>
      <c r="C84" s="1099">
        <v>25852</v>
      </c>
      <c r="D84" s="953">
        <v>17</v>
      </c>
      <c r="E84" s="953">
        <v>72</v>
      </c>
      <c r="F84" s="1297">
        <v>3421</v>
      </c>
      <c r="G84" s="1298">
        <v>29372</v>
      </c>
      <c r="H84" s="1063">
        <v>1586</v>
      </c>
      <c r="I84" s="953">
        <v>30638</v>
      </c>
      <c r="J84" s="1063">
        <v>10992</v>
      </c>
      <c r="K84" s="1297">
        <v>2550</v>
      </c>
      <c r="L84" s="1299">
        <v>6064</v>
      </c>
      <c r="M84" s="1288"/>
      <c r="N84" s="1289"/>
      <c r="O84" s="1301"/>
      <c r="P84" s="1301"/>
      <c r="Q84" s="1301"/>
      <c r="R84" s="1301"/>
      <c r="S84" s="1301"/>
      <c r="T84" s="1301"/>
      <c r="U84" s="1301"/>
      <c r="V84" s="1301"/>
      <c r="W84" s="1301"/>
      <c r="X84" s="1301"/>
    </row>
    <row r="85" spans="1:24" s="1300" customFormat="1" ht="13.5" customHeight="1" x14ac:dyDescent="0.2">
      <c r="A85" s="816" t="s">
        <v>123</v>
      </c>
      <c r="B85" s="1296">
        <v>62169</v>
      </c>
      <c r="C85" s="1099">
        <v>17426</v>
      </c>
      <c r="D85" s="953">
        <v>33</v>
      </c>
      <c r="E85" s="953">
        <v>54</v>
      </c>
      <c r="F85" s="1297">
        <v>2453</v>
      </c>
      <c r="G85" s="1298">
        <v>16780</v>
      </c>
      <c r="H85" s="1063">
        <v>757</v>
      </c>
      <c r="I85" s="953">
        <v>12836</v>
      </c>
      <c r="J85" s="1063">
        <v>5086</v>
      </c>
      <c r="K85" s="1297">
        <v>1482</v>
      </c>
      <c r="L85" s="1299">
        <v>5349</v>
      </c>
      <c r="M85" s="1288"/>
      <c r="N85" s="1289"/>
      <c r="O85" s="1301"/>
      <c r="P85" s="1301"/>
      <c r="Q85" s="1301"/>
      <c r="R85" s="1301"/>
      <c r="S85" s="1301"/>
      <c r="T85" s="1301"/>
      <c r="U85" s="1301"/>
      <c r="V85" s="1301"/>
      <c r="W85" s="1301"/>
      <c r="X85" s="1301"/>
    </row>
    <row r="86" spans="1:24" s="1300" customFormat="1" ht="13.5" customHeight="1" x14ac:dyDescent="0.2">
      <c r="A86" s="816" t="s">
        <v>124</v>
      </c>
      <c r="B86" s="1296">
        <v>69035</v>
      </c>
      <c r="C86" s="1099">
        <v>18603</v>
      </c>
      <c r="D86" s="953">
        <v>27</v>
      </c>
      <c r="E86" s="953">
        <v>60</v>
      </c>
      <c r="F86" s="1297">
        <v>2525</v>
      </c>
      <c r="G86" s="1298">
        <v>18330</v>
      </c>
      <c r="H86" s="1063">
        <v>1361</v>
      </c>
      <c r="I86" s="953">
        <v>13832</v>
      </c>
      <c r="J86" s="1063">
        <v>6370</v>
      </c>
      <c r="K86" s="1297">
        <v>1745</v>
      </c>
      <c r="L86" s="1299">
        <v>6269</v>
      </c>
      <c r="M86" s="1288"/>
      <c r="N86" s="1289"/>
      <c r="O86" s="1301"/>
      <c r="P86" s="1301"/>
      <c r="Q86" s="1301"/>
      <c r="R86" s="1301"/>
      <c r="S86" s="1301"/>
      <c r="T86" s="1301"/>
      <c r="U86" s="1301"/>
      <c r="V86" s="1301"/>
      <c r="W86" s="1301"/>
      <c r="X86" s="1301"/>
    </row>
    <row r="87" spans="1:24" s="1300" customFormat="1" ht="13.5" customHeight="1" x14ac:dyDescent="0.2">
      <c r="A87" s="816" t="s">
        <v>125</v>
      </c>
      <c r="B87" s="1296">
        <v>69387</v>
      </c>
      <c r="C87" s="1099">
        <v>15713</v>
      </c>
      <c r="D87" s="953">
        <v>26</v>
      </c>
      <c r="E87" s="953">
        <v>66</v>
      </c>
      <c r="F87" s="1297">
        <v>2344</v>
      </c>
      <c r="G87" s="1298">
        <v>13128</v>
      </c>
      <c r="H87" s="1063">
        <v>781</v>
      </c>
      <c r="I87" s="953">
        <v>12020</v>
      </c>
      <c r="J87" s="1063">
        <v>4360</v>
      </c>
      <c r="K87" s="1297">
        <v>1051</v>
      </c>
      <c r="L87" s="1299">
        <v>19990</v>
      </c>
      <c r="M87" s="1288"/>
      <c r="N87" s="1289"/>
      <c r="O87" s="1301"/>
      <c r="P87" s="1301"/>
      <c r="Q87" s="1301"/>
      <c r="R87" s="1301"/>
      <c r="S87" s="1301"/>
      <c r="T87" s="1301"/>
      <c r="U87" s="1301"/>
      <c r="V87" s="1301"/>
      <c r="W87" s="1301"/>
      <c r="X87" s="1301"/>
    </row>
    <row r="88" spans="1:24" s="1300" customFormat="1" ht="13.5" customHeight="1" x14ac:dyDescent="0.2">
      <c r="A88" s="816" t="s">
        <v>126</v>
      </c>
      <c r="B88" s="1296">
        <v>55406</v>
      </c>
      <c r="C88" s="1099">
        <v>14528</v>
      </c>
      <c r="D88" s="953">
        <v>16</v>
      </c>
      <c r="E88" s="953">
        <v>47</v>
      </c>
      <c r="F88" s="1297">
        <v>1639</v>
      </c>
      <c r="G88" s="1298">
        <v>15904</v>
      </c>
      <c r="H88" s="1063">
        <v>815</v>
      </c>
      <c r="I88" s="953">
        <v>11429</v>
      </c>
      <c r="J88" s="1063">
        <v>4538</v>
      </c>
      <c r="K88" s="1297">
        <v>1514</v>
      </c>
      <c r="L88" s="1299">
        <v>5039</v>
      </c>
      <c r="M88" s="1288"/>
      <c r="N88" s="1289"/>
      <c r="O88" s="1301"/>
      <c r="P88" s="1301"/>
      <c r="Q88" s="1301"/>
      <c r="R88" s="1301"/>
      <c r="S88" s="1301"/>
      <c r="T88" s="1301"/>
      <c r="U88" s="1301"/>
      <c r="V88" s="1301"/>
      <c r="W88" s="1301"/>
      <c r="X88" s="1301"/>
    </row>
    <row r="89" spans="1:24" s="1300" customFormat="1" ht="13.5" customHeight="1" x14ac:dyDescent="0.2">
      <c r="A89" s="816" t="s">
        <v>127</v>
      </c>
      <c r="B89" s="1296">
        <v>34559</v>
      </c>
      <c r="C89" s="1099">
        <v>9663</v>
      </c>
      <c r="D89" s="953">
        <v>30</v>
      </c>
      <c r="E89" s="953">
        <v>56</v>
      </c>
      <c r="F89" s="1297">
        <v>1352</v>
      </c>
      <c r="G89" s="1298">
        <v>7124</v>
      </c>
      <c r="H89" s="1063">
        <v>445</v>
      </c>
      <c r="I89" s="953">
        <v>9629</v>
      </c>
      <c r="J89" s="1063">
        <v>2075</v>
      </c>
      <c r="K89" s="1297">
        <v>448</v>
      </c>
      <c r="L89" s="1299">
        <v>3823</v>
      </c>
      <c r="M89" s="1288"/>
      <c r="N89" s="1289"/>
      <c r="O89" s="1301"/>
      <c r="P89" s="1301"/>
      <c r="Q89" s="1301"/>
      <c r="R89" s="1301"/>
      <c r="S89" s="1301"/>
      <c r="T89" s="1301"/>
      <c r="U89" s="1301"/>
      <c r="V89" s="1301"/>
      <c r="W89" s="1301"/>
      <c r="X89" s="1301"/>
    </row>
    <row r="90" spans="1:24" s="1300" customFormat="1" ht="24.75" customHeight="1" x14ac:dyDescent="0.2">
      <c r="A90" s="710" t="s">
        <v>128</v>
      </c>
      <c r="B90" s="1291">
        <v>307045</v>
      </c>
      <c r="C90" s="1098">
        <v>88259</v>
      </c>
      <c r="D90" s="1095">
        <v>122</v>
      </c>
      <c r="E90" s="1095">
        <v>312</v>
      </c>
      <c r="F90" s="1292">
        <v>11281</v>
      </c>
      <c r="G90" s="1293">
        <v>76785</v>
      </c>
      <c r="H90" s="1294">
        <v>4050</v>
      </c>
      <c r="I90" s="1095">
        <v>66268</v>
      </c>
      <c r="J90" s="1294">
        <v>21426</v>
      </c>
      <c r="K90" s="1292">
        <v>4703</v>
      </c>
      <c r="L90" s="1295">
        <v>34273</v>
      </c>
      <c r="M90" s="1288"/>
      <c r="N90" s="1289"/>
      <c r="O90" s="1289"/>
      <c r="P90" s="1289"/>
      <c r="Q90" s="1289"/>
      <c r="R90" s="1289"/>
      <c r="S90" s="1289"/>
      <c r="T90" s="1289"/>
      <c r="U90" s="1289"/>
      <c r="V90" s="1289"/>
      <c r="W90" s="1289"/>
      <c r="X90" s="1289"/>
    </row>
    <row r="91" spans="1:24" s="1300" customFormat="1" ht="13.5" customHeight="1" x14ac:dyDescent="0.2">
      <c r="A91" s="816" t="s">
        <v>129</v>
      </c>
      <c r="B91" s="1296">
        <v>36717</v>
      </c>
      <c r="C91" s="1099">
        <v>11656</v>
      </c>
      <c r="D91" s="953">
        <v>17</v>
      </c>
      <c r="E91" s="953">
        <v>51</v>
      </c>
      <c r="F91" s="1297">
        <v>1368</v>
      </c>
      <c r="G91" s="1298">
        <v>9435</v>
      </c>
      <c r="H91" s="1063">
        <v>338</v>
      </c>
      <c r="I91" s="953">
        <v>7569</v>
      </c>
      <c r="J91" s="1063">
        <v>2631</v>
      </c>
      <c r="K91" s="1297">
        <v>718</v>
      </c>
      <c r="L91" s="1299">
        <v>3002</v>
      </c>
      <c r="M91" s="1288"/>
      <c r="N91" s="1289"/>
      <c r="O91" s="1301"/>
      <c r="P91" s="1301"/>
      <c r="Q91" s="1301"/>
      <c r="R91" s="1301"/>
      <c r="S91" s="1301"/>
      <c r="T91" s="1301"/>
      <c r="U91" s="1301"/>
      <c r="V91" s="1301"/>
      <c r="W91" s="1301"/>
      <c r="X91" s="1301"/>
    </row>
    <row r="92" spans="1:24" s="1300" customFormat="1" ht="12.75" customHeight="1" x14ac:dyDescent="0.2">
      <c r="A92" s="816" t="s">
        <v>130</v>
      </c>
      <c r="B92" s="1296">
        <v>39662</v>
      </c>
      <c r="C92" s="1099">
        <v>10506</v>
      </c>
      <c r="D92" s="953">
        <v>3</v>
      </c>
      <c r="E92" s="953">
        <v>19</v>
      </c>
      <c r="F92" s="1297">
        <v>1340</v>
      </c>
      <c r="G92" s="1298">
        <v>9777</v>
      </c>
      <c r="H92" s="1063">
        <v>375</v>
      </c>
      <c r="I92" s="953">
        <v>13142</v>
      </c>
      <c r="J92" s="1063">
        <v>1751</v>
      </c>
      <c r="K92" s="1297">
        <v>453</v>
      </c>
      <c r="L92" s="1299">
        <v>2318</v>
      </c>
      <c r="M92" s="1288"/>
      <c r="N92" s="1289"/>
      <c r="O92" s="1301"/>
      <c r="P92" s="1301"/>
      <c r="Q92" s="1301"/>
      <c r="R92" s="1301"/>
      <c r="S92" s="1301"/>
      <c r="T92" s="1301"/>
      <c r="U92" s="1301"/>
      <c r="V92" s="1301"/>
      <c r="W92" s="1301"/>
      <c r="X92" s="1301"/>
    </row>
    <row r="93" spans="1:24" s="1300" customFormat="1" ht="13.5" customHeight="1" x14ac:dyDescent="0.2">
      <c r="A93" s="816" t="s">
        <v>131</v>
      </c>
      <c r="B93" s="1296">
        <v>30624</v>
      </c>
      <c r="C93" s="1099">
        <v>8644</v>
      </c>
      <c r="D93" s="953">
        <v>11</v>
      </c>
      <c r="E93" s="953">
        <v>28</v>
      </c>
      <c r="F93" s="1297">
        <v>1161</v>
      </c>
      <c r="G93" s="1298">
        <v>7828</v>
      </c>
      <c r="H93" s="1063">
        <v>271</v>
      </c>
      <c r="I93" s="953">
        <v>7119</v>
      </c>
      <c r="J93" s="1063">
        <v>2885</v>
      </c>
      <c r="K93" s="1297">
        <v>494</v>
      </c>
      <c r="L93" s="1299">
        <v>2222</v>
      </c>
      <c r="M93" s="1288"/>
      <c r="N93" s="1289"/>
      <c r="O93" s="1301"/>
      <c r="P93" s="1301"/>
      <c r="Q93" s="1301"/>
      <c r="R93" s="1301"/>
      <c r="S93" s="1301"/>
      <c r="T93" s="1301"/>
      <c r="U93" s="1301"/>
      <c r="V93" s="1301"/>
      <c r="W93" s="1301"/>
      <c r="X93" s="1301"/>
    </row>
    <row r="94" spans="1:24" s="1300" customFormat="1" ht="12.75" customHeight="1" x14ac:dyDescent="0.2">
      <c r="A94" s="816" t="s">
        <v>132</v>
      </c>
      <c r="B94" s="1296">
        <v>13467</v>
      </c>
      <c r="C94" s="1099">
        <v>3957</v>
      </c>
      <c r="D94" s="953">
        <v>7</v>
      </c>
      <c r="E94" s="953">
        <v>14</v>
      </c>
      <c r="F94" s="1297">
        <v>400</v>
      </c>
      <c r="G94" s="1298">
        <v>2839</v>
      </c>
      <c r="H94" s="1063">
        <v>126</v>
      </c>
      <c r="I94" s="953">
        <v>1579</v>
      </c>
      <c r="J94" s="1063">
        <v>474</v>
      </c>
      <c r="K94" s="1297">
        <v>99</v>
      </c>
      <c r="L94" s="1299">
        <v>3993</v>
      </c>
      <c r="M94" s="1288"/>
      <c r="N94" s="1289"/>
      <c r="O94" s="1301"/>
      <c r="P94" s="1301"/>
      <c r="Q94" s="1301"/>
      <c r="R94" s="1301"/>
      <c r="S94" s="1301"/>
      <c r="T94" s="1301"/>
      <c r="U94" s="1301"/>
      <c r="V94" s="1301"/>
      <c r="W94" s="1301"/>
      <c r="X94" s="1301"/>
    </row>
    <row r="95" spans="1:24" s="1300" customFormat="1" ht="12.75" customHeight="1" x14ac:dyDescent="0.2">
      <c r="A95" s="816" t="s">
        <v>133</v>
      </c>
      <c r="B95" s="1296">
        <v>70325</v>
      </c>
      <c r="C95" s="1099">
        <v>19013</v>
      </c>
      <c r="D95" s="953">
        <v>37</v>
      </c>
      <c r="E95" s="953">
        <v>90</v>
      </c>
      <c r="F95" s="1297">
        <v>2751</v>
      </c>
      <c r="G95" s="1298">
        <v>18849</v>
      </c>
      <c r="H95" s="1063">
        <v>1406</v>
      </c>
      <c r="I95" s="953">
        <v>17469</v>
      </c>
      <c r="J95" s="1063">
        <v>5672</v>
      </c>
      <c r="K95" s="1297">
        <v>1215</v>
      </c>
      <c r="L95" s="1299">
        <v>3950</v>
      </c>
      <c r="M95" s="1288"/>
      <c r="N95" s="1289"/>
      <c r="O95" s="1301"/>
      <c r="P95" s="1301"/>
      <c r="Q95" s="1301"/>
      <c r="R95" s="1301"/>
      <c r="S95" s="1301"/>
      <c r="T95" s="1301"/>
      <c r="U95" s="1301"/>
      <c r="V95" s="1301"/>
      <c r="W95" s="1301"/>
      <c r="X95" s="1301"/>
    </row>
    <row r="96" spans="1:24" s="1300" customFormat="1" ht="12.75" customHeight="1" x14ac:dyDescent="0.2">
      <c r="A96" s="816" t="s">
        <v>134</v>
      </c>
      <c r="B96" s="1296">
        <v>49934</v>
      </c>
      <c r="C96" s="1099">
        <v>14174</v>
      </c>
      <c r="D96" s="953">
        <v>22</v>
      </c>
      <c r="E96" s="953">
        <v>41</v>
      </c>
      <c r="F96" s="1297">
        <v>2095</v>
      </c>
      <c r="G96" s="1298">
        <v>10644</v>
      </c>
      <c r="H96" s="1063">
        <v>485</v>
      </c>
      <c r="I96" s="953">
        <v>8180</v>
      </c>
      <c r="J96" s="1063">
        <v>2892</v>
      </c>
      <c r="K96" s="1297">
        <v>748</v>
      </c>
      <c r="L96" s="1299">
        <v>10716</v>
      </c>
      <c r="M96" s="1288"/>
      <c r="N96" s="1289"/>
      <c r="O96" s="1301"/>
      <c r="P96" s="1301"/>
      <c r="Q96" s="1301"/>
      <c r="R96" s="1301"/>
      <c r="S96" s="1301"/>
      <c r="T96" s="1301"/>
      <c r="U96" s="1301"/>
      <c r="V96" s="1301"/>
      <c r="W96" s="1301"/>
      <c r="X96" s="1301"/>
    </row>
    <row r="97" spans="1:24" s="1300" customFormat="1" ht="12.75" customHeight="1" x14ac:dyDescent="0.2">
      <c r="A97" s="816" t="s">
        <v>135</v>
      </c>
      <c r="B97" s="1296">
        <v>27730</v>
      </c>
      <c r="C97" s="1099">
        <v>8636</v>
      </c>
      <c r="D97" s="953">
        <v>13</v>
      </c>
      <c r="E97" s="953">
        <v>50</v>
      </c>
      <c r="F97" s="1297">
        <v>907</v>
      </c>
      <c r="G97" s="1298">
        <v>7577</v>
      </c>
      <c r="H97" s="1063">
        <v>420</v>
      </c>
      <c r="I97" s="953">
        <v>4743</v>
      </c>
      <c r="J97" s="1063">
        <v>2125</v>
      </c>
      <c r="K97" s="1297">
        <v>494</v>
      </c>
      <c r="L97" s="1299">
        <v>2828</v>
      </c>
      <c r="M97" s="1288"/>
      <c r="N97" s="1289"/>
      <c r="O97" s="1301"/>
      <c r="P97" s="1301"/>
      <c r="Q97" s="1301"/>
      <c r="R97" s="1301"/>
      <c r="S97" s="1301"/>
      <c r="T97" s="1301"/>
      <c r="U97" s="1301"/>
      <c r="V97" s="1301"/>
      <c r="W97" s="1301"/>
      <c r="X97" s="1301"/>
    </row>
    <row r="98" spans="1:24" s="1300" customFormat="1" ht="12.75" customHeight="1" x14ac:dyDescent="0.2">
      <c r="A98" s="816" t="s">
        <v>136</v>
      </c>
      <c r="B98" s="1296">
        <v>8500</v>
      </c>
      <c r="C98" s="1099">
        <v>2737</v>
      </c>
      <c r="D98" s="953">
        <v>3</v>
      </c>
      <c r="E98" s="953">
        <v>2</v>
      </c>
      <c r="F98" s="1297">
        <v>310</v>
      </c>
      <c r="G98" s="1298">
        <v>2333</v>
      </c>
      <c r="H98" s="1063">
        <v>150</v>
      </c>
      <c r="I98" s="953">
        <v>1500</v>
      </c>
      <c r="J98" s="1063">
        <v>525</v>
      </c>
      <c r="K98" s="1297">
        <v>104</v>
      </c>
      <c r="L98" s="1299">
        <v>841</v>
      </c>
      <c r="M98" s="1288"/>
      <c r="N98" s="1289"/>
      <c r="O98" s="1301"/>
      <c r="P98" s="1301"/>
      <c r="Q98" s="1301"/>
      <c r="R98" s="1301"/>
      <c r="S98" s="1301"/>
      <c r="T98" s="1301"/>
      <c r="U98" s="1301"/>
      <c r="V98" s="1301"/>
      <c r="W98" s="1301"/>
      <c r="X98" s="1301"/>
    </row>
    <row r="99" spans="1:24" s="1300" customFormat="1" ht="12.75" customHeight="1" x14ac:dyDescent="0.2">
      <c r="A99" s="816" t="s">
        <v>137</v>
      </c>
      <c r="B99" s="1296">
        <v>21076</v>
      </c>
      <c r="C99" s="1099">
        <v>6101</v>
      </c>
      <c r="D99" s="953">
        <v>8</v>
      </c>
      <c r="E99" s="953">
        <v>12</v>
      </c>
      <c r="F99" s="1297">
        <v>637</v>
      </c>
      <c r="G99" s="1298">
        <v>5206</v>
      </c>
      <c r="H99" s="1063">
        <v>381</v>
      </c>
      <c r="I99" s="953">
        <v>3488</v>
      </c>
      <c r="J99" s="1063">
        <v>1751</v>
      </c>
      <c r="K99" s="1297">
        <v>264</v>
      </c>
      <c r="L99" s="1299">
        <v>3248</v>
      </c>
      <c r="M99" s="1288"/>
      <c r="N99" s="1289"/>
      <c r="O99" s="1301"/>
      <c r="P99" s="1301"/>
      <c r="Q99" s="1301"/>
      <c r="R99" s="1301"/>
      <c r="S99" s="1301"/>
      <c r="T99" s="1301"/>
      <c r="U99" s="1301"/>
      <c r="V99" s="1301"/>
      <c r="W99" s="1301"/>
      <c r="X99" s="1301"/>
    </row>
    <row r="100" spans="1:24" s="1300" customFormat="1" ht="12.75" customHeight="1" x14ac:dyDescent="0.2">
      <c r="A100" s="816" t="s">
        <v>138</v>
      </c>
      <c r="B100" s="1296">
        <v>4513</v>
      </c>
      <c r="C100" s="1099">
        <v>1344</v>
      </c>
      <c r="D100" s="953">
        <v>0</v>
      </c>
      <c r="E100" s="953">
        <v>4</v>
      </c>
      <c r="F100" s="1297">
        <v>166</v>
      </c>
      <c r="G100" s="1298">
        <v>1063</v>
      </c>
      <c r="H100" s="1063">
        <v>42</v>
      </c>
      <c r="I100" s="953">
        <v>750</v>
      </c>
      <c r="J100" s="1063">
        <v>408</v>
      </c>
      <c r="K100" s="1297">
        <v>70</v>
      </c>
      <c r="L100" s="1299">
        <v>670</v>
      </c>
      <c r="M100" s="1288"/>
      <c r="N100" s="1289"/>
      <c r="O100" s="1301"/>
      <c r="P100" s="1301"/>
      <c r="Q100" s="1301"/>
      <c r="R100" s="1301"/>
      <c r="S100" s="1301"/>
      <c r="T100" s="1301"/>
      <c r="U100" s="1301"/>
      <c r="V100" s="1301"/>
      <c r="W100" s="1301"/>
      <c r="X100" s="1301"/>
    </row>
    <row r="101" spans="1:24" s="1300" customFormat="1" ht="12.75" customHeight="1" x14ac:dyDescent="0.2">
      <c r="A101" s="958" t="s">
        <v>139</v>
      </c>
      <c r="B101" s="1305">
        <v>4497</v>
      </c>
      <c r="C101" s="1105">
        <v>1491</v>
      </c>
      <c r="D101" s="959">
        <v>1</v>
      </c>
      <c r="E101" s="959">
        <v>1</v>
      </c>
      <c r="F101" s="1306">
        <v>146</v>
      </c>
      <c r="G101" s="1307">
        <v>1234</v>
      </c>
      <c r="H101" s="1073">
        <v>56</v>
      </c>
      <c r="I101" s="959">
        <v>729</v>
      </c>
      <c r="J101" s="1073">
        <v>312</v>
      </c>
      <c r="K101" s="1306">
        <v>44</v>
      </c>
      <c r="L101" s="1308">
        <v>485</v>
      </c>
      <c r="M101" s="1288"/>
      <c r="N101" s="1289"/>
      <c r="O101" s="1301"/>
      <c r="P101" s="1301"/>
      <c r="Q101" s="1301"/>
      <c r="R101" s="1301"/>
      <c r="S101" s="1301"/>
      <c r="T101" s="1301"/>
      <c r="U101" s="1301"/>
      <c r="V101" s="1301"/>
      <c r="W101" s="1301"/>
      <c r="X101" s="1301"/>
    </row>
    <row r="102" spans="1:24" s="1300" customFormat="1" x14ac:dyDescent="0.2">
      <c r="A102" s="1321"/>
      <c r="B102" s="1334"/>
    </row>
    <row r="103" spans="1:24" s="1300" customFormat="1" ht="15" x14ac:dyDescent="0.25">
      <c r="A103" s="1318"/>
      <c r="B103" s="1335"/>
      <c r="C103" s="1335"/>
      <c r="D103" s="1335"/>
      <c r="E103" s="1335"/>
      <c r="F103" s="1335"/>
      <c r="G103" s="1335"/>
      <c r="H103" s="1335"/>
      <c r="I103" s="1335"/>
      <c r="J103" s="1335"/>
      <c r="K103" s="1335"/>
      <c r="L103" s="1335"/>
    </row>
    <row r="104" spans="1:24" s="1300" customFormat="1" ht="15" x14ac:dyDescent="0.25">
      <c r="A104" s="1318"/>
      <c r="B104" s="1335"/>
      <c r="C104" s="1335"/>
      <c r="D104" s="1335"/>
      <c r="E104" s="1335"/>
      <c r="F104" s="1335"/>
      <c r="G104" s="1335"/>
      <c r="H104" s="1335"/>
      <c r="I104" s="1335"/>
      <c r="J104" s="1335"/>
      <c r="K104" s="1335"/>
      <c r="L104" s="1335"/>
    </row>
    <row r="105" spans="1:24" s="1300" customFormat="1" ht="15" x14ac:dyDescent="0.25">
      <c r="A105" s="1318"/>
      <c r="B105" s="1335"/>
      <c r="C105" s="1335"/>
      <c r="D105" s="1335"/>
      <c r="E105" s="1335"/>
      <c r="F105" s="1335"/>
      <c r="G105" s="1335"/>
      <c r="H105" s="1335"/>
      <c r="I105" s="1335"/>
      <c r="J105" s="1335"/>
      <c r="K105" s="1335"/>
      <c r="L105" s="1335"/>
    </row>
    <row r="106" spans="1:24" s="1300" customFormat="1" ht="15" x14ac:dyDescent="0.25">
      <c r="A106" s="1318"/>
      <c r="B106" s="1335"/>
      <c r="C106" s="1335"/>
      <c r="D106" s="1335"/>
      <c r="E106" s="1335"/>
      <c r="F106" s="1335"/>
      <c r="G106" s="1335"/>
      <c r="H106" s="1335"/>
      <c r="I106" s="1335"/>
      <c r="J106" s="1335"/>
      <c r="K106" s="1335"/>
      <c r="L106" s="1335"/>
    </row>
    <row r="107" spans="1:24" s="1300" customFormat="1" ht="15" x14ac:dyDescent="0.25">
      <c r="A107" s="1318"/>
      <c r="B107" s="1335"/>
      <c r="C107" s="1335"/>
      <c r="D107" s="1335"/>
      <c r="E107" s="1335"/>
      <c r="F107" s="1335"/>
      <c r="G107" s="1335"/>
      <c r="H107" s="1335"/>
      <c r="I107" s="1335"/>
      <c r="J107" s="1335"/>
      <c r="K107" s="1335"/>
      <c r="L107" s="1335"/>
    </row>
    <row r="108" spans="1:24" s="1300" customFormat="1" ht="15" x14ac:dyDescent="0.25">
      <c r="A108" s="1318"/>
      <c r="B108" s="1335"/>
      <c r="C108" s="1335"/>
      <c r="D108" s="1335"/>
      <c r="E108" s="1335"/>
      <c r="F108" s="1335"/>
      <c r="G108" s="1335"/>
      <c r="H108" s="1335"/>
      <c r="I108" s="1335"/>
      <c r="J108" s="1335"/>
      <c r="K108" s="1335"/>
      <c r="L108" s="1335"/>
    </row>
    <row r="109" spans="1:24" s="1300" customFormat="1" ht="15" x14ac:dyDescent="0.25">
      <c r="A109" s="1318"/>
      <c r="B109" s="1335"/>
      <c r="C109" s="1335"/>
      <c r="D109" s="1335"/>
      <c r="E109" s="1335"/>
      <c r="F109" s="1335"/>
      <c r="G109" s="1335"/>
      <c r="H109" s="1335"/>
      <c r="I109" s="1335"/>
      <c r="J109" s="1335"/>
      <c r="K109" s="1335"/>
      <c r="L109" s="1335"/>
    </row>
    <row r="110" spans="1:24" s="1300" customFormat="1" ht="15" x14ac:dyDescent="0.25">
      <c r="A110" s="1318"/>
      <c r="B110" s="1335"/>
      <c r="C110" s="1335"/>
      <c r="D110" s="1335"/>
      <c r="E110" s="1335"/>
      <c r="F110" s="1335"/>
      <c r="G110" s="1335"/>
      <c r="H110" s="1335"/>
      <c r="I110" s="1335"/>
      <c r="J110" s="1335"/>
      <c r="K110" s="1335"/>
      <c r="L110" s="1335"/>
    </row>
    <row r="111" spans="1:24" s="1300" customFormat="1" ht="15" x14ac:dyDescent="0.25">
      <c r="A111" s="1318"/>
      <c r="B111" s="1335"/>
      <c r="C111" s="1335"/>
      <c r="D111" s="1335"/>
      <c r="E111" s="1335"/>
      <c r="F111" s="1335"/>
      <c r="G111" s="1335"/>
      <c r="H111" s="1335"/>
      <c r="I111" s="1335"/>
      <c r="J111" s="1335"/>
      <c r="K111" s="1335"/>
      <c r="L111" s="1335"/>
    </row>
    <row r="112" spans="1:24" s="1300" customFormat="1" ht="15" x14ac:dyDescent="0.25">
      <c r="A112" s="1336"/>
      <c r="B112" s="1335"/>
      <c r="C112" s="1335"/>
      <c r="D112" s="1335"/>
      <c r="E112" s="1335"/>
      <c r="F112" s="1335"/>
      <c r="G112" s="1335"/>
      <c r="H112" s="1335"/>
      <c r="I112" s="1335"/>
      <c r="J112" s="1335"/>
      <c r="K112" s="1335"/>
      <c r="L112" s="1335"/>
    </row>
    <row r="113" spans="1:12" s="1300" customFormat="1" ht="15" x14ac:dyDescent="0.25">
      <c r="A113" s="1336"/>
      <c r="B113" s="1335"/>
      <c r="C113" s="1335"/>
      <c r="D113" s="1335"/>
      <c r="E113" s="1335"/>
      <c r="F113" s="1335"/>
      <c r="G113" s="1335"/>
      <c r="H113" s="1335"/>
      <c r="I113" s="1335"/>
      <c r="J113" s="1335"/>
      <c r="K113" s="1335"/>
      <c r="L113" s="1335"/>
    </row>
    <row r="114" spans="1:12" s="1300" customFormat="1" ht="15" x14ac:dyDescent="0.25">
      <c r="A114" s="1336"/>
      <c r="B114" s="1335"/>
      <c r="C114" s="1335"/>
      <c r="D114" s="1335"/>
      <c r="E114" s="1335"/>
      <c r="F114" s="1335"/>
      <c r="G114" s="1335"/>
      <c r="H114" s="1335"/>
      <c r="I114" s="1335"/>
      <c r="J114" s="1335"/>
      <c r="K114" s="1335"/>
      <c r="L114" s="1335"/>
    </row>
    <row r="115" spans="1:12" s="1300" customFormat="1" ht="14.25" x14ac:dyDescent="0.2">
      <c r="A115" s="1318"/>
      <c r="B115" s="175"/>
      <c r="C115" s="175"/>
      <c r="D115" s="175"/>
      <c r="E115" s="175"/>
      <c r="F115" s="175"/>
      <c r="G115" s="175"/>
      <c r="H115" s="175"/>
      <c r="I115" s="175"/>
      <c r="J115" s="175"/>
      <c r="K115" s="175"/>
      <c r="L115" s="175"/>
    </row>
    <row r="116" spans="1:12" s="1300" customFormat="1" ht="15" x14ac:dyDescent="0.25">
      <c r="A116" s="1321"/>
      <c r="B116" s="1335"/>
      <c r="C116" s="175"/>
      <c r="D116" s="175"/>
      <c r="E116" s="175"/>
      <c r="F116" s="175"/>
      <c r="G116" s="175"/>
      <c r="H116" s="175"/>
      <c r="I116" s="175"/>
      <c r="J116" s="175"/>
      <c r="K116" s="175"/>
      <c r="L116" s="175"/>
    </row>
    <row r="117" spans="1:12" s="1300" customFormat="1" x14ac:dyDescent="0.2">
      <c r="A117" s="1318"/>
    </row>
    <row r="118" spans="1:12" s="1300" customFormat="1" x14ac:dyDescent="0.2">
      <c r="A118" s="1318"/>
    </row>
    <row r="119" spans="1:12" s="1300" customFormat="1" x14ac:dyDescent="0.2">
      <c r="A119" s="1318"/>
    </row>
    <row r="120" spans="1:12" s="1300" customFormat="1" x14ac:dyDescent="0.2">
      <c r="A120" s="1318"/>
    </row>
    <row r="121" spans="1:12" s="1300" customFormat="1" x14ac:dyDescent="0.2">
      <c r="A121" s="1318"/>
    </row>
    <row r="122" spans="1:12" s="1300" customFormat="1" x14ac:dyDescent="0.2">
      <c r="A122" s="1318"/>
    </row>
    <row r="123" spans="1:12" s="1300" customFormat="1" x14ac:dyDescent="0.2">
      <c r="A123" s="1318"/>
    </row>
    <row r="124" spans="1:12" s="1300" customFormat="1" x14ac:dyDescent="0.2">
      <c r="A124" s="1318"/>
    </row>
    <row r="125" spans="1:12" s="1300" customFormat="1" x14ac:dyDescent="0.2">
      <c r="A125" s="1318"/>
    </row>
    <row r="126" spans="1:12" s="1300" customFormat="1" x14ac:dyDescent="0.2">
      <c r="A126" s="1318"/>
    </row>
    <row r="127" spans="1:12" s="1300" customFormat="1" x14ac:dyDescent="0.2">
      <c r="A127" s="1318"/>
    </row>
    <row r="128" spans="1:12" s="1300" customFormat="1" x14ac:dyDescent="0.2">
      <c r="A128" s="1318"/>
    </row>
    <row r="129" spans="1:1" s="1300" customFormat="1" x14ac:dyDescent="0.2">
      <c r="A129" s="1318"/>
    </row>
    <row r="130" spans="1:1" s="1300" customFormat="1" x14ac:dyDescent="0.2">
      <c r="A130" s="1318"/>
    </row>
    <row r="131" spans="1:1" s="1300" customFormat="1" x14ac:dyDescent="0.2">
      <c r="A131" s="1318"/>
    </row>
    <row r="132" spans="1:1" s="1300" customFormat="1" x14ac:dyDescent="0.2">
      <c r="A132" s="1318"/>
    </row>
    <row r="133" spans="1:1" s="1300" customFormat="1" x14ac:dyDescent="0.2">
      <c r="A133" s="1318"/>
    </row>
    <row r="134" spans="1:1" s="1300" customFormat="1" x14ac:dyDescent="0.2">
      <c r="A134" s="1318"/>
    </row>
    <row r="135" spans="1:1" s="1300" customFormat="1" x14ac:dyDescent="0.2">
      <c r="A135" s="1318"/>
    </row>
    <row r="136" spans="1:1" s="1300" customFormat="1" x14ac:dyDescent="0.2">
      <c r="A136" s="1318"/>
    </row>
    <row r="137" spans="1:1" s="1300" customFormat="1" x14ac:dyDescent="0.2">
      <c r="A137" s="1318"/>
    </row>
    <row r="138" spans="1:1" s="1300" customFormat="1" x14ac:dyDescent="0.2">
      <c r="A138" s="1318"/>
    </row>
    <row r="139" spans="1:1" s="1300" customFormat="1" x14ac:dyDescent="0.2">
      <c r="A139" s="1318"/>
    </row>
    <row r="140" spans="1:1" s="1300" customFormat="1" x14ac:dyDescent="0.2">
      <c r="A140" s="1318"/>
    </row>
    <row r="141" spans="1:1" s="1300" customFormat="1" x14ac:dyDescent="0.2">
      <c r="A141" s="1318"/>
    </row>
    <row r="142" spans="1:1" s="1300" customFormat="1" x14ac:dyDescent="0.2">
      <c r="A142" s="1318"/>
    </row>
    <row r="143" spans="1:1" s="1300" customFormat="1" x14ac:dyDescent="0.2">
      <c r="A143" s="1318"/>
    </row>
    <row r="144" spans="1:1" s="1300" customFormat="1" x14ac:dyDescent="0.2">
      <c r="A144" s="1318"/>
    </row>
    <row r="145" spans="1:1" s="1300" customFormat="1" x14ac:dyDescent="0.2">
      <c r="A145" s="1318"/>
    </row>
    <row r="146" spans="1:1" s="1300" customFormat="1" x14ac:dyDescent="0.2">
      <c r="A146" s="1318"/>
    </row>
    <row r="147" spans="1:1" s="1300" customFormat="1" x14ac:dyDescent="0.2">
      <c r="A147" s="1318"/>
    </row>
    <row r="148" spans="1:1" s="1300" customFormat="1" x14ac:dyDescent="0.2">
      <c r="A148" s="1318"/>
    </row>
    <row r="149" spans="1:1" s="1300" customFormat="1" x14ac:dyDescent="0.2">
      <c r="A149" s="1318"/>
    </row>
    <row r="150" spans="1:1" s="1300" customFormat="1" x14ac:dyDescent="0.2">
      <c r="A150" s="1318"/>
    </row>
    <row r="151" spans="1:1" s="1300" customFormat="1" x14ac:dyDescent="0.2">
      <c r="A151" s="1318"/>
    </row>
    <row r="152" spans="1:1" s="1300" customFormat="1" x14ac:dyDescent="0.2">
      <c r="A152" s="1318"/>
    </row>
    <row r="153" spans="1:1" s="1300" customFormat="1" x14ac:dyDescent="0.2">
      <c r="A153" s="1318"/>
    </row>
    <row r="154" spans="1:1" s="1300" customFormat="1" x14ac:dyDescent="0.2">
      <c r="A154" s="1318"/>
    </row>
    <row r="155" spans="1:1" s="1300" customFormat="1" x14ac:dyDescent="0.2">
      <c r="A155" s="1318"/>
    </row>
    <row r="156" spans="1:1" s="1300" customFormat="1" x14ac:dyDescent="0.2">
      <c r="A156" s="1318"/>
    </row>
    <row r="157" spans="1:1" s="1300" customFormat="1" x14ac:dyDescent="0.2">
      <c r="A157" s="1318"/>
    </row>
    <row r="158" spans="1:1" s="1300" customFormat="1" x14ac:dyDescent="0.2">
      <c r="A158" s="1318"/>
    </row>
    <row r="159" spans="1:1" s="1300" customFormat="1" x14ac:dyDescent="0.2">
      <c r="A159" s="1318"/>
    </row>
    <row r="160" spans="1:1" s="1300" customFormat="1" x14ac:dyDescent="0.2">
      <c r="A160" s="1318"/>
    </row>
    <row r="161" spans="1:1" s="1300" customFormat="1" x14ac:dyDescent="0.2">
      <c r="A161" s="1318"/>
    </row>
    <row r="162" spans="1:1" s="1300" customFormat="1" x14ac:dyDescent="0.2">
      <c r="A162" s="1318"/>
    </row>
    <row r="163" spans="1:1" s="1300" customFormat="1" x14ac:dyDescent="0.2">
      <c r="A163" s="1318"/>
    </row>
    <row r="164" spans="1:1" s="1300" customFormat="1" x14ac:dyDescent="0.2">
      <c r="A164" s="1318"/>
    </row>
    <row r="165" spans="1:1" s="1300" customFormat="1" x14ac:dyDescent="0.2">
      <c r="A165" s="1318"/>
    </row>
    <row r="166" spans="1:1" s="1300" customFormat="1" x14ac:dyDescent="0.2">
      <c r="A166" s="1318"/>
    </row>
    <row r="167" spans="1:1" s="1300" customFormat="1" x14ac:dyDescent="0.2">
      <c r="A167" s="1318"/>
    </row>
    <row r="168" spans="1:1" s="1300" customFormat="1" x14ac:dyDescent="0.2">
      <c r="A168" s="1318"/>
    </row>
    <row r="169" spans="1:1" s="1300" customFormat="1" x14ac:dyDescent="0.2">
      <c r="A169" s="1318"/>
    </row>
    <row r="170" spans="1:1" s="1300" customFormat="1" x14ac:dyDescent="0.2">
      <c r="A170" s="1318"/>
    </row>
    <row r="171" spans="1:1" s="1300" customFormat="1" x14ac:dyDescent="0.2">
      <c r="A171" s="1318"/>
    </row>
    <row r="172" spans="1:1" s="1300" customFormat="1" x14ac:dyDescent="0.2">
      <c r="A172" s="1318"/>
    </row>
    <row r="173" spans="1:1" s="1300" customFormat="1" x14ac:dyDescent="0.2">
      <c r="A173" s="1318"/>
    </row>
    <row r="174" spans="1:1" s="1300" customFormat="1" x14ac:dyDescent="0.2">
      <c r="A174" s="1318"/>
    </row>
    <row r="175" spans="1:1" s="1300" customFormat="1" x14ac:dyDescent="0.2">
      <c r="A175" s="1318"/>
    </row>
    <row r="176" spans="1:1" s="1300" customFormat="1" x14ac:dyDescent="0.2">
      <c r="A176" s="1318"/>
    </row>
    <row r="177" spans="1:1" s="1300" customFormat="1" x14ac:dyDescent="0.2">
      <c r="A177" s="1318"/>
    </row>
    <row r="178" spans="1:1" s="1300" customFormat="1" x14ac:dyDescent="0.2">
      <c r="A178" s="1318"/>
    </row>
    <row r="179" spans="1:1" s="1300" customFormat="1" x14ac:dyDescent="0.2">
      <c r="A179" s="1318"/>
    </row>
    <row r="180" spans="1:1" s="1300" customFormat="1" x14ac:dyDescent="0.2">
      <c r="A180" s="1318"/>
    </row>
    <row r="181" spans="1:1" s="1300" customFormat="1" x14ac:dyDescent="0.2">
      <c r="A181" s="1318"/>
    </row>
    <row r="182" spans="1:1" s="1300" customFormat="1" x14ac:dyDescent="0.2">
      <c r="A182" s="1318"/>
    </row>
    <row r="183" spans="1:1" s="1300" customFormat="1" x14ac:dyDescent="0.2">
      <c r="A183" s="1318"/>
    </row>
    <row r="184" spans="1:1" s="1300" customFormat="1" x14ac:dyDescent="0.2">
      <c r="A184" s="1318"/>
    </row>
    <row r="185" spans="1:1" s="1300" customFormat="1" x14ac:dyDescent="0.2">
      <c r="A185" s="1318"/>
    </row>
    <row r="186" spans="1:1" s="1300" customFormat="1" x14ac:dyDescent="0.2">
      <c r="A186" s="1318"/>
    </row>
    <row r="187" spans="1:1" s="1300" customFormat="1" x14ac:dyDescent="0.2">
      <c r="A187" s="1318"/>
    </row>
    <row r="188" spans="1:1" s="1300" customFormat="1" x14ac:dyDescent="0.2">
      <c r="A188" s="1318"/>
    </row>
    <row r="189" spans="1:1" s="1300" customFormat="1" x14ac:dyDescent="0.2">
      <c r="A189" s="1318"/>
    </row>
    <row r="190" spans="1:1" s="1300" customFormat="1" x14ac:dyDescent="0.2">
      <c r="A190" s="1318"/>
    </row>
    <row r="191" spans="1:1" s="1300" customFormat="1" x14ac:dyDescent="0.2">
      <c r="A191" s="1318"/>
    </row>
    <row r="192" spans="1:1" s="1300" customFormat="1" x14ac:dyDescent="0.2">
      <c r="A192" s="1318"/>
    </row>
    <row r="193" spans="1:1" s="1300" customFormat="1" x14ac:dyDescent="0.2">
      <c r="A193" s="1318"/>
    </row>
    <row r="194" spans="1:1" s="1300" customFormat="1" x14ac:dyDescent="0.2">
      <c r="A194" s="1318"/>
    </row>
    <row r="195" spans="1:1" s="1300" customFormat="1" x14ac:dyDescent="0.2">
      <c r="A195" s="1318"/>
    </row>
    <row r="196" spans="1:1" s="1300" customFormat="1" x14ac:dyDescent="0.2">
      <c r="A196" s="1318"/>
    </row>
    <row r="197" spans="1:1" s="1300" customFormat="1" x14ac:dyDescent="0.2">
      <c r="A197" s="1318"/>
    </row>
    <row r="198" spans="1:1" s="1300" customFormat="1" x14ac:dyDescent="0.2">
      <c r="A198" s="1318"/>
    </row>
    <row r="199" spans="1:1" s="1300" customFormat="1" x14ac:dyDescent="0.2">
      <c r="A199" s="1318"/>
    </row>
    <row r="200" spans="1:1" s="1300" customFormat="1" x14ac:dyDescent="0.2">
      <c r="A200" s="1318"/>
    </row>
    <row r="201" spans="1:1" s="1300" customFormat="1" x14ac:dyDescent="0.2">
      <c r="A201" s="1318"/>
    </row>
    <row r="202" spans="1:1" s="1300" customFormat="1" x14ac:dyDescent="0.2">
      <c r="A202" s="1318"/>
    </row>
    <row r="203" spans="1:1" s="1300" customFormat="1" x14ac:dyDescent="0.2">
      <c r="A203" s="1318"/>
    </row>
    <row r="204" spans="1:1" s="1300" customFormat="1" x14ac:dyDescent="0.2">
      <c r="A204" s="1318"/>
    </row>
    <row r="205" spans="1:1" s="1300" customFormat="1" x14ac:dyDescent="0.2">
      <c r="A205" s="1318"/>
    </row>
    <row r="206" spans="1:1" s="1300" customFormat="1" x14ac:dyDescent="0.2">
      <c r="A206" s="1318"/>
    </row>
    <row r="207" spans="1:1" s="1300" customFormat="1" x14ac:dyDescent="0.2">
      <c r="A207" s="1318"/>
    </row>
    <row r="208" spans="1:1" s="1300" customFormat="1" x14ac:dyDescent="0.2">
      <c r="A208" s="1318"/>
    </row>
    <row r="209" spans="1:1" s="1300" customFormat="1" x14ac:dyDescent="0.2">
      <c r="A209" s="1318"/>
    </row>
    <row r="210" spans="1:1" s="1300" customFormat="1" x14ac:dyDescent="0.2">
      <c r="A210" s="1318"/>
    </row>
    <row r="211" spans="1:1" s="1300" customFormat="1" x14ac:dyDescent="0.2">
      <c r="A211" s="1318"/>
    </row>
    <row r="212" spans="1:1" s="1300" customFormat="1" x14ac:dyDescent="0.2">
      <c r="A212" s="1318"/>
    </row>
    <row r="213" spans="1:1" s="1300" customFormat="1" x14ac:dyDescent="0.2">
      <c r="A213" s="1318"/>
    </row>
    <row r="214" spans="1:1" s="1300" customFormat="1" x14ac:dyDescent="0.2">
      <c r="A214" s="1318"/>
    </row>
    <row r="215" spans="1:1" s="1300" customFormat="1" x14ac:dyDescent="0.2">
      <c r="A215" s="1318"/>
    </row>
    <row r="216" spans="1:1" s="1300" customFormat="1" x14ac:dyDescent="0.2">
      <c r="A216" s="1318"/>
    </row>
    <row r="217" spans="1:1" s="1300" customFormat="1" x14ac:dyDescent="0.2">
      <c r="A217" s="1318"/>
    </row>
    <row r="218" spans="1:1" s="1300" customFormat="1" x14ac:dyDescent="0.2">
      <c r="A218" s="1318"/>
    </row>
    <row r="219" spans="1:1" s="1300" customFormat="1" x14ac:dyDescent="0.2">
      <c r="A219" s="1318"/>
    </row>
    <row r="220" spans="1:1" s="1300" customFormat="1" x14ac:dyDescent="0.2">
      <c r="A220" s="1318"/>
    </row>
    <row r="221" spans="1:1" s="1300" customFormat="1" x14ac:dyDescent="0.2">
      <c r="A221" s="1318"/>
    </row>
    <row r="222" spans="1:1" s="1300" customFormat="1" x14ac:dyDescent="0.2">
      <c r="A222" s="1318"/>
    </row>
    <row r="223" spans="1:1" s="1300" customFormat="1" x14ac:dyDescent="0.2">
      <c r="A223" s="1318"/>
    </row>
    <row r="224" spans="1:1" s="1300" customFormat="1" x14ac:dyDescent="0.2">
      <c r="A224" s="1318"/>
    </row>
    <row r="225" spans="1:1" s="1300" customFormat="1" x14ac:dyDescent="0.2">
      <c r="A225" s="1318"/>
    </row>
    <row r="226" spans="1:1" s="1300" customFormat="1" x14ac:dyDescent="0.2">
      <c r="A226" s="1318"/>
    </row>
    <row r="227" spans="1:1" s="1300" customFormat="1" x14ac:dyDescent="0.2">
      <c r="A227" s="1318"/>
    </row>
    <row r="228" spans="1:1" s="1300" customFormat="1" x14ac:dyDescent="0.2">
      <c r="A228" s="1318"/>
    </row>
    <row r="229" spans="1:1" s="1300" customFormat="1" x14ac:dyDescent="0.2">
      <c r="A229" s="1318"/>
    </row>
    <row r="230" spans="1:1" s="1300" customFormat="1" x14ac:dyDescent="0.2">
      <c r="A230" s="1318"/>
    </row>
    <row r="231" spans="1:1" s="1300" customFormat="1" x14ac:dyDescent="0.2">
      <c r="A231" s="1318"/>
    </row>
    <row r="232" spans="1:1" s="1300" customFormat="1" x14ac:dyDescent="0.2">
      <c r="A232" s="1318"/>
    </row>
    <row r="233" spans="1:1" s="1300" customFormat="1" x14ac:dyDescent="0.2">
      <c r="A233" s="1318"/>
    </row>
    <row r="234" spans="1:1" s="1300" customFormat="1" x14ac:dyDescent="0.2">
      <c r="A234" s="1318"/>
    </row>
    <row r="235" spans="1:1" s="1300" customFormat="1" x14ac:dyDescent="0.2">
      <c r="A235" s="1318"/>
    </row>
    <row r="236" spans="1:1" s="1300" customFormat="1" x14ac:dyDescent="0.2">
      <c r="A236" s="1318"/>
    </row>
    <row r="237" spans="1:1" s="1300" customFormat="1" x14ac:dyDescent="0.2">
      <c r="A237" s="1318"/>
    </row>
    <row r="238" spans="1:1" s="1300" customFormat="1" x14ac:dyDescent="0.2">
      <c r="A238" s="1318"/>
    </row>
    <row r="239" spans="1:1" s="1300" customFormat="1" x14ac:dyDescent="0.2">
      <c r="A239" s="1318"/>
    </row>
    <row r="240" spans="1:1" s="1300" customFormat="1" x14ac:dyDescent="0.2">
      <c r="A240" s="1318"/>
    </row>
    <row r="241" spans="1:1" s="1300" customFormat="1" x14ac:dyDescent="0.2">
      <c r="A241" s="1318"/>
    </row>
    <row r="242" spans="1:1" s="1300" customFormat="1" x14ac:dyDescent="0.2">
      <c r="A242" s="1318"/>
    </row>
    <row r="243" spans="1:1" s="1300" customFormat="1" x14ac:dyDescent="0.2">
      <c r="A243" s="1318"/>
    </row>
    <row r="244" spans="1:1" s="1300" customFormat="1" x14ac:dyDescent="0.2">
      <c r="A244" s="1318"/>
    </row>
    <row r="245" spans="1:1" s="1300" customFormat="1" x14ac:dyDescent="0.2">
      <c r="A245" s="1318"/>
    </row>
    <row r="246" spans="1:1" s="1300" customFormat="1" x14ac:dyDescent="0.2">
      <c r="A246" s="1318"/>
    </row>
    <row r="247" spans="1:1" s="1300" customFormat="1" x14ac:dyDescent="0.2">
      <c r="A247" s="1318"/>
    </row>
    <row r="248" spans="1:1" s="1300" customFormat="1" x14ac:dyDescent="0.2">
      <c r="A248" s="1318"/>
    </row>
    <row r="249" spans="1:1" s="1300" customFormat="1" x14ac:dyDescent="0.2">
      <c r="A249" s="1318"/>
    </row>
    <row r="250" spans="1:1" s="1300" customFormat="1" x14ac:dyDescent="0.2">
      <c r="A250" s="1318"/>
    </row>
    <row r="251" spans="1:1" s="1300" customFormat="1" x14ac:dyDescent="0.2">
      <c r="A251" s="1318"/>
    </row>
    <row r="252" spans="1:1" s="1300" customFormat="1" x14ac:dyDescent="0.2">
      <c r="A252" s="1318"/>
    </row>
    <row r="253" spans="1:1" s="1300" customFormat="1" x14ac:dyDescent="0.2">
      <c r="A253" s="1318"/>
    </row>
    <row r="254" spans="1:1" s="1300" customFormat="1" x14ac:dyDescent="0.2">
      <c r="A254" s="1318"/>
    </row>
    <row r="255" spans="1:1" s="1300" customFormat="1" x14ac:dyDescent="0.2">
      <c r="A255" s="1318"/>
    </row>
    <row r="256" spans="1:1" s="1300" customFormat="1" x14ac:dyDescent="0.2">
      <c r="A256" s="1318"/>
    </row>
    <row r="257" spans="1:1" s="1300" customFormat="1" x14ac:dyDescent="0.2">
      <c r="A257" s="1318"/>
    </row>
    <row r="258" spans="1:1" s="1300" customFormat="1" x14ac:dyDescent="0.2">
      <c r="A258" s="1318"/>
    </row>
    <row r="259" spans="1:1" s="1300" customFormat="1" x14ac:dyDescent="0.2">
      <c r="A259" s="1318"/>
    </row>
    <row r="260" spans="1:1" s="1300" customFormat="1" x14ac:dyDescent="0.2">
      <c r="A260" s="1318"/>
    </row>
    <row r="261" spans="1:1" s="1300" customFormat="1" x14ac:dyDescent="0.2">
      <c r="A261" s="1318"/>
    </row>
    <row r="262" spans="1:1" s="1300" customFormat="1" x14ac:dyDescent="0.2">
      <c r="A262" s="1318"/>
    </row>
    <row r="263" spans="1:1" s="1300" customFormat="1" x14ac:dyDescent="0.2">
      <c r="A263" s="1318"/>
    </row>
    <row r="264" spans="1:1" s="1300" customFormat="1" x14ac:dyDescent="0.2">
      <c r="A264" s="1318"/>
    </row>
    <row r="265" spans="1:1" s="1300" customFormat="1" x14ac:dyDescent="0.2">
      <c r="A265" s="1318"/>
    </row>
    <row r="266" spans="1:1" s="1300" customFormat="1" x14ac:dyDescent="0.2">
      <c r="A266" s="1318"/>
    </row>
    <row r="267" spans="1:1" s="1300" customFormat="1" x14ac:dyDescent="0.2">
      <c r="A267" s="1318"/>
    </row>
    <row r="268" spans="1:1" s="1300" customFormat="1" x14ac:dyDescent="0.2">
      <c r="A268" s="1318"/>
    </row>
    <row r="269" spans="1:1" s="1300" customFormat="1" x14ac:dyDescent="0.2">
      <c r="A269" s="1318"/>
    </row>
    <row r="270" spans="1:1" s="1300" customFormat="1" x14ac:dyDescent="0.2">
      <c r="A270" s="1318"/>
    </row>
    <row r="271" spans="1:1" s="1300" customFormat="1" x14ac:dyDescent="0.2">
      <c r="A271" s="1318"/>
    </row>
    <row r="272" spans="1:1" s="1300" customFormat="1" x14ac:dyDescent="0.2">
      <c r="A272" s="1318"/>
    </row>
    <row r="273" spans="1:1" s="1300" customFormat="1" x14ac:dyDescent="0.2">
      <c r="A273" s="1318"/>
    </row>
    <row r="274" spans="1:1" s="1300" customFormat="1" x14ac:dyDescent="0.2">
      <c r="A274" s="1318"/>
    </row>
    <row r="275" spans="1:1" s="1300" customFormat="1" x14ac:dyDescent="0.2">
      <c r="A275" s="1318"/>
    </row>
    <row r="276" spans="1:1" s="1300" customFormat="1" x14ac:dyDescent="0.2">
      <c r="A276" s="1318"/>
    </row>
    <row r="277" spans="1:1" s="1300" customFormat="1" x14ac:dyDescent="0.2">
      <c r="A277" s="1318"/>
    </row>
    <row r="278" spans="1:1" s="1300" customFormat="1" x14ac:dyDescent="0.2">
      <c r="A278" s="1318"/>
    </row>
    <row r="279" spans="1:1" s="1300" customFormat="1" x14ac:dyDescent="0.2">
      <c r="A279" s="1318"/>
    </row>
    <row r="280" spans="1:1" s="1300" customFormat="1" x14ac:dyDescent="0.2">
      <c r="A280" s="1318"/>
    </row>
    <row r="281" spans="1:1" s="1300" customFormat="1" x14ac:dyDescent="0.2">
      <c r="A281" s="1318"/>
    </row>
    <row r="282" spans="1:1" s="1300" customFormat="1" x14ac:dyDescent="0.2">
      <c r="A282" s="1318"/>
    </row>
    <row r="283" spans="1:1" s="1300" customFormat="1" x14ac:dyDescent="0.2">
      <c r="A283" s="1318"/>
    </row>
    <row r="284" spans="1:1" s="1300" customFormat="1" x14ac:dyDescent="0.2">
      <c r="A284" s="1318"/>
    </row>
    <row r="285" spans="1:1" s="1300" customFormat="1" x14ac:dyDescent="0.2">
      <c r="A285" s="1318"/>
    </row>
    <row r="286" spans="1:1" s="1300" customFormat="1" x14ac:dyDescent="0.2">
      <c r="A286" s="1318"/>
    </row>
    <row r="287" spans="1:1" s="1300" customFormat="1" x14ac:dyDescent="0.2">
      <c r="A287" s="1318"/>
    </row>
    <row r="288" spans="1:1" s="1300" customFormat="1" x14ac:dyDescent="0.2">
      <c r="A288" s="1318"/>
    </row>
    <row r="289" spans="1:1" s="1300" customFormat="1" x14ac:dyDescent="0.2">
      <c r="A289" s="1318"/>
    </row>
    <row r="290" spans="1:1" s="1300" customFormat="1" x14ac:dyDescent="0.2">
      <c r="A290" s="1318"/>
    </row>
    <row r="291" spans="1:1" s="1300" customFormat="1" x14ac:dyDescent="0.2">
      <c r="A291" s="1318"/>
    </row>
  </sheetData>
  <mergeCells count="13">
    <mergeCell ref="I4:I5"/>
    <mergeCell ref="J4:J5"/>
    <mergeCell ref="K4:K5"/>
    <mergeCell ref="L4:L5"/>
    <mergeCell ref="A2:K2"/>
    <mergeCell ref="A3:A5"/>
    <mergeCell ref="B3:B5"/>
    <mergeCell ref="C3:K3"/>
    <mergeCell ref="C4:C5"/>
    <mergeCell ref="D4:E4"/>
    <mergeCell ref="F4:F5"/>
    <mergeCell ref="G4:G5"/>
    <mergeCell ref="H4:H5"/>
  </mergeCells>
  <hyperlinks>
    <hyperlink ref="A1" location="Содержание!A62" display="Содержание"/>
  </hyperlinks>
  <printOptions horizontalCentered="1" verticalCentered="1"/>
  <pageMargins left="0.59055118110236227" right="0.59055118110236227" top="0.59055118110236227" bottom="0.59055118110236227" header="0.39370078740157483" footer="0.51181102362204722"/>
  <pageSetup paperSize="9" firstPageNumber="131" orientation="landscape" useFirstPageNumber="1" r:id="rId1"/>
  <headerFooter alignWithMargins="0">
    <oddHeader>&amp;C&amp;9&amp;P</oddHeader>
  </headerFooter>
  <rowBreaks count="2" manualBreakCount="2">
    <brk id="38" max="11" man="1"/>
    <brk id="70" max="11"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8"/>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34.140625" style="10" customWidth="1"/>
    <col min="2" max="2" width="12.140625" style="23" customWidth="1"/>
    <col min="3" max="3" width="9.42578125" style="23" customWidth="1"/>
    <col min="4" max="4" width="6.5703125" style="23" customWidth="1"/>
    <col min="5" max="5" width="8" style="23" customWidth="1"/>
    <col min="6" max="6" width="11.85546875" style="23" customWidth="1"/>
    <col min="7" max="7" width="12.140625" style="23" customWidth="1"/>
    <col min="8" max="8" width="8.5703125" style="23" customWidth="1"/>
    <col min="9" max="9" width="7" style="23" customWidth="1"/>
    <col min="10" max="10" width="9.7109375" style="23" customWidth="1"/>
    <col min="11" max="11" width="10.5703125" style="23" customWidth="1"/>
    <col min="12" max="12" width="7.28515625" style="23" customWidth="1"/>
    <col min="13" max="16384" width="9.140625" style="23"/>
  </cols>
  <sheetData>
    <row r="1" spans="1:12" s="1280" customFormat="1" ht="12" customHeight="1" x14ac:dyDescent="0.25">
      <c r="A1" s="1972" t="s">
        <v>966</v>
      </c>
      <c r="B1" s="1958"/>
      <c r="C1" s="1958"/>
      <c r="D1" s="1958"/>
      <c r="E1" s="1958"/>
      <c r="F1" s="1958"/>
      <c r="G1" s="1958"/>
      <c r="H1" s="1958"/>
      <c r="I1" s="1958"/>
      <c r="J1" s="1958"/>
      <c r="K1" s="1958"/>
    </row>
    <row r="2" spans="1:12" s="1280" customFormat="1" ht="12" customHeight="1" x14ac:dyDescent="0.2">
      <c r="A2" s="2278"/>
      <c r="B2" s="2278"/>
      <c r="C2" s="2278"/>
      <c r="D2" s="2278"/>
      <c r="E2" s="2278"/>
      <c r="F2" s="2278"/>
      <c r="G2" s="2278"/>
      <c r="H2" s="2278"/>
      <c r="I2" s="2278"/>
      <c r="J2" s="2278"/>
      <c r="K2" s="2278"/>
    </row>
    <row r="3" spans="1:12" ht="10.5" customHeight="1" x14ac:dyDescent="0.2">
      <c r="A3" s="2271" t="s">
        <v>750</v>
      </c>
      <c r="B3" s="2279" t="s">
        <v>763</v>
      </c>
      <c r="C3" s="2274" t="s">
        <v>713</v>
      </c>
      <c r="D3" s="2275"/>
      <c r="E3" s="2275"/>
      <c r="F3" s="2275"/>
      <c r="G3" s="2275"/>
      <c r="H3" s="2275"/>
      <c r="I3" s="2275"/>
      <c r="J3" s="2275"/>
      <c r="K3" s="2275"/>
      <c r="L3" s="1282"/>
    </row>
    <row r="4" spans="1:12" ht="21.75" customHeight="1" x14ac:dyDescent="0.2">
      <c r="A4" s="2272"/>
      <c r="B4" s="2266"/>
      <c r="C4" s="2265" t="s">
        <v>752</v>
      </c>
      <c r="D4" s="2276" t="s">
        <v>715</v>
      </c>
      <c r="E4" s="2277"/>
      <c r="F4" s="2265" t="s">
        <v>753</v>
      </c>
      <c r="G4" s="2265" t="s">
        <v>761</v>
      </c>
      <c r="H4" s="2265" t="s">
        <v>755</v>
      </c>
      <c r="I4" s="2265" t="s">
        <v>719</v>
      </c>
      <c r="J4" s="2265" t="s">
        <v>720</v>
      </c>
      <c r="K4" s="2267" t="s">
        <v>762</v>
      </c>
      <c r="L4" s="2269" t="s">
        <v>757</v>
      </c>
    </row>
    <row r="5" spans="1:12" ht="39" customHeight="1" x14ac:dyDescent="0.2">
      <c r="A5" s="2273"/>
      <c r="B5" s="2266"/>
      <c r="C5" s="2266"/>
      <c r="D5" s="1283" t="s">
        <v>723</v>
      </c>
      <c r="E5" s="1283" t="s">
        <v>724</v>
      </c>
      <c r="F5" s="2266"/>
      <c r="G5" s="2266"/>
      <c r="H5" s="2266"/>
      <c r="I5" s="2266"/>
      <c r="J5" s="2266"/>
      <c r="K5" s="2268"/>
      <c r="L5" s="2270"/>
    </row>
    <row r="6" spans="1:12" s="1288" customFormat="1" ht="15.75" customHeight="1" x14ac:dyDescent="0.2">
      <c r="A6" s="947" t="s">
        <v>297</v>
      </c>
      <c r="B6" s="1284">
        <v>105823</v>
      </c>
      <c r="C6" s="1123">
        <v>23299</v>
      </c>
      <c r="D6" s="1120">
        <v>158</v>
      </c>
      <c r="E6" s="1120">
        <v>35</v>
      </c>
      <c r="F6" s="1285">
        <v>2770</v>
      </c>
      <c r="G6" s="1286">
        <v>31088</v>
      </c>
      <c r="H6" s="1040">
        <v>611</v>
      </c>
      <c r="I6" s="1120">
        <v>26439</v>
      </c>
      <c r="J6" s="1040">
        <v>5821</v>
      </c>
      <c r="K6" s="1285">
        <v>668</v>
      </c>
      <c r="L6" s="1287">
        <v>15127</v>
      </c>
    </row>
    <row r="7" spans="1:12" s="1288" customFormat="1" ht="15" customHeight="1" x14ac:dyDescent="0.2">
      <c r="A7" s="710" t="s">
        <v>45</v>
      </c>
      <c r="B7" s="1291">
        <v>152697</v>
      </c>
      <c r="C7" s="1098">
        <v>33902</v>
      </c>
      <c r="D7" s="1095">
        <v>73</v>
      </c>
      <c r="E7" s="1095">
        <v>138</v>
      </c>
      <c r="F7" s="1292">
        <v>3299</v>
      </c>
      <c r="G7" s="1293">
        <v>29159</v>
      </c>
      <c r="H7" s="1294">
        <v>638</v>
      </c>
      <c r="I7" s="1095">
        <v>15331</v>
      </c>
      <c r="J7" s="1294">
        <v>4568</v>
      </c>
      <c r="K7" s="1292">
        <v>974</v>
      </c>
      <c r="L7" s="1295">
        <v>64826</v>
      </c>
    </row>
    <row r="8" spans="1:12" s="1300" customFormat="1" x14ac:dyDescent="0.2">
      <c r="A8" s="816" t="s">
        <v>46</v>
      </c>
      <c r="B8" s="1296">
        <v>3474</v>
      </c>
      <c r="C8" s="1099">
        <v>827</v>
      </c>
      <c r="D8" s="953">
        <v>10</v>
      </c>
      <c r="E8" s="953">
        <v>-1</v>
      </c>
      <c r="F8" s="1297">
        <v>-48</v>
      </c>
      <c r="G8" s="1298">
        <v>1624</v>
      </c>
      <c r="H8" s="1063">
        <v>27</v>
      </c>
      <c r="I8" s="953">
        <v>801</v>
      </c>
      <c r="J8" s="1063">
        <v>232</v>
      </c>
      <c r="K8" s="1297">
        <v>85</v>
      </c>
      <c r="L8" s="1299">
        <v>-74</v>
      </c>
    </row>
    <row r="9" spans="1:12" s="1300" customFormat="1" x14ac:dyDescent="0.2">
      <c r="A9" s="816" t="s">
        <v>47</v>
      </c>
      <c r="B9" s="1296">
        <v>-2810</v>
      </c>
      <c r="C9" s="1099">
        <v>-1290</v>
      </c>
      <c r="D9" s="953">
        <v>7</v>
      </c>
      <c r="E9" s="953">
        <v>0</v>
      </c>
      <c r="F9" s="1297">
        <v>-127</v>
      </c>
      <c r="G9" s="1298">
        <v>-359</v>
      </c>
      <c r="H9" s="1063">
        <v>-12</v>
      </c>
      <c r="I9" s="953">
        <v>-165</v>
      </c>
      <c r="J9" s="1063">
        <v>55</v>
      </c>
      <c r="K9" s="1297">
        <v>-49</v>
      </c>
      <c r="L9" s="1299">
        <v>-863</v>
      </c>
    </row>
    <row r="10" spans="1:12" s="1300" customFormat="1" x14ac:dyDescent="0.2">
      <c r="A10" s="816" t="s">
        <v>48</v>
      </c>
      <c r="B10" s="1296">
        <v>-2422</v>
      </c>
      <c r="C10" s="1099">
        <v>-952</v>
      </c>
      <c r="D10" s="953">
        <v>0</v>
      </c>
      <c r="E10" s="953">
        <v>9</v>
      </c>
      <c r="F10" s="1297">
        <v>33</v>
      </c>
      <c r="G10" s="1298">
        <v>518</v>
      </c>
      <c r="H10" s="1063">
        <v>125</v>
      </c>
      <c r="I10" s="953">
        <v>304</v>
      </c>
      <c r="J10" s="1063">
        <v>154</v>
      </c>
      <c r="K10" s="1297">
        <v>62</v>
      </c>
      <c r="L10" s="1299">
        <v>-2666</v>
      </c>
    </row>
    <row r="11" spans="1:12" s="1300" customFormat="1" x14ac:dyDescent="0.2">
      <c r="A11" s="816" t="s">
        <v>49</v>
      </c>
      <c r="B11" s="1296">
        <v>5454</v>
      </c>
      <c r="C11" s="1099">
        <v>2444</v>
      </c>
      <c r="D11" s="953">
        <v>0</v>
      </c>
      <c r="E11" s="953">
        <v>20</v>
      </c>
      <c r="F11" s="1297">
        <v>61</v>
      </c>
      <c r="G11" s="1298">
        <v>2719</v>
      </c>
      <c r="H11" s="1063">
        <v>23</v>
      </c>
      <c r="I11" s="953">
        <v>1443</v>
      </c>
      <c r="J11" s="1063">
        <v>622</v>
      </c>
      <c r="K11" s="1297">
        <v>335</v>
      </c>
      <c r="L11" s="1299">
        <v>-2193</v>
      </c>
    </row>
    <row r="12" spans="1:12" s="1300" customFormat="1" x14ac:dyDescent="0.2">
      <c r="A12" s="816" t="s">
        <v>50</v>
      </c>
      <c r="B12" s="1296">
        <v>-2582</v>
      </c>
      <c r="C12" s="1099">
        <v>-862</v>
      </c>
      <c r="D12" s="953">
        <v>-2</v>
      </c>
      <c r="E12" s="953">
        <v>-3</v>
      </c>
      <c r="F12" s="1297">
        <v>-171</v>
      </c>
      <c r="G12" s="1298">
        <v>-224</v>
      </c>
      <c r="H12" s="1063">
        <v>14</v>
      </c>
      <c r="I12" s="953">
        <v>50</v>
      </c>
      <c r="J12" s="1063">
        <v>-21</v>
      </c>
      <c r="K12" s="1297">
        <v>-28</v>
      </c>
      <c r="L12" s="1299">
        <v>-1340</v>
      </c>
    </row>
    <row r="13" spans="1:12" s="1300" customFormat="1" x14ac:dyDescent="0.2">
      <c r="A13" s="816" t="s">
        <v>51</v>
      </c>
      <c r="B13" s="1296">
        <v>1760</v>
      </c>
      <c r="C13" s="1099">
        <v>-136</v>
      </c>
      <c r="D13" s="953">
        <v>11</v>
      </c>
      <c r="E13" s="953">
        <v>8</v>
      </c>
      <c r="F13" s="1297">
        <v>-19</v>
      </c>
      <c r="G13" s="1298">
        <v>1107</v>
      </c>
      <c r="H13" s="1063">
        <v>64</v>
      </c>
      <c r="I13" s="953">
        <v>1184</v>
      </c>
      <c r="J13" s="1063">
        <v>170</v>
      </c>
      <c r="K13" s="1297">
        <v>13</v>
      </c>
      <c r="L13" s="1299">
        <v>-623</v>
      </c>
    </row>
    <row r="14" spans="1:12" s="1300" customFormat="1" x14ac:dyDescent="0.2">
      <c r="A14" s="816" t="s">
        <v>52</v>
      </c>
      <c r="B14" s="1296">
        <v>-2396</v>
      </c>
      <c r="C14" s="1099">
        <v>-1022</v>
      </c>
      <c r="D14" s="953">
        <v>-2</v>
      </c>
      <c r="E14" s="953">
        <v>0</v>
      </c>
      <c r="F14" s="1297">
        <v>-127</v>
      </c>
      <c r="G14" s="1298">
        <v>-564</v>
      </c>
      <c r="H14" s="1063">
        <v>-53</v>
      </c>
      <c r="I14" s="953">
        <v>-307</v>
      </c>
      <c r="J14" s="1063">
        <v>4</v>
      </c>
      <c r="K14" s="1297">
        <v>-9</v>
      </c>
      <c r="L14" s="1299">
        <v>-318</v>
      </c>
    </row>
    <row r="15" spans="1:12" s="1300" customFormat="1" x14ac:dyDescent="0.2">
      <c r="A15" s="816" t="s">
        <v>53</v>
      </c>
      <c r="B15" s="1296">
        <v>-958</v>
      </c>
      <c r="C15" s="1099">
        <v>-825</v>
      </c>
      <c r="D15" s="953">
        <v>8</v>
      </c>
      <c r="E15" s="953">
        <v>-15</v>
      </c>
      <c r="F15" s="1297">
        <v>-133</v>
      </c>
      <c r="G15" s="1298">
        <v>1325</v>
      </c>
      <c r="H15" s="1063">
        <v>-14</v>
      </c>
      <c r="I15" s="953">
        <v>755</v>
      </c>
      <c r="J15" s="1063">
        <v>116</v>
      </c>
      <c r="K15" s="1297">
        <v>-31</v>
      </c>
      <c r="L15" s="1299">
        <v>-2151</v>
      </c>
    </row>
    <row r="16" spans="1:12" s="1300" customFormat="1" x14ac:dyDescent="0.2">
      <c r="A16" s="816" t="s">
        <v>54</v>
      </c>
      <c r="B16" s="1296">
        <v>-553</v>
      </c>
      <c r="C16" s="1099">
        <v>-907</v>
      </c>
      <c r="D16" s="953">
        <v>26</v>
      </c>
      <c r="E16" s="953">
        <v>-8</v>
      </c>
      <c r="F16" s="1297">
        <v>-10</v>
      </c>
      <c r="G16" s="1298">
        <v>1037</v>
      </c>
      <c r="H16" s="1063">
        <v>-18</v>
      </c>
      <c r="I16" s="953">
        <v>237</v>
      </c>
      <c r="J16" s="1063">
        <v>266</v>
      </c>
      <c r="K16" s="1297">
        <v>63</v>
      </c>
      <c r="L16" s="1299">
        <v>-1221</v>
      </c>
    </row>
    <row r="17" spans="1:13" s="1300" customFormat="1" x14ac:dyDescent="0.2">
      <c r="A17" s="816" t="s">
        <v>55</v>
      </c>
      <c r="B17" s="1296">
        <v>78987</v>
      </c>
      <c r="C17" s="1099">
        <v>40659</v>
      </c>
      <c r="D17" s="953">
        <v>61</v>
      </c>
      <c r="E17" s="953">
        <v>153</v>
      </c>
      <c r="F17" s="1297">
        <v>3979</v>
      </c>
      <c r="G17" s="1298">
        <v>20653</v>
      </c>
      <c r="H17" s="1063">
        <v>446</v>
      </c>
      <c r="I17" s="953">
        <v>7405</v>
      </c>
      <c r="J17" s="1063">
        <v>2597</v>
      </c>
      <c r="K17" s="1297">
        <v>793</v>
      </c>
      <c r="L17" s="1299">
        <v>2455</v>
      </c>
    </row>
    <row r="18" spans="1:13" s="1300" customFormat="1" x14ac:dyDescent="0.2">
      <c r="A18" s="816" t="s">
        <v>56</v>
      </c>
      <c r="B18" s="1296">
        <v>-2286</v>
      </c>
      <c r="C18" s="1099">
        <v>-915</v>
      </c>
      <c r="D18" s="953">
        <v>-4</v>
      </c>
      <c r="E18" s="953">
        <v>-1</v>
      </c>
      <c r="F18" s="1297">
        <v>-32</v>
      </c>
      <c r="G18" s="1298">
        <v>-128</v>
      </c>
      <c r="H18" s="1063">
        <v>2</v>
      </c>
      <c r="I18" s="953">
        <v>-451</v>
      </c>
      <c r="J18" s="1063">
        <v>-36</v>
      </c>
      <c r="K18" s="1297">
        <v>27</v>
      </c>
      <c r="L18" s="1299">
        <v>-753</v>
      </c>
    </row>
    <row r="19" spans="1:13" s="1300" customFormat="1" x14ac:dyDescent="0.2">
      <c r="A19" s="816" t="s">
        <v>57</v>
      </c>
      <c r="B19" s="1296">
        <v>-265</v>
      </c>
      <c r="C19" s="1099">
        <v>-78</v>
      </c>
      <c r="D19" s="953">
        <v>-2</v>
      </c>
      <c r="E19" s="953">
        <v>-6</v>
      </c>
      <c r="F19" s="1297">
        <v>-3</v>
      </c>
      <c r="G19" s="1298">
        <v>991</v>
      </c>
      <c r="H19" s="1063">
        <v>23</v>
      </c>
      <c r="I19" s="953">
        <v>500</v>
      </c>
      <c r="J19" s="1063">
        <v>242</v>
      </c>
      <c r="K19" s="1297">
        <v>35</v>
      </c>
      <c r="L19" s="1299">
        <v>-1975</v>
      </c>
    </row>
    <row r="20" spans="1:13" s="1300" customFormat="1" x14ac:dyDescent="0.2">
      <c r="A20" s="816" t="s">
        <v>58</v>
      </c>
      <c r="B20" s="1296">
        <v>538</v>
      </c>
      <c r="C20" s="1099">
        <v>-788</v>
      </c>
      <c r="D20" s="953">
        <v>-4</v>
      </c>
      <c r="E20" s="953">
        <v>1</v>
      </c>
      <c r="F20" s="1297">
        <v>-44</v>
      </c>
      <c r="G20" s="1298">
        <v>998</v>
      </c>
      <c r="H20" s="1063">
        <v>82</v>
      </c>
      <c r="I20" s="953">
        <v>1843</v>
      </c>
      <c r="J20" s="1063">
        <v>66</v>
      </c>
      <c r="K20" s="1297">
        <v>-16</v>
      </c>
      <c r="L20" s="1299">
        <v>-1603</v>
      </c>
    </row>
    <row r="21" spans="1:13" s="1300" customFormat="1" x14ac:dyDescent="0.2">
      <c r="A21" s="816" t="s">
        <v>59</v>
      </c>
      <c r="B21" s="1296">
        <v>-9107</v>
      </c>
      <c r="C21" s="1099">
        <v>-767</v>
      </c>
      <c r="D21" s="953">
        <v>4</v>
      </c>
      <c r="E21" s="953">
        <v>0</v>
      </c>
      <c r="F21" s="1297">
        <v>-119</v>
      </c>
      <c r="G21" s="1298">
        <v>-653</v>
      </c>
      <c r="H21" s="1063">
        <v>-60</v>
      </c>
      <c r="I21" s="953">
        <v>-215</v>
      </c>
      <c r="J21" s="1063">
        <v>113</v>
      </c>
      <c r="K21" s="1297">
        <v>40</v>
      </c>
      <c r="L21" s="1299">
        <v>-7446</v>
      </c>
    </row>
    <row r="22" spans="1:13" s="1300" customFormat="1" x14ac:dyDescent="0.2">
      <c r="A22" s="816" t="s">
        <v>60</v>
      </c>
      <c r="B22" s="1296">
        <v>-3352</v>
      </c>
      <c r="C22" s="1099">
        <v>-1429</v>
      </c>
      <c r="D22" s="953">
        <v>-2</v>
      </c>
      <c r="E22" s="953">
        <v>-12</v>
      </c>
      <c r="F22" s="1297">
        <v>-90</v>
      </c>
      <c r="G22" s="1298">
        <v>-211</v>
      </c>
      <c r="H22" s="1063">
        <v>8</v>
      </c>
      <c r="I22" s="953">
        <v>-108</v>
      </c>
      <c r="J22" s="1063">
        <v>-76</v>
      </c>
      <c r="K22" s="1297">
        <v>17</v>
      </c>
      <c r="L22" s="1299">
        <v>-1463</v>
      </c>
    </row>
    <row r="23" spans="1:13" s="1300" customFormat="1" x14ac:dyDescent="0.2">
      <c r="A23" s="816" t="s">
        <v>61</v>
      </c>
      <c r="B23" s="1296">
        <v>-477</v>
      </c>
      <c r="C23" s="1099">
        <v>-685</v>
      </c>
      <c r="D23" s="953">
        <v>-5</v>
      </c>
      <c r="E23" s="953">
        <v>3</v>
      </c>
      <c r="F23" s="1297">
        <v>60</v>
      </c>
      <c r="G23" s="1298">
        <v>1188</v>
      </c>
      <c r="H23" s="1063">
        <v>16</v>
      </c>
      <c r="I23" s="953">
        <v>1374</v>
      </c>
      <c r="J23" s="1063">
        <v>501</v>
      </c>
      <c r="K23" s="1297">
        <v>-152</v>
      </c>
      <c r="L23" s="1299">
        <v>-2779</v>
      </c>
    </row>
    <row r="24" spans="1:13" s="1300" customFormat="1" x14ac:dyDescent="0.2">
      <c r="A24" s="816" t="s">
        <v>62</v>
      </c>
      <c r="B24" s="1296">
        <v>298</v>
      </c>
      <c r="C24" s="1099">
        <v>460</v>
      </c>
      <c r="D24" s="953">
        <v>4</v>
      </c>
      <c r="E24" s="953">
        <v>2</v>
      </c>
      <c r="F24" s="1297">
        <v>45</v>
      </c>
      <c r="G24" s="1298">
        <v>505</v>
      </c>
      <c r="H24" s="1063">
        <v>33</v>
      </c>
      <c r="I24" s="953">
        <v>380</v>
      </c>
      <c r="J24" s="1063">
        <v>141</v>
      </c>
      <c r="K24" s="1297">
        <v>32</v>
      </c>
      <c r="L24" s="1299">
        <v>-1298</v>
      </c>
    </row>
    <row r="25" spans="1:13" s="1300" customFormat="1" x14ac:dyDescent="0.2">
      <c r="A25" s="816" t="s">
        <v>298</v>
      </c>
      <c r="B25" s="1296">
        <v>89394</v>
      </c>
      <c r="C25" s="1099">
        <v>168</v>
      </c>
      <c r="D25" s="953">
        <v>-37</v>
      </c>
      <c r="E25" s="953">
        <v>-12</v>
      </c>
      <c r="F25" s="1297">
        <v>44</v>
      </c>
      <c r="G25" s="1298">
        <v>-1367</v>
      </c>
      <c r="H25" s="1063">
        <v>-68</v>
      </c>
      <c r="I25" s="953">
        <v>301</v>
      </c>
      <c r="J25" s="1063">
        <v>-578</v>
      </c>
      <c r="K25" s="1297">
        <v>-243</v>
      </c>
      <c r="L25" s="1299">
        <v>91137</v>
      </c>
    </row>
    <row r="26" spans="1:13" s="1300" customFormat="1" ht="25.5" customHeight="1" x14ac:dyDescent="0.2">
      <c r="A26" s="710" t="s">
        <v>64</v>
      </c>
      <c r="B26" s="1291">
        <v>43904</v>
      </c>
      <c r="C26" s="1098">
        <v>27012</v>
      </c>
      <c r="D26" s="1095">
        <v>20</v>
      </c>
      <c r="E26" s="1095">
        <v>162</v>
      </c>
      <c r="F26" s="1292">
        <v>1818</v>
      </c>
      <c r="G26" s="1293">
        <v>11650</v>
      </c>
      <c r="H26" s="1294">
        <v>152</v>
      </c>
      <c r="I26" s="1095">
        <v>7758</v>
      </c>
      <c r="J26" s="1294">
        <v>1386</v>
      </c>
      <c r="K26" s="1292">
        <v>143</v>
      </c>
      <c r="L26" s="1295">
        <v>-6015</v>
      </c>
    </row>
    <row r="27" spans="1:13" s="1300" customFormat="1" ht="12.75" customHeight="1" x14ac:dyDescent="0.2">
      <c r="A27" s="816" t="s">
        <v>65</v>
      </c>
      <c r="B27" s="1296">
        <v>-1362</v>
      </c>
      <c r="C27" s="1099">
        <v>-692</v>
      </c>
      <c r="D27" s="953">
        <v>0</v>
      </c>
      <c r="E27" s="953">
        <v>4</v>
      </c>
      <c r="F27" s="1297">
        <v>-82</v>
      </c>
      <c r="G27" s="1298">
        <v>-195</v>
      </c>
      <c r="H27" s="1063">
        <v>0</v>
      </c>
      <c r="I27" s="953">
        <v>-199</v>
      </c>
      <c r="J27" s="1063">
        <v>14</v>
      </c>
      <c r="K27" s="1297">
        <v>-25</v>
      </c>
      <c r="L27" s="1299">
        <v>-183</v>
      </c>
    </row>
    <row r="28" spans="1:13" s="1300" customFormat="1" ht="12.75" customHeight="1" x14ac:dyDescent="0.2">
      <c r="A28" s="816" t="s">
        <v>66</v>
      </c>
      <c r="B28" s="1296">
        <v>-8113</v>
      </c>
      <c r="C28" s="1099">
        <v>-2989</v>
      </c>
      <c r="D28" s="953">
        <v>-11</v>
      </c>
      <c r="E28" s="953">
        <v>-11</v>
      </c>
      <c r="F28" s="1297">
        <v>-287</v>
      </c>
      <c r="G28" s="1298">
        <v>-2175</v>
      </c>
      <c r="H28" s="1063">
        <v>-94</v>
      </c>
      <c r="I28" s="953">
        <v>-917</v>
      </c>
      <c r="J28" s="1063">
        <v>-289</v>
      </c>
      <c r="K28" s="1297">
        <v>-101</v>
      </c>
      <c r="L28" s="1299">
        <v>-1261</v>
      </c>
    </row>
    <row r="29" spans="1:13" s="1300" customFormat="1" ht="12.75" customHeight="1" x14ac:dyDescent="0.2">
      <c r="A29" s="816" t="s">
        <v>341</v>
      </c>
      <c r="B29" s="1296">
        <v>-6038</v>
      </c>
      <c r="C29" s="1099">
        <v>-2431</v>
      </c>
      <c r="D29" s="953">
        <v>0</v>
      </c>
      <c r="E29" s="953">
        <v>-19</v>
      </c>
      <c r="F29" s="1297">
        <v>-175</v>
      </c>
      <c r="G29" s="1298">
        <v>-1669</v>
      </c>
      <c r="H29" s="1063">
        <v>-21</v>
      </c>
      <c r="I29" s="953">
        <v>-667</v>
      </c>
      <c r="J29" s="1063">
        <v>-242</v>
      </c>
      <c r="K29" s="1297">
        <v>-52</v>
      </c>
      <c r="L29" s="1299">
        <v>-781</v>
      </c>
    </row>
    <row r="30" spans="1:13" s="1300" customFormat="1" ht="12.75" customHeight="1" x14ac:dyDescent="0.2">
      <c r="A30" s="727" t="s">
        <v>68</v>
      </c>
      <c r="B30" s="1302">
        <v>-342</v>
      </c>
      <c r="C30" s="1100">
        <v>-131</v>
      </c>
      <c r="D30" s="1101">
        <v>0</v>
      </c>
      <c r="E30" s="1101">
        <v>-3</v>
      </c>
      <c r="F30" s="1303">
        <v>-15</v>
      </c>
      <c r="G30" s="1303">
        <v>-68</v>
      </c>
      <c r="H30" s="1056">
        <v>-6</v>
      </c>
      <c r="I30" s="1101">
        <v>-51</v>
      </c>
      <c r="J30" s="1056">
        <v>-13</v>
      </c>
      <c r="K30" s="1303">
        <v>-4</v>
      </c>
      <c r="L30" s="1304">
        <v>-54</v>
      </c>
      <c r="M30" s="1337"/>
    </row>
    <row r="31" spans="1:13" s="1300" customFormat="1" ht="24.75" customHeight="1" x14ac:dyDescent="0.2">
      <c r="A31" s="727" t="s">
        <v>546</v>
      </c>
      <c r="B31" s="1296">
        <v>-5696</v>
      </c>
      <c r="C31" s="1099">
        <v>-2300</v>
      </c>
      <c r="D31" s="953">
        <v>0</v>
      </c>
      <c r="E31" s="953">
        <v>-16</v>
      </c>
      <c r="F31" s="1297">
        <v>-160</v>
      </c>
      <c r="G31" s="1298">
        <v>-1601</v>
      </c>
      <c r="H31" s="1063">
        <v>-15</v>
      </c>
      <c r="I31" s="953">
        <v>-616</v>
      </c>
      <c r="J31" s="1063">
        <v>-229</v>
      </c>
      <c r="K31" s="1297">
        <v>-48</v>
      </c>
      <c r="L31" s="1299">
        <v>-727</v>
      </c>
    </row>
    <row r="32" spans="1:13" s="1300" customFormat="1" ht="12.75" customHeight="1" x14ac:dyDescent="0.2">
      <c r="A32" s="816" t="s">
        <v>70</v>
      </c>
      <c r="B32" s="1296">
        <v>-4001</v>
      </c>
      <c r="C32" s="1099">
        <v>-1549</v>
      </c>
      <c r="D32" s="953">
        <v>4</v>
      </c>
      <c r="E32" s="953">
        <v>-14</v>
      </c>
      <c r="F32" s="1297">
        <v>-179</v>
      </c>
      <c r="G32" s="1298">
        <v>-602</v>
      </c>
      <c r="H32" s="1063">
        <v>-25</v>
      </c>
      <c r="I32" s="953">
        <v>-785</v>
      </c>
      <c r="J32" s="1063">
        <v>-223</v>
      </c>
      <c r="K32" s="1297">
        <v>-18</v>
      </c>
      <c r="L32" s="1299">
        <v>-620</v>
      </c>
    </row>
    <row r="33" spans="1:12" s="1300" customFormat="1" ht="12.75" customHeight="1" x14ac:dyDescent="0.2">
      <c r="A33" s="816" t="s">
        <v>71</v>
      </c>
      <c r="B33" s="1296">
        <v>7813</v>
      </c>
      <c r="C33" s="1099">
        <v>2982</v>
      </c>
      <c r="D33" s="953">
        <v>8</v>
      </c>
      <c r="E33" s="953">
        <v>25</v>
      </c>
      <c r="F33" s="1297">
        <v>271</v>
      </c>
      <c r="G33" s="1298">
        <v>2550</v>
      </c>
      <c r="H33" s="1063">
        <v>89</v>
      </c>
      <c r="I33" s="953">
        <v>635</v>
      </c>
      <c r="J33" s="1063">
        <v>390</v>
      </c>
      <c r="K33" s="1297">
        <v>-22</v>
      </c>
      <c r="L33" s="1299">
        <v>918</v>
      </c>
    </row>
    <row r="34" spans="1:12" s="1300" customFormat="1" ht="12.75" customHeight="1" x14ac:dyDescent="0.2">
      <c r="A34" s="816" t="s">
        <v>72</v>
      </c>
      <c r="B34" s="1296">
        <v>33104</v>
      </c>
      <c r="C34" s="1099">
        <v>18174</v>
      </c>
      <c r="D34" s="953">
        <v>10</v>
      </c>
      <c r="E34" s="953">
        <v>61</v>
      </c>
      <c r="F34" s="1297">
        <v>1742</v>
      </c>
      <c r="G34" s="1298">
        <v>9903</v>
      </c>
      <c r="H34" s="1063">
        <v>467</v>
      </c>
      <c r="I34" s="953">
        <v>2936</v>
      </c>
      <c r="J34" s="1063">
        <v>1044</v>
      </c>
      <c r="K34" s="1297">
        <v>292</v>
      </c>
      <c r="L34" s="1299">
        <v>-1454</v>
      </c>
    </row>
    <row r="35" spans="1:12" s="1300" customFormat="1" ht="12.75" customHeight="1" x14ac:dyDescent="0.2">
      <c r="A35" s="816" t="s">
        <v>73</v>
      </c>
      <c r="B35" s="1296">
        <v>-4711</v>
      </c>
      <c r="C35" s="1099">
        <v>-1515</v>
      </c>
      <c r="D35" s="953">
        <v>1</v>
      </c>
      <c r="E35" s="953">
        <v>-16</v>
      </c>
      <c r="F35" s="1297">
        <v>-147</v>
      </c>
      <c r="G35" s="1298">
        <v>-1239</v>
      </c>
      <c r="H35" s="1063">
        <v>-116</v>
      </c>
      <c r="I35" s="953">
        <v>-1015</v>
      </c>
      <c r="J35" s="1063">
        <v>-181</v>
      </c>
      <c r="K35" s="1297">
        <v>-131</v>
      </c>
      <c r="L35" s="1299">
        <v>-367</v>
      </c>
    </row>
    <row r="36" spans="1:12" s="1300" customFormat="1" ht="12.75" customHeight="1" x14ac:dyDescent="0.2">
      <c r="A36" s="816" t="s">
        <v>74</v>
      </c>
      <c r="B36" s="1296">
        <v>-1592</v>
      </c>
      <c r="C36" s="1099">
        <v>-585</v>
      </c>
      <c r="D36" s="953">
        <v>-8</v>
      </c>
      <c r="E36" s="953">
        <v>-8</v>
      </c>
      <c r="F36" s="1297">
        <v>-76</v>
      </c>
      <c r="G36" s="1298">
        <v>-6</v>
      </c>
      <c r="H36" s="1063">
        <v>85</v>
      </c>
      <c r="I36" s="953">
        <v>201</v>
      </c>
      <c r="J36" s="1063">
        <v>63</v>
      </c>
      <c r="K36" s="1297">
        <v>79</v>
      </c>
      <c r="L36" s="1299">
        <v>-1353</v>
      </c>
    </row>
    <row r="37" spans="1:12" s="1300" customFormat="1" ht="12.75" customHeight="1" x14ac:dyDescent="0.2">
      <c r="A37" s="816" t="s">
        <v>75</v>
      </c>
      <c r="B37" s="1296">
        <v>-1604</v>
      </c>
      <c r="C37" s="1099">
        <v>-484</v>
      </c>
      <c r="D37" s="953">
        <v>-5</v>
      </c>
      <c r="E37" s="953">
        <v>1</v>
      </c>
      <c r="F37" s="1297">
        <v>-43</v>
      </c>
      <c r="G37" s="1298">
        <v>-39</v>
      </c>
      <c r="H37" s="1063">
        <v>-117</v>
      </c>
      <c r="I37" s="953">
        <v>-239</v>
      </c>
      <c r="J37" s="1063">
        <v>-78</v>
      </c>
      <c r="K37" s="1297">
        <v>6</v>
      </c>
      <c r="L37" s="1299">
        <v>-610</v>
      </c>
    </row>
    <row r="38" spans="1:12" s="1300" customFormat="1" ht="12.75" customHeight="1" x14ac:dyDescent="0.2">
      <c r="A38" s="958" t="s">
        <v>300</v>
      </c>
      <c r="B38" s="1305">
        <v>30408</v>
      </c>
      <c r="C38" s="1105">
        <v>16101</v>
      </c>
      <c r="D38" s="959">
        <v>21</v>
      </c>
      <c r="E38" s="959">
        <v>139</v>
      </c>
      <c r="F38" s="1306">
        <v>794</v>
      </c>
      <c r="G38" s="1307">
        <v>5122</v>
      </c>
      <c r="H38" s="1073">
        <v>-116</v>
      </c>
      <c r="I38" s="959">
        <v>7808</v>
      </c>
      <c r="J38" s="1073">
        <v>888</v>
      </c>
      <c r="K38" s="1306">
        <v>115</v>
      </c>
      <c r="L38" s="1308">
        <v>-304</v>
      </c>
    </row>
    <row r="39" spans="1:12" s="1300" customFormat="1" ht="15" customHeight="1" x14ac:dyDescent="0.2">
      <c r="A39" s="742" t="s">
        <v>77</v>
      </c>
      <c r="B39" s="1309">
        <v>42832</v>
      </c>
      <c r="C39" s="1110">
        <v>18971</v>
      </c>
      <c r="D39" s="1107">
        <v>4</v>
      </c>
      <c r="E39" s="1107">
        <v>88</v>
      </c>
      <c r="F39" s="1310">
        <v>2461</v>
      </c>
      <c r="G39" s="1311">
        <v>17198</v>
      </c>
      <c r="H39" s="1312">
        <v>1051</v>
      </c>
      <c r="I39" s="1107">
        <v>7588</v>
      </c>
      <c r="J39" s="1312">
        <v>1933</v>
      </c>
      <c r="K39" s="1310">
        <v>867</v>
      </c>
      <c r="L39" s="1313">
        <v>-7237</v>
      </c>
    </row>
    <row r="40" spans="1:12" s="1300" customFormat="1" ht="13.5" customHeight="1" x14ac:dyDescent="0.2">
      <c r="A40" s="816" t="s">
        <v>78</v>
      </c>
      <c r="B40" s="1296">
        <v>1031</v>
      </c>
      <c r="C40" s="1099">
        <v>212</v>
      </c>
      <c r="D40" s="953">
        <v>1</v>
      </c>
      <c r="E40" s="953">
        <v>-2</v>
      </c>
      <c r="F40" s="1297">
        <v>-8</v>
      </c>
      <c r="G40" s="1298">
        <v>644</v>
      </c>
      <c r="H40" s="1063">
        <v>27</v>
      </c>
      <c r="I40" s="953">
        <v>695</v>
      </c>
      <c r="J40" s="1063">
        <v>-21</v>
      </c>
      <c r="K40" s="1297">
        <v>-67</v>
      </c>
      <c r="L40" s="1299">
        <v>-451</v>
      </c>
    </row>
    <row r="41" spans="1:12" s="1300" customFormat="1" ht="13.5" customHeight="1" x14ac:dyDescent="0.2">
      <c r="A41" s="816" t="s">
        <v>79</v>
      </c>
      <c r="B41" s="1296">
        <v>-2658</v>
      </c>
      <c r="C41" s="1099">
        <v>-904</v>
      </c>
      <c r="D41" s="953">
        <v>-5</v>
      </c>
      <c r="E41" s="953">
        <v>-1</v>
      </c>
      <c r="F41" s="1297">
        <v>-92</v>
      </c>
      <c r="G41" s="1298">
        <v>-527</v>
      </c>
      <c r="H41" s="1063">
        <v>-29</v>
      </c>
      <c r="I41" s="953">
        <v>-239</v>
      </c>
      <c r="J41" s="1063">
        <v>-124</v>
      </c>
      <c r="K41" s="1297">
        <v>-18</v>
      </c>
      <c r="L41" s="1299">
        <v>-725</v>
      </c>
    </row>
    <row r="42" spans="1:12" s="1300" customFormat="1" ht="13.5" customHeight="1" x14ac:dyDescent="0.2">
      <c r="A42" s="816" t="s">
        <v>80</v>
      </c>
      <c r="B42" s="1296">
        <v>4518</v>
      </c>
      <c r="C42" s="1099">
        <v>2250</v>
      </c>
      <c r="D42" s="953">
        <v>-3</v>
      </c>
      <c r="E42" s="953">
        <v>3</v>
      </c>
      <c r="F42" s="1297">
        <v>345</v>
      </c>
      <c r="G42" s="1298">
        <v>1941</v>
      </c>
      <c r="H42" s="1063">
        <v>201</v>
      </c>
      <c r="I42" s="953">
        <v>537</v>
      </c>
      <c r="J42" s="1063">
        <v>294</v>
      </c>
      <c r="K42" s="1297">
        <v>-14</v>
      </c>
      <c r="L42" s="1299">
        <v>-1036</v>
      </c>
    </row>
    <row r="43" spans="1:12" s="1300" customFormat="1" ht="13.5" customHeight="1" x14ac:dyDescent="0.2">
      <c r="A43" s="816" t="s">
        <v>81</v>
      </c>
      <c r="B43" s="1296">
        <v>40665</v>
      </c>
      <c r="C43" s="1099">
        <v>17770</v>
      </c>
      <c r="D43" s="953">
        <v>0</v>
      </c>
      <c r="E43" s="953">
        <v>104</v>
      </c>
      <c r="F43" s="1297">
        <v>2147</v>
      </c>
      <c r="G43" s="1298">
        <v>13868</v>
      </c>
      <c r="H43" s="1063">
        <v>617</v>
      </c>
      <c r="I43" s="953">
        <v>3395</v>
      </c>
      <c r="J43" s="1063">
        <v>1905</v>
      </c>
      <c r="K43" s="1297">
        <v>1002</v>
      </c>
      <c r="L43" s="1299">
        <v>-39</v>
      </c>
    </row>
    <row r="44" spans="1:12" s="1300" customFormat="1" ht="13.5" customHeight="1" x14ac:dyDescent="0.2">
      <c r="A44" s="816" t="s">
        <v>82</v>
      </c>
      <c r="B44" s="1296">
        <v>-2681</v>
      </c>
      <c r="C44" s="1099">
        <v>-1237</v>
      </c>
      <c r="D44" s="953">
        <v>4</v>
      </c>
      <c r="E44" s="953">
        <v>-7</v>
      </c>
      <c r="F44" s="1297">
        <v>-30</v>
      </c>
      <c r="G44" s="1298">
        <v>-369</v>
      </c>
      <c r="H44" s="1063">
        <v>-39</v>
      </c>
      <c r="I44" s="953">
        <v>-280</v>
      </c>
      <c r="J44" s="1063">
        <v>-111</v>
      </c>
      <c r="K44" s="1297">
        <v>-67</v>
      </c>
      <c r="L44" s="1299">
        <v>-548</v>
      </c>
    </row>
    <row r="45" spans="1:12" s="1300" customFormat="1" ht="13.5" customHeight="1" x14ac:dyDescent="0.2">
      <c r="A45" s="816" t="s">
        <v>83</v>
      </c>
      <c r="B45" s="1296">
        <v>-2924</v>
      </c>
      <c r="C45" s="1099">
        <v>-1695</v>
      </c>
      <c r="D45" s="953">
        <v>7</v>
      </c>
      <c r="E45" s="953">
        <v>4</v>
      </c>
      <c r="F45" s="1297">
        <v>-14</v>
      </c>
      <c r="G45" s="1298">
        <v>-266</v>
      </c>
      <c r="H45" s="1063">
        <v>90</v>
      </c>
      <c r="I45" s="953">
        <v>1315</v>
      </c>
      <c r="J45" s="1063">
        <v>128</v>
      </c>
      <c r="K45" s="1297">
        <v>-98</v>
      </c>
      <c r="L45" s="1299">
        <v>-2384</v>
      </c>
    </row>
    <row r="46" spans="1:12" s="1300" customFormat="1" ht="13.5" customHeight="1" x14ac:dyDescent="0.2">
      <c r="A46" s="816" t="s">
        <v>84</v>
      </c>
      <c r="B46" s="1296">
        <v>-1496</v>
      </c>
      <c r="C46" s="1099">
        <v>-857</v>
      </c>
      <c r="D46" s="953">
        <v>-8</v>
      </c>
      <c r="E46" s="953">
        <v>-23</v>
      </c>
      <c r="F46" s="1297">
        <v>-121</v>
      </c>
      <c r="G46" s="1298">
        <v>321</v>
      </c>
      <c r="H46" s="1063">
        <v>191</v>
      </c>
      <c r="I46" s="953">
        <v>1569</v>
      </c>
      <c r="J46" s="1063">
        <v>-275</v>
      </c>
      <c r="K46" s="1297">
        <v>-22</v>
      </c>
      <c r="L46" s="1299">
        <v>-2302</v>
      </c>
    </row>
    <row r="47" spans="1:12" s="1300" customFormat="1" ht="13.5" customHeight="1" x14ac:dyDescent="0.2">
      <c r="A47" s="816" t="s">
        <v>226</v>
      </c>
      <c r="B47" s="1296">
        <v>6377</v>
      </c>
      <c r="C47" s="1099">
        <v>3432</v>
      </c>
      <c r="D47" s="953">
        <v>8</v>
      </c>
      <c r="E47" s="953">
        <v>10</v>
      </c>
      <c r="F47" s="1297">
        <v>234</v>
      </c>
      <c r="G47" s="1298">
        <v>1586</v>
      </c>
      <c r="H47" s="1063">
        <v>-7</v>
      </c>
      <c r="I47" s="953">
        <v>596</v>
      </c>
      <c r="J47" s="1063">
        <v>137</v>
      </c>
      <c r="K47" s="1297">
        <v>151</v>
      </c>
      <c r="L47" s="1299">
        <v>248</v>
      </c>
    </row>
    <row r="48" spans="1:12" s="1300" customFormat="1" ht="25.5" x14ac:dyDescent="0.2">
      <c r="A48" s="748" t="s">
        <v>86</v>
      </c>
      <c r="B48" s="1291">
        <v>-19950</v>
      </c>
      <c r="C48" s="1098">
        <v>-6168</v>
      </c>
      <c r="D48" s="1095">
        <v>-11</v>
      </c>
      <c r="E48" s="1095">
        <v>-27</v>
      </c>
      <c r="F48" s="1292">
        <v>-929</v>
      </c>
      <c r="G48" s="1293">
        <v>-5508</v>
      </c>
      <c r="H48" s="1294">
        <v>-109</v>
      </c>
      <c r="I48" s="1095">
        <v>-2570</v>
      </c>
      <c r="J48" s="1294">
        <v>-795</v>
      </c>
      <c r="K48" s="1292">
        <v>-493</v>
      </c>
      <c r="L48" s="1295">
        <v>-3378</v>
      </c>
    </row>
    <row r="49" spans="1:12" s="1300" customFormat="1" ht="12.75" customHeight="1" x14ac:dyDescent="0.2">
      <c r="A49" s="816" t="s">
        <v>87</v>
      </c>
      <c r="B49" s="1296">
        <v>-8078</v>
      </c>
      <c r="C49" s="1099">
        <v>-1301</v>
      </c>
      <c r="D49" s="953">
        <v>-13</v>
      </c>
      <c r="E49" s="953">
        <v>-5</v>
      </c>
      <c r="F49" s="1297">
        <v>-298</v>
      </c>
      <c r="G49" s="1298">
        <v>-2924</v>
      </c>
      <c r="H49" s="1063">
        <v>-191</v>
      </c>
      <c r="I49" s="953">
        <v>-1681</v>
      </c>
      <c r="J49" s="1063">
        <v>-1004</v>
      </c>
      <c r="K49" s="1297">
        <v>-285</v>
      </c>
      <c r="L49" s="1299">
        <v>-394</v>
      </c>
    </row>
    <row r="50" spans="1:12" s="1300" customFormat="1" ht="12.75" customHeight="1" x14ac:dyDescent="0.2">
      <c r="A50" s="816" t="s">
        <v>88</v>
      </c>
      <c r="B50" s="1296">
        <v>2661</v>
      </c>
      <c r="C50" s="1099">
        <v>1330</v>
      </c>
      <c r="D50" s="953">
        <v>0</v>
      </c>
      <c r="E50" s="953">
        <v>3</v>
      </c>
      <c r="F50" s="1297">
        <v>133</v>
      </c>
      <c r="G50" s="1298">
        <v>18</v>
      </c>
      <c r="H50" s="1063">
        <v>95</v>
      </c>
      <c r="I50" s="953">
        <v>968</v>
      </c>
      <c r="J50" s="1063">
        <v>308</v>
      </c>
      <c r="K50" s="1297">
        <v>17</v>
      </c>
      <c r="L50" s="1299">
        <v>-208</v>
      </c>
    </row>
    <row r="51" spans="1:12" s="1300" customFormat="1" ht="12.75" customHeight="1" x14ac:dyDescent="0.2">
      <c r="A51" s="816" t="s">
        <v>89</v>
      </c>
      <c r="B51" s="1296">
        <v>-2959</v>
      </c>
      <c r="C51" s="1099">
        <v>-923</v>
      </c>
      <c r="D51" s="953">
        <v>-3</v>
      </c>
      <c r="E51" s="953">
        <v>-7</v>
      </c>
      <c r="F51" s="1297">
        <v>-104</v>
      </c>
      <c r="G51" s="1298">
        <v>-473</v>
      </c>
      <c r="H51" s="1063">
        <v>-9</v>
      </c>
      <c r="I51" s="953">
        <v>-259</v>
      </c>
      <c r="J51" s="1063">
        <v>-44</v>
      </c>
      <c r="K51" s="1297">
        <v>-46</v>
      </c>
      <c r="L51" s="1299">
        <v>-1101</v>
      </c>
    </row>
    <row r="52" spans="1:12" s="1300" customFormat="1" ht="12.75" customHeight="1" x14ac:dyDescent="0.2">
      <c r="A52" s="816" t="s">
        <v>90</v>
      </c>
      <c r="B52" s="1296">
        <v>-1196</v>
      </c>
      <c r="C52" s="1099">
        <v>-358</v>
      </c>
      <c r="D52" s="953">
        <v>10</v>
      </c>
      <c r="E52" s="953">
        <v>4</v>
      </c>
      <c r="F52" s="1297">
        <v>-26</v>
      </c>
      <c r="G52" s="1298">
        <v>-323</v>
      </c>
      <c r="H52" s="1063">
        <v>49</v>
      </c>
      <c r="I52" s="953">
        <v>-108</v>
      </c>
      <c r="J52" s="1063">
        <v>15</v>
      </c>
      <c r="K52" s="1297">
        <v>-21</v>
      </c>
      <c r="L52" s="1299">
        <v>-424</v>
      </c>
    </row>
    <row r="53" spans="1:12" s="1300" customFormat="1" ht="12.75" customHeight="1" x14ac:dyDescent="0.2">
      <c r="A53" s="816" t="s">
        <v>91</v>
      </c>
      <c r="B53" s="1296">
        <v>-3811</v>
      </c>
      <c r="C53" s="1099">
        <v>-1322</v>
      </c>
      <c r="D53" s="953">
        <v>-5</v>
      </c>
      <c r="E53" s="953">
        <v>-1</v>
      </c>
      <c r="F53" s="1297">
        <v>-165</v>
      </c>
      <c r="G53" s="1298">
        <v>-603</v>
      </c>
      <c r="H53" s="1063">
        <v>-61</v>
      </c>
      <c r="I53" s="953">
        <v>-633</v>
      </c>
      <c r="J53" s="1063">
        <v>-285</v>
      </c>
      <c r="K53" s="1297">
        <v>-68</v>
      </c>
      <c r="L53" s="1299">
        <v>-674</v>
      </c>
    </row>
    <row r="54" spans="1:12" s="1300" customFormat="1" ht="12.75" customHeight="1" x14ac:dyDescent="0.2">
      <c r="A54" s="816" t="s">
        <v>92</v>
      </c>
      <c r="B54" s="1296">
        <v>-2518</v>
      </c>
      <c r="C54" s="1099">
        <v>-611</v>
      </c>
      <c r="D54" s="953">
        <v>1</v>
      </c>
      <c r="E54" s="953">
        <v>-6</v>
      </c>
      <c r="F54" s="1297">
        <v>-121</v>
      </c>
      <c r="G54" s="1298">
        <v>-532</v>
      </c>
      <c r="H54" s="1063">
        <v>-105</v>
      </c>
      <c r="I54" s="953">
        <v>-694</v>
      </c>
      <c r="J54" s="1063">
        <v>192</v>
      </c>
      <c r="K54" s="1297">
        <v>-106</v>
      </c>
      <c r="L54" s="1299">
        <v>-541</v>
      </c>
    </row>
    <row r="55" spans="1:12" s="1300" customFormat="1" ht="12.75" customHeight="1" x14ac:dyDescent="0.2">
      <c r="A55" s="816" t="s">
        <v>93</v>
      </c>
      <c r="B55" s="1296">
        <v>-4049</v>
      </c>
      <c r="C55" s="1099">
        <v>-2983</v>
      </c>
      <c r="D55" s="953">
        <v>-1</v>
      </c>
      <c r="E55" s="953">
        <v>-15</v>
      </c>
      <c r="F55" s="1297">
        <v>-348</v>
      </c>
      <c r="G55" s="1298">
        <v>-671</v>
      </c>
      <c r="H55" s="1063">
        <v>113</v>
      </c>
      <c r="I55" s="953">
        <v>-163</v>
      </c>
      <c r="J55" s="1063">
        <v>23</v>
      </c>
      <c r="K55" s="1297">
        <v>16</v>
      </c>
      <c r="L55" s="1299">
        <v>-36</v>
      </c>
    </row>
    <row r="56" spans="1:12" s="1300" customFormat="1" ht="16.5" customHeight="1" x14ac:dyDescent="0.2">
      <c r="A56" s="710" t="s">
        <v>94</v>
      </c>
      <c r="B56" s="1291">
        <v>-55158</v>
      </c>
      <c r="C56" s="1098">
        <v>-20477</v>
      </c>
      <c r="D56" s="1095">
        <v>-60</v>
      </c>
      <c r="E56" s="1095">
        <v>-137</v>
      </c>
      <c r="F56" s="1292">
        <v>-1894</v>
      </c>
      <c r="G56" s="1293">
        <v>-8233</v>
      </c>
      <c r="H56" s="1294">
        <v>-291</v>
      </c>
      <c r="I56" s="1095">
        <v>-3003</v>
      </c>
      <c r="J56" s="1294">
        <v>-939</v>
      </c>
      <c r="K56" s="1292">
        <v>-604</v>
      </c>
      <c r="L56" s="1295">
        <v>-19717</v>
      </c>
    </row>
    <row r="57" spans="1:12" s="1300" customFormat="1" ht="12" customHeight="1" x14ac:dyDescent="0.2">
      <c r="A57" s="816" t="s">
        <v>95</v>
      </c>
      <c r="B57" s="1296">
        <v>-7200</v>
      </c>
      <c r="C57" s="1099">
        <v>-2874</v>
      </c>
      <c r="D57" s="953">
        <v>-8</v>
      </c>
      <c r="E57" s="953">
        <v>-24</v>
      </c>
      <c r="F57" s="1297">
        <v>-206</v>
      </c>
      <c r="G57" s="1298">
        <v>-809</v>
      </c>
      <c r="H57" s="1063">
        <v>95</v>
      </c>
      <c r="I57" s="953">
        <v>-650</v>
      </c>
      <c r="J57" s="1063">
        <v>-185</v>
      </c>
      <c r="K57" s="1297">
        <v>-603</v>
      </c>
      <c r="L57" s="1299">
        <v>-1968</v>
      </c>
    </row>
    <row r="58" spans="1:12" s="1300" customFormat="1" ht="12" customHeight="1" x14ac:dyDescent="0.2">
      <c r="A58" s="816" t="s">
        <v>302</v>
      </c>
      <c r="B58" s="1296">
        <v>-265</v>
      </c>
      <c r="C58" s="1099">
        <v>-869</v>
      </c>
      <c r="D58" s="953">
        <v>-3</v>
      </c>
      <c r="E58" s="953">
        <v>-8</v>
      </c>
      <c r="F58" s="1297">
        <v>-30</v>
      </c>
      <c r="G58" s="1298">
        <v>-281</v>
      </c>
      <c r="H58" s="1063">
        <v>-18</v>
      </c>
      <c r="I58" s="953">
        <v>-210</v>
      </c>
      <c r="J58" s="1063">
        <v>-4</v>
      </c>
      <c r="K58" s="1297">
        <v>-28</v>
      </c>
      <c r="L58" s="1299">
        <v>1175</v>
      </c>
    </row>
    <row r="59" spans="1:12" s="1300" customFormat="1" ht="12" customHeight="1" x14ac:dyDescent="0.2">
      <c r="A59" s="816" t="s">
        <v>97</v>
      </c>
      <c r="B59" s="1296">
        <v>-4471</v>
      </c>
      <c r="C59" s="1099">
        <v>-1348</v>
      </c>
      <c r="D59" s="953">
        <v>-6</v>
      </c>
      <c r="E59" s="953">
        <v>-7</v>
      </c>
      <c r="F59" s="1297">
        <v>-134</v>
      </c>
      <c r="G59" s="1298">
        <v>-512</v>
      </c>
      <c r="H59" s="1063">
        <v>-24</v>
      </c>
      <c r="I59" s="953">
        <v>-5</v>
      </c>
      <c r="J59" s="1063">
        <v>-77</v>
      </c>
      <c r="K59" s="1297">
        <v>-32</v>
      </c>
      <c r="L59" s="1299">
        <v>-2339</v>
      </c>
    </row>
    <row r="60" spans="1:12" s="1300" customFormat="1" ht="12" customHeight="1" x14ac:dyDescent="0.2">
      <c r="A60" s="816" t="s">
        <v>98</v>
      </c>
      <c r="B60" s="1296">
        <v>1854</v>
      </c>
      <c r="C60" s="1099">
        <v>1215</v>
      </c>
      <c r="D60" s="953">
        <v>6</v>
      </c>
      <c r="E60" s="953">
        <v>15</v>
      </c>
      <c r="F60" s="1297">
        <v>120</v>
      </c>
      <c r="G60" s="1298">
        <v>1071</v>
      </c>
      <c r="H60" s="1063">
        <v>73</v>
      </c>
      <c r="I60" s="953">
        <v>244</v>
      </c>
      <c r="J60" s="1063">
        <v>494</v>
      </c>
      <c r="K60" s="1297">
        <v>154</v>
      </c>
      <c r="L60" s="1299">
        <v>-1517</v>
      </c>
    </row>
    <row r="61" spans="1:12" s="1300" customFormat="1" ht="12" customHeight="1" x14ac:dyDescent="0.2">
      <c r="A61" s="816" t="s">
        <v>99</v>
      </c>
      <c r="B61" s="1296">
        <v>-3290</v>
      </c>
      <c r="C61" s="1099">
        <v>-1398</v>
      </c>
      <c r="D61" s="953">
        <v>0</v>
      </c>
      <c r="E61" s="953">
        <v>-23</v>
      </c>
      <c r="F61" s="1297">
        <v>-113</v>
      </c>
      <c r="G61" s="1298">
        <v>-809</v>
      </c>
      <c r="H61" s="1063">
        <v>-14</v>
      </c>
      <c r="I61" s="953">
        <v>-148</v>
      </c>
      <c r="J61" s="1063">
        <v>113</v>
      </c>
      <c r="K61" s="1297">
        <v>-23</v>
      </c>
      <c r="L61" s="1299">
        <v>-898</v>
      </c>
    </row>
    <row r="62" spans="1:12" s="1300" customFormat="1" ht="12" customHeight="1" x14ac:dyDescent="0.2">
      <c r="A62" s="816" t="s">
        <v>100</v>
      </c>
      <c r="B62" s="1296">
        <v>-4302</v>
      </c>
      <c r="C62" s="1099">
        <v>-1783</v>
      </c>
      <c r="D62" s="953">
        <v>-3</v>
      </c>
      <c r="E62" s="953">
        <v>-6</v>
      </c>
      <c r="F62" s="1297">
        <v>-95</v>
      </c>
      <c r="G62" s="1298">
        <v>-519</v>
      </c>
      <c r="H62" s="1063">
        <v>-2</v>
      </c>
      <c r="I62" s="953">
        <v>25</v>
      </c>
      <c r="J62" s="1063">
        <v>91</v>
      </c>
      <c r="K62" s="1297">
        <v>1</v>
      </c>
      <c r="L62" s="1299">
        <v>-2020</v>
      </c>
    </row>
    <row r="63" spans="1:12" s="1300" customFormat="1" ht="12" customHeight="1" x14ac:dyDescent="0.2">
      <c r="A63" s="816" t="s">
        <v>101</v>
      </c>
      <c r="B63" s="1296">
        <v>-5618</v>
      </c>
      <c r="C63" s="1099">
        <v>-1598</v>
      </c>
      <c r="D63" s="953">
        <v>-8</v>
      </c>
      <c r="E63" s="953">
        <v>-7</v>
      </c>
      <c r="F63" s="1297">
        <v>-169</v>
      </c>
      <c r="G63" s="1298">
        <v>-1544</v>
      </c>
      <c r="H63" s="1063">
        <v>-72</v>
      </c>
      <c r="I63" s="953">
        <v>-876</v>
      </c>
      <c r="J63" s="1063">
        <v>-377</v>
      </c>
      <c r="K63" s="1297">
        <v>-39</v>
      </c>
      <c r="L63" s="1299">
        <v>-943</v>
      </c>
    </row>
    <row r="64" spans="1:12" s="1300" customFormat="1" ht="12" customHeight="1" x14ac:dyDescent="0.2">
      <c r="A64" s="816" t="s">
        <v>102</v>
      </c>
      <c r="B64" s="1296">
        <v>-3955</v>
      </c>
      <c r="C64" s="1099">
        <v>-1477</v>
      </c>
      <c r="D64" s="953">
        <v>0</v>
      </c>
      <c r="E64" s="953">
        <v>-7</v>
      </c>
      <c r="F64" s="1297">
        <v>-210</v>
      </c>
      <c r="G64" s="1298">
        <v>-854</v>
      </c>
      <c r="H64" s="1063">
        <v>-14</v>
      </c>
      <c r="I64" s="953">
        <v>-336</v>
      </c>
      <c r="J64" s="1063">
        <v>-58</v>
      </c>
      <c r="K64" s="1297">
        <v>-38</v>
      </c>
      <c r="L64" s="1299">
        <v>-968</v>
      </c>
    </row>
    <row r="65" spans="1:12" s="1300" customFormat="1" ht="12" customHeight="1" x14ac:dyDescent="0.2">
      <c r="A65" s="816" t="s">
        <v>103</v>
      </c>
      <c r="B65" s="1296">
        <v>-3309</v>
      </c>
      <c r="C65" s="1099">
        <v>-158</v>
      </c>
      <c r="D65" s="953">
        <v>-6</v>
      </c>
      <c r="E65" s="953">
        <v>4</v>
      </c>
      <c r="F65" s="1297">
        <v>-2</v>
      </c>
      <c r="G65" s="1298">
        <v>-105</v>
      </c>
      <c r="H65" s="1063">
        <v>-112</v>
      </c>
      <c r="I65" s="953">
        <v>-273</v>
      </c>
      <c r="J65" s="1063">
        <v>-241</v>
      </c>
      <c r="K65" s="1297">
        <v>153</v>
      </c>
      <c r="L65" s="1299">
        <v>-2571</v>
      </c>
    </row>
    <row r="66" spans="1:12" s="1300" customFormat="1" ht="12" customHeight="1" x14ac:dyDescent="0.2">
      <c r="A66" s="816" t="s">
        <v>104</v>
      </c>
      <c r="B66" s="1296">
        <v>-8367</v>
      </c>
      <c r="C66" s="1099">
        <v>-3061</v>
      </c>
      <c r="D66" s="953">
        <v>-6</v>
      </c>
      <c r="E66" s="953">
        <v>-17</v>
      </c>
      <c r="F66" s="1297">
        <v>-265</v>
      </c>
      <c r="G66" s="1298">
        <v>-2196</v>
      </c>
      <c r="H66" s="1063">
        <v>-158</v>
      </c>
      <c r="I66" s="953">
        <v>-497</v>
      </c>
      <c r="J66" s="1063">
        <v>-291</v>
      </c>
      <c r="K66" s="1297">
        <v>-30</v>
      </c>
      <c r="L66" s="1299">
        <v>-1869</v>
      </c>
    </row>
    <row r="67" spans="1:12" s="1300" customFormat="1" ht="12" customHeight="1" x14ac:dyDescent="0.2">
      <c r="A67" s="816" t="s">
        <v>105</v>
      </c>
      <c r="B67" s="1296">
        <v>-4843</v>
      </c>
      <c r="C67" s="1099">
        <v>-1577</v>
      </c>
      <c r="D67" s="953">
        <v>-6</v>
      </c>
      <c r="E67" s="953">
        <v>-7</v>
      </c>
      <c r="F67" s="1297">
        <v>-220</v>
      </c>
      <c r="G67" s="1298">
        <v>-742</v>
      </c>
      <c r="H67" s="1063">
        <v>-24</v>
      </c>
      <c r="I67" s="953">
        <v>-367</v>
      </c>
      <c r="J67" s="1063">
        <v>-145</v>
      </c>
      <c r="K67" s="1297">
        <v>-93</v>
      </c>
      <c r="L67" s="1299">
        <v>-1675</v>
      </c>
    </row>
    <row r="68" spans="1:12" s="1300" customFormat="1" ht="12" customHeight="1" x14ac:dyDescent="0.2">
      <c r="A68" s="816" t="s">
        <v>106</v>
      </c>
      <c r="B68" s="1296">
        <v>-205</v>
      </c>
      <c r="C68" s="1099">
        <v>-1771</v>
      </c>
      <c r="D68" s="953">
        <v>-3</v>
      </c>
      <c r="E68" s="953">
        <v>-25</v>
      </c>
      <c r="F68" s="1297">
        <v>-135</v>
      </c>
      <c r="G68" s="1298">
        <v>456</v>
      </c>
      <c r="H68" s="1063">
        <v>-41</v>
      </c>
      <c r="I68" s="953">
        <v>382</v>
      </c>
      <c r="J68" s="1063">
        <v>-41</v>
      </c>
      <c r="K68" s="1297">
        <v>63</v>
      </c>
      <c r="L68" s="1299">
        <v>882</v>
      </c>
    </row>
    <row r="69" spans="1:12" s="1300" customFormat="1" ht="12" customHeight="1" x14ac:dyDescent="0.2">
      <c r="A69" s="816" t="s">
        <v>107</v>
      </c>
      <c r="B69" s="1296">
        <v>-8863</v>
      </c>
      <c r="C69" s="1099">
        <v>-2855</v>
      </c>
      <c r="D69" s="953">
        <v>-7</v>
      </c>
      <c r="E69" s="953">
        <v>-23</v>
      </c>
      <c r="F69" s="1297">
        <v>-366</v>
      </c>
      <c r="G69" s="1298">
        <v>-1262</v>
      </c>
      <c r="H69" s="1063">
        <v>6</v>
      </c>
      <c r="I69" s="953">
        <v>-523</v>
      </c>
      <c r="J69" s="1063">
        <v>-301</v>
      </c>
      <c r="K69" s="1297">
        <v>-100</v>
      </c>
      <c r="L69" s="1299">
        <v>-3462</v>
      </c>
    </row>
    <row r="70" spans="1:12" s="1300" customFormat="1" ht="12" customHeight="1" x14ac:dyDescent="0.2">
      <c r="A70" s="958" t="s">
        <v>108</v>
      </c>
      <c r="B70" s="1305">
        <v>-2324</v>
      </c>
      <c r="C70" s="1105">
        <v>-923</v>
      </c>
      <c r="D70" s="959">
        <v>-10</v>
      </c>
      <c r="E70" s="959">
        <v>-2</v>
      </c>
      <c r="F70" s="1306">
        <v>-69</v>
      </c>
      <c r="G70" s="1307">
        <v>-127</v>
      </c>
      <c r="H70" s="1073">
        <v>14</v>
      </c>
      <c r="I70" s="959">
        <v>231</v>
      </c>
      <c r="J70" s="1073">
        <v>83</v>
      </c>
      <c r="K70" s="1306">
        <v>11</v>
      </c>
      <c r="L70" s="1308">
        <v>-1544</v>
      </c>
    </row>
    <row r="71" spans="1:12" s="1300" customFormat="1" ht="15.75" customHeight="1" x14ac:dyDescent="0.2">
      <c r="A71" s="748" t="s">
        <v>109</v>
      </c>
      <c r="B71" s="1309">
        <v>-6011</v>
      </c>
      <c r="C71" s="1110">
        <v>-5605</v>
      </c>
      <c r="D71" s="1107">
        <v>154</v>
      </c>
      <c r="E71" s="1107">
        <v>-4</v>
      </c>
      <c r="F71" s="1310">
        <v>35</v>
      </c>
      <c r="G71" s="1311">
        <v>154</v>
      </c>
      <c r="H71" s="1312">
        <v>43</v>
      </c>
      <c r="I71" s="1107">
        <v>2971</v>
      </c>
      <c r="J71" s="1312">
        <v>270</v>
      </c>
      <c r="K71" s="1310">
        <v>182</v>
      </c>
      <c r="L71" s="1313">
        <v>-4061</v>
      </c>
    </row>
    <row r="72" spans="1:12" s="1300" customFormat="1" ht="12.75" customHeight="1" x14ac:dyDescent="0.2">
      <c r="A72" s="816" t="s">
        <v>110</v>
      </c>
      <c r="B72" s="1296">
        <v>-5161</v>
      </c>
      <c r="C72" s="1099">
        <v>-2068</v>
      </c>
      <c r="D72" s="953">
        <v>-3</v>
      </c>
      <c r="E72" s="953">
        <v>0</v>
      </c>
      <c r="F72" s="1297">
        <v>-188</v>
      </c>
      <c r="G72" s="1298">
        <v>-1473</v>
      </c>
      <c r="H72" s="1063">
        <v>-54</v>
      </c>
      <c r="I72" s="953">
        <v>-553</v>
      </c>
      <c r="J72" s="1063">
        <v>-95</v>
      </c>
      <c r="K72" s="1297">
        <v>-136</v>
      </c>
      <c r="L72" s="1299">
        <v>-594</v>
      </c>
    </row>
    <row r="73" spans="1:12" s="1300" customFormat="1" ht="12.75" customHeight="1" x14ac:dyDescent="0.2">
      <c r="A73" s="816" t="s">
        <v>111</v>
      </c>
      <c r="B73" s="1296">
        <v>-1196</v>
      </c>
      <c r="C73" s="1099">
        <v>-11</v>
      </c>
      <c r="D73" s="953">
        <v>-8</v>
      </c>
      <c r="E73" s="953">
        <v>-7</v>
      </c>
      <c r="F73" s="1297">
        <v>288</v>
      </c>
      <c r="G73" s="1298">
        <v>-184</v>
      </c>
      <c r="H73" s="1063">
        <v>31</v>
      </c>
      <c r="I73" s="953">
        <v>-258</v>
      </c>
      <c r="J73" s="1063">
        <v>123</v>
      </c>
      <c r="K73" s="1297">
        <v>9</v>
      </c>
      <c r="L73" s="1299">
        <v>-1194</v>
      </c>
    </row>
    <row r="74" spans="1:12" s="1300" customFormat="1" ht="12.75" customHeight="1" x14ac:dyDescent="0.2">
      <c r="A74" s="816" t="s">
        <v>343</v>
      </c>
      <c r="B74" s="1296">
        <v>8090</v>
      </c>
      <c r="C74" s="1099">
        <v>-649</v>
      </c>
      <c r="D74" s="953">
        <v>171</v>
      </c>
      <c r="E74" s="953">
        <v>7</v>
      </c>
      <c r="F74" s="1297">
        <v>222</v>
      </c>
      <c r="G74" s="1298">
        <v>2797</v>
      </c>
      <c r="H74" s="1063">
        <v>122</v>
      </c>
      <c r="I74" s="953">
        <v>5386</v>
      </c>
      <c r="J74" s="1063">
        <v>280</v>
      </c>
      <c r="K74" s="1297">
        <v>387</v>
      </c>
      <c r="L74" s="1299">
        <v>-455</v>
      </c>
    </row>
    <row r="75" spans="1:12" s="1300" customFormat="1" ht="24.75" customHeight="1" x14ac:dyDescent="0.2">
      <c r="A75" s="727" t="s">
        <v>344</v>
      </c>
      <c r="B75" s="1302">
        <v>-3665</v>
      </c>
      <c r="C75" s="1100">
        <v>-3180</v>
      </c>
      <c r="D75" s="1101">
        <v>102</v>
      </c>
      <c r="E75" s="1101">
        <v>-8</v>
      </c>
      <c r="F75" s="1303">
        <v>-78</v>
      </c>
      <c r="G75" s="1303">
        <v>-431</v>
      </c>
      <c r="H75" s="1056">
        <v>124</v>
      </c>
      <c r="I75" s="1101">
        <v>1369</v>
      </c>
      <c r="J75" s="1056">
        <v>-31</v>
      </c>
      <c r="K75" s="1303">
        <v>140</v>
      </c>
      <c r="L75" s="1304">
        <v>-1578</v>
      </c>
    </row>
    <row r="76" spans="1:12" s="1300" customFormat="1" ht="12.75" customHeight="1" x14ac:dyDescent="0.2">
      <c r="A76" s="751" t="s">
        <v>114</v>
      </c>
      <c r="B76" s="1296">
        <v>-1777</v>
      </c>
      <c r="C76" s="1099">
        <v>-868</v>
      </c>
      <c r="D76" s="953">
        <v>30</v>
      </c>
      <c r="E76" s="953">
        <v>7</v>
      </c>
      <c r="F76" s="1297">
        <v>37</v>
      </c>
      <c r="G76" s="1298">
        <v>-445</v>
      </c>
      <c r="H76" s="1063">
        <v>-166</v>
      </c>
      <c r="I76" s="953">
        <v>-71</v>
      </c>
      <c r="J76" s="1063">
        <v>-27</v>
      </c>
      <c r="K76" s="1297">
        <v>68</v>
      </c>
      <c r="L76" s="1299">
        <v>-305</v>
      </c>
    </row>
    <row r="77" spans="1:12" s="1300" customFormat="1" ht="27" customHeight="1" x14ac:dyDescent="0.2">
      <c r="A77" s="751" t="s">
        <v>547</v>
      </c>
      <c r="B77" s="1296">
        <v>13532</v>
      </c>
      <c r="C77" s="1099">
        <v>3399</v>
      </c>
      <c r="D77" s="953">
        <v>39</v>
      </c>
      <c r="E77" s="953">
        <v>8</v>
      </c>
      <c r="F77" s="1297">
        <v>263</v>
      </c>
      <c r="G77" s="1298">
        <v>3673</v>
      </c>
      <c r="H77" s="1063">
        <v>164</v>
      </c>
      <c r="I77" s="953">
        <v>4088</v>
      </c>
      <c r="J77" s="1063">
        <v>338</v>
      </c>
      <c r="K77" s="1297">
        <v>179</v>
      </c>
      <c r="L77" s="1299">
        <v>1428</v>
      </c>
    </row>
    <row r="78" spans="1:12" s="1300" customFormat="1" ht="12.75" customHeight="1" x14ac:dyDescent="0.2">
      <c r="A78" s="816" t="s">
        <v>116</v>
      </c>
      <c r="B78" s="1296">
        <v>-7744</v>
      </c>
      <c r="C78" s="1099">
        <v>-2877</v>
      </c>
      <c r="D78" s="953">
        <v>-6</v>
      </c>
      <c r="E78" s="953">
        <v>-4</v>
      </c>
      <c r="F78" s="1297">
        <v>-287</v>
      </c>
      <c r="G78" s="1298">
        <v>-986</v>
      </c>
      <c r="H78" s="1063">
        <v>-56</v>
      </c>
      <c r="I78" s="953">
        <v>-1604</v>
      </c>
      <c r="J78" s="1063">
        <v>-38</v>
      </c>
      <c r="K78" s="1297">
        <v>-78</v>
      </c>
      <c r="L78" s="1299">
        <v>-1818</v>
      </c>
    </row>
    <row r="79" spans="1:12" s="1300" customFormat="1" ht="14.25" customHeight="1" x14ac:dyDescent="0.2">
      <c r="A79" s="748" t="s">
        <v>117</v>
      </c>
      <c r="B79" s="1309">
        <v>-24164</v>
      </c>
      <c r="C79" s="1110">
        <v>-12730</v>
      </c>
      <c r="D79" s="1107">
        <v>-23</v>
      </c>
      <c r="E79" s="1107">
        <v>-106</v>
      </c>
      <c r="F79" s="1310">
        <v>-1066</v>
      </c>
      <c r="G79" s="1311">
        <v>-5398</v>
      </c>
      <c r="H79" s="1312">
        <v>-340</v>
      </c>
      <c r="I79" s="1107">
        <v>-368</v>
      </c>
      <c r="J79" s="1312">
        <v>413</v>
      </c>
      <c r="K79" s="1310">
        <v>-158</v>
      </c>
      <c r="L79" s="1313">
        <v>-4517</v>
      </c>
    </row>
    <row r="80" spans="1:12" s="1300" customFormat="1" ht="12.75" customHeight="1" x14ac:dyDescent="0.2">
      <c r="A80" s="816" t="s">
        <v>118</v>
      </c>
      <c r="B80" s="1296">
        <v>-179</v>
      </c>
      <c r="C80" s="1099">
        <v>-131</v>
      </c>
      <c r="D80" s="953">
        <v>-1</v>
      </c>
      <c r="E80" s="953">
        <v>3</v>
      </c>
      <c r="F80" s="1297">
        <v>-25</v>
      </c>
      <c r="G80" s="1298">
        <v>26</v>
      </c>
      <c r="H80" s="1063">
        <v>-37</v>
      </c>
      <c r="I80" s="953">
        <v>68</v>
      </c>
      <c r="J80" s="1063">
        <v>65</v>
      </c>
      <c r="K80" s="1297">
        <v>25</v>
      </c>
      <c r="L80" s="1299">
        <v>-170</v>
      </c>
    </row>
    <row r="81" spans="1:12" s="1300" customFormat="1" ht="12.75" customHeight="1" x14ac:dyDescent="0.2">
      <c r="A81" s="816" t="s">
        <v>119</v>
      </c>
      <c r="B81" s="1296">
        <v>-626</v>
      </c>
      <c r="C81" s="1099">
        <v>-419</v>
      </c>
      <c r="D81" s="953">
        <v>-1</v>
      </c>
      <c r="E81" s="953">
        <v>-2</v>
      </c>
      <c r="F81" s="1297">
        <v>-33</v>
      </c>
      <c r="G81" s="1298">
        <v>-505</v>
      </c>
      <c r="H81" s="1063">
        <v>-33</v>
      </c>
      <c r="I81" s="953">
        <v>645</v>
      </c>
      <c r="J81" s="1063">
        <v>-177</v>
      </c>
      <c r="K81" s="1297">
        <v>-55</v>
      </c>
      <c r="L81" s="1299">
        <v>-49</v>
      </c>
    </row>
    <row r="82" spans="1:12" s="1300" customFormat="1" ht="12.75" customHeight="1" x14ac:dyDescent="0.2">
      <c r="A82" s="816" t="s">
        <v>120</v>
      </c>
      <c r="B82" s="1296">
        <v>-794</v>
      </c>
      <c r="C82" s="1099">
        <v>-253</v>
      </c>
      <c r="D82" s="953">
        <v>0</v>
      </c>
      <c r="E82" s="953">
        <v>3</v>
      </c>
      <c r="F82" s="1297">
        <v>35</v>
      </c>
      <c r="G82" s="1298">
        <v>-118</v>
      </c>
      <c r="H82" s="1063">
        <v>-47</v>
      </c>
      <c r="I82" s="953">
        <v>-65</v>
      </c>
      <c r="J82" s="1063">
        <v>-132</v>
      </c>
      <c r="K82" s="1297">
        <v>-45</v>
      </c>
      <c r="L82" s="1299">
        <v>-169</v>
      </c>
    </row>
    <row r="83" spans="1:12" s="1300" customFormat="1" ht="12.75" customHeight="1" x14ac:dyDescent="0.2">
      <c r="A83" s="816" t="s">
        <v>121</v>
      </c>
      <c r="B83" s="1296">
        <v>-6305</v>
      </c>
      <c r="C83" s="1099">
        <v>-2804</v>
      </c>
      <c r="D83" s="953">
        <v>4</v>
      </c>
      <c r="E83" s="953">
        <v>-10</v>
      </c>
      <c r="F83" s="1297">
        <v>-237</v>
      </c>
      <c r="G83" s="1298">
        <v>-1828</v>
      </c>
      <c r="H83" s="1063">
        <v>-110</v>
      </c>
      <c r="I83" s="953">
        <v>-212</v>
      </c>
      <c r="J83" s="1063">
        <v>-287</v>
      </c>
      <c r="K83" s="1297">
        <v>-142</v>
      </c>
      <c r="L83" s="1299">
        <v>-685</v>
      </c>
    </row>
    <row r="84" spans="1:12" s="1300" customFormat="1" ht="12.75" customHeight="1" x14ac:dyDescent="0.2">
      <c r="A84" s="816" t="s">
        <v>122</v>
      </c>
      <c r="B84" s="1296">
        <v>-526</v>
      </c>
      <c r="C84" s="1099">
        <v>-1431</v>
      </c>
      <c r="D84" s="953">
        <v>-10</v>
      </c>
      <c r="E84" s="953">
        <v>-22</v>
      </c>
      <c r="F84" s="1297">
        <v>-109</v>
      </c>
      <c r="G84" s="1298">
        <v>-57</v>
      </c>
      <c r="H84" s="1063">
        <v>54</v>
      </c>
      <c r="I84" s="953">
        <v>-52</v>
      </c>
      <c r="J84" s="1063">
        <v>1210</v>
      </c>
      <c r="K84" s="1297">
        <v>168</v>
      </c>
      <c r="L84" s="1299">
        <v>-309</v>
      </c>
    </row>
    <row r="85" spans="1:12" s="1300" customFormat="1" ht="12.75" customHeight="1" x14ac:dyDescent="0.2">
      <c r="A85" s="816" t="s">
        <v>123</v>
      </c>
      <c r="B85" s="1296">
        <v>-5332</v>
      </c>
      <c r="C85" s="1099">
        <v>-1791</v>
      </c>
      <c r="D85" s="953">
        <v>1</v>
      </c>
      <c r="E85" s="953">
        <v>-18</v>
      </c>
      <c r="F85" s="1297">
        <v>-156</v>
      </c>
      <c r="G85" s="1298">
        <v>-695</v>
      </c>
      <c r="H85" s="1063">
        <v>-92</v>
      </c>
      <c r="I85" s="953">
        <v>-1348</v>
      </c>
      <c r="J85" s="1063">
        <v>-64</v>
      </c>
      <c r="K85" s="1297">
        <v>-33</v>
      </c>
      <c r="L85" s="1299">
        <v>-1153</v>
      </c>
    </row>
    <row r="86" spans="1:12" s="1300" customFormat="1" ht="12.75" customHeight="1" x14ac:dyDescent="0.2">
      <c r="A86" s="816" t="s">
        <v>124</v>
      </c>
      <c r="B86" s="1296">
        <v>-6853</v>
      </c>
      <c r="C86" s="1099">
        <v>-4266</v>
      </c>
      <c r="D86" s="953">
        <v>-6</v>
      </c>
      <c r="E86" s="953">
        <v>-37</v>
      </c>
      <c r="F86" s="1297">
        <v>-259</v>
      </c>
      <c r="G86" s="1298">
        <v>-1263</v>
      </c>
      <c r="H86" s="1063">
        <v>-62</v>
      </c>
      <c r="I86" s="953">
        <v>1181</v>
      </c>
      <c r="J86" s="1063">
        <v>-137</v>
      </c>
      <c r="K86" s="1297">
        <v>-94</v>
      </c>
      <c r="L86" s="1299">
        <v>-1953</v>
      </c>
    </row>
    <row r="87" spans="1:12" s="1300" customFormat="1" ht="12.75" customHeight="1" x14ac:dyDescent="0.2">
      <c r="A87" s="816" t="s">
        <v>125</v>
      </c>
      <c r="B87" s="1296">
        <v>6613</v>
      </c>
      <c r="C87" s="1099">
        <v>2133</v>
      </c>
      <c r="D87" s="953">
        <v>-7</v>
      </c>
      <c r="E87" s="953">
        <v>1</v>
      </c>
      <c r="F87" s="1297">
        <v>62</v>
      </c>
      <c r="G87" s="1298">
        <v>1682</v>
      </c>
      <c r="H87" s="1063">
        <v>92</v>
      </c>
      <c r="I87" s="953">
        <v>513</v>
      </c>
      <c r="J87" s="1063">
        <v>147</v>
      </c>
      <c r="K87" s="1297">
        <v>78</v>
      </c>
      <c r="L87" s="1299">
        <v>1906</v>
      </c>
    </row>
    <row r="88" spans="1:12" s="1300" customFormat="1" ht="12.75" customHeight="1" x14ac:dyDescent="0.2">
      <c r="A88" s="816" t="s">
        <v>126</v>
      </c>
      <c r="B88" s="1296">
        <v>-9751</v>
      </c>
      <c r="C88" s="1099">
        <v>-3750</v>
      </c>
      <c r="D88" s="953">
        <v>-7</v>
      </c>
      <c r="E88" s="953">
        <v>-23</v>
      </c>
      <c r="F88" s="1297">
        <v>-416</v>
      </c>
      <c r="G88" s="1298">
        <v>-2647</v>
      </c>
      <c r="H88" s="1063">
        <v>-85</v>
      </c>
      <c r="I88" s="953">
        <v>-833</v>
      </c>
      <c r="J88" s="1063">
        <v>-232</v>
      </c>
      <c r="K88" s="1297">
        <v>-54</v>
      </c>
      <c r="L88" s="1299">
        <v>-1734</v>
      </c>
    </row>
    <row r="89" spans="1:12" s="1300" customFormat="1" ht="12.75" customHeight="1" x14ac:dyDescent="0.2">
      <c r="A89" s="816" t="s">
        <v>127</v>
      </c>
      <c r="B89" s="1296">
        <v>-411</v>
      </c>
      <c r="C89" s="1099">
        <v>-18</v>
      </c>
      <c r="D89" s="953">
        <v>4</v>
      </c>
      <c r="E89" s="953">
        <v>-1</v>
      </c>
      <c r="F89" s="1297">
        <v>72</v>
      </c>
      <c r="G89" s="1298">
        <v>7</v>
      </c>
      <c r="H89" s="1063">
        <v>-20</v>
      </c>
      <c r="I89" s="953">
        <v>-265</v>
      </c>
      <c r="J89" s="1063">
        <v>20</v>
      </c>
      <c r="K89" s="1297">
        <v>-6</v>
      </c>
      <c r="L89" s="1299">
        <v>-201</v>
      </c>
    </row>
    <row r="90" spans="1:12" s="1300" customFormat="1" ht="24" customHeight="1" x14ac:dyDescent="0.2">
      <c r="A90" s="710" t="s">
        <v>128</v>
      </c>
      <c r="B90" s="1291">
        <v>-28327</v>
      </c>
      <c r="C90" s="1098">
        <v>-11606</v>
      </c>
      <c r="D90" s="1095">
        <v>1</v>
      </c>
      <c r="E90" s="1095">
        <v>-79</v>
      </c>
      <c r="F90" s="1292">
        <v>-954</v>
      </c>
      <c r="G90" s="1293">
        <v>-7934</v>
      </c>
      <c r="H90" s="1294">
        <v>-533</v>
      </c>
      <c r="I90" s="1095">
        <v>-1268</v>
      </c>
      <c r="J90" s="1294">
        <v>-1015</v>
      </c>
      <c r="K90" s="1292">
        <v>-243</v>
      </c>
      <c r="L90" s="1295">
        <v>-4774</v>
      </c>
    </row>
    <row r="91" spans="1:12" s="1300" customFormat="1" ht="12.75" customHeight="1" x14ac:dyDescent="0.2">
      <c r="A91" s="816" t="s">
        <v>129</v>
      </c>
      <c r="B91" s="1296">
        <v>-3895</v>
      </c>
      <c r="C91" s="1099">
        <v>-1507</v>
      </c>
      <c r="D91" s="953">
        <v>-9</v>
      </c>
      <c r="E91" s="953">
        <v>-13</v>
      </c>
      <c r="F91" s="1297">
        <v>-156</v>
      </c>
      <c r="G91" s="1298">
        <v>-910</v>
      </c>
      <c r="H91" s="1063">
        <v>-11</v>
      </c>
      <c r="I91" s="953">
        <v>-506</v>
      </c>
      <c r="J91" s="1063">
        <v>-92</v>
      </c>
      <c r="K91" s="1297">
        <v>-64</v>
      </c>
      <c r="L91" s="1299">
        <v>-649</v>
      </c>
    </row>
    <row r="92" spans="1:12" s="1300" customFormat="1" ht="12.75" customHeight="1" x14ac:dyDescent="0.2">
      <c r="A92" s="816" t="s">
        <v>130</v>
      </c>
      <c r="B92" s="1296">
        <v>-2501</v>
      </c>
      <c r="C92" s="1099">
        <v>-1620</v>
      </c>
      <c r="D92" s="953">
        <v>3</v>
      </c>
      <c r="E92" s="953">
        <v>-6</v>
      </c>
      <c r="F92" s="1297">
        <v>-229</v>
      </c>
      <c r="G92" s="1298">
        <v>-864</v>
      </c>
      <c r="H92" s="1063">
        <v>-41</v>
      </c>
      <c r="I92" s="953">
        <v>1138</v>
      </c>
      <c r="J92" s="1063">
        <v>-93</v>
      </c>
      <c r="K92" s="1297">
        <v>-43</v>
      </c>
      <c r="L92" s="1299">
        <v>-749</v>
      </c>
    </row>
    <row r="93" spans="1:12" s="1300" customFormat="1" ht="12.75" customHeight="1" x14ac:dyDescent="0.2">
      <c r="A93" s="816" t="s">
        <v>131</v>
      </c>
      <c r="B93" s="1296">
        <v>-5884</v>
      </c>
      <c r="C93" s="1099">
        <v>-2068</v>
      </c>
      <c r="D93" s="953">
        <v>2</v>
      </c>
      <c r="E93" s="953">
        <v>-13</v>
      </c>
      <c r="F93" s="1297">
        <v>-143</v>
      </c>
      <c r="G93" s="1298">
        <v>-2043</v>
      </c>
      <c r="H93" s="1063">
        <v>-52</v>
      </c>
      <c r="I93" s="953">
        <v>-143</v>
      </c>
      <c r="J93" s="1063">
        <v>-422</v>
      </c>
      <c r="K93" s="1297">
        <v>-159</v>
      </c>
      <c r="L93" s="1299">
        <v>-854</v>
      </c>
    </row>
    <row r="94" spans="1:12" s="1300" customFormat="1" ht="12.75" customHeight="1" x14ac:dyDescent="0.2">
      <c r="A94" s="816" t="s">
        <v>132</v>
      </c>
      <c r="B94" s="1296">
        <v>-492</v>
      </c>
      <c r="C94" s="1099">
        <v>-1021</v>
      </c>
      <c r="D94" s="953">
        <v>3</v>
      </c>
      <c r="E94" s="953">
        <v>-11</v>
      </c>
      <c r="F94" s="1297">
        <v>-144</v>
      </c>
      <c r="G94" s="1298">
        <v>-561</v>
      </c>
      <c r="H94" s="1063">
        <v>6</v>
      </c>
      <c r="I94" s="953">
        <v>-95</v>
      </c>
      <c r="J94" s="1063">
        <v>-49</v>
      </c>
      <c r="K94" s="1297">
        <v>-2</v>
      </c>
      <c r="L94" s="1299">
        <v>1374</v>
      </c>
    </row>
    <row r="95" spans="1:12" s="1300" customFormat="1" ht="12.75" customHeight="1" x14ac:dyDescent="0.2">
      <c r="A95" s="816" t="s">
        <v>133</v>
      </c>
      <c r="B95" s="1296">
        <v>-4046</v>
      </c>
      <c r="C95" s="1099">
        <v>-1595</v>
      </c>
      <c r="D95" s="953">
        <v>5</v>
      </c>
      <c r="E95" s="953">
        <v>-12</v>
      </c>
      <c r="F95" s="1297">
        <v>-57</v>
      </c>
      <c r="G95" s="1298">
        <v>-606</v>
      </c>
      <c r="H95" s="1063">
        <v>-309</v>
      </c>
      <c r="I95" s="953">
        <v>-497</v>
      </c>
      <c r="J95" s="1063">
        <v>-11</v>
      </c>
      <c r="K95" s="1297">
        <v>85</v>
      </c>
      <c r="L95" s="1299">
        <v>-1056</v>
      </c>
    </row>
    <row r="96" spans="1:12" s="1300" customFormat="1" ht="12.75" customHeight="1" x14ac:dyDescent="0.2">
      <c r="A96" s="816" t="s">
        <v>134</v>
      </c>
      <c r="B96" s="1296">
        <v>-4520</v>
      </c>
      <c r="C96" s="1099">
        <v>-708</v>
      </c>
      <c r="D96" s="953">
        <v>0</v>
      </c>
      <c r="E96" s="953">
        <v>-19</v>
      </c>
      <c r="F96" s="1297">
        <v>145</v>
      </c>
      <c r="G96" s="1298">
        <v>-616</v>
      </c>
      <c r="H96" s="1063">
        <v>-67</v>
      </c>
      <c r="I96" s="953">
        <v>-650</v>
      </c>
      <c r="J96" s="1063">
        <v>-47</v>
      </c>
      <c r="K96" s="1297">
        <v>19</v>
      </c>
      <c r="L96" s="1299">
        <v>-2596</v>
      </c>
    </row>
    <row r="97" spans="1:12" s="1300" customFormat="1" ht="12.75" customHeight="1" x14ac:dyDescent="0.2">
      <c r="A97" s="816" t="s">
        <v>135</v>
      </c>
      <c r="B97" s="1296">
        <v>-2983</v>
      </c>
      <c r="C97" s="1099">
        <v>-1305</v>
      </c>
      <c r="D97" s="953">
        <v>-7</v>
      </c>
      <c r="E97" s="953">
        <v>-5</v>
      </c>
      <c r="F97" s="1297">
        <v>-129</v>
      </c>
      <c r="G97" s="1298">
        <v>-836</v>
      </c>
      <c r="H97" s="1063">
        <v>-22</v>
      </c>
      <c r="I97" s="953">
        <v>-340</v>
      </c>
      <c r="J97" s="1063">
        <v>-106</v>
      </c>
      <c r="K97" s="1297">
        <v>-24</v>
      </c>
      <c r="L97" s="1299">
        <v>-221</v>
      </c>
    </row>
    <row r="98" spans="1:12" s="1300" customFormat="1" ht="12.75" customHeight="1" x14ac:dyDescent="0.2">
      <c r="A98" s="816" t="s">
        <v>136</v>
      </c>
      <c r="B98" s="1296">
        <v>-2371</v>
      </c>
      <c r="C98" s="1099">
        <v>-888</v>
      </c>
      <c r="D98" s="953">
        <v>0</v>
      </c>
      <c r="E98" s="953">
        <v>1</v>
      </c>
      <c r="F98" s="1297">
        <v>-81</v>
      </c>
      <c r="G98" s="1298">
        <v>-612</v>
      </c>
      <c r="H98" s="1063">
        <v>-32</v>
      </c>
      <c r="I98" s="953">
        <v>-242</v>
      </c>
      <c r="J98" s="1063">
        <v>-37</v>
      </c>
      <c r="K98" s="1297">
        <v>-26</v>
      </c>
      <c r="L98" s="1299">
        <v>-453</v>
      </c>
    </row>
    <row r="99" spans="1:12" s="1300" customFormat="1" ht="12.75" customHeight="1" x14ac:dyDescent="0.2">
      <c r="A99" s="816" t="s">
        <v>137</v>
      </c>
      <c r="B99" s="1296">
        <v>-306</v>
      </c>
      <c r="C99" s="1099">
        <v>-610</v>
      </c>
      <c r="D99" s="953">
        <v>-1</v>
      </c>
      <c r="E99" s="953">
        <v>-1</v>
      </c>
      <c r="F99" s="1297">
        <v>-70</v>
      </c>
      <c r="G99" s="1298">
        <v>-280</v>
      </c>
      <c r="H99" s="1063">
        <v>-18</v>
      </c>
      <c r="I99" s="953">
        <v>106</v>
      </c>
      <c r="J99" s="1063">
        <v>-65</v>
      </c>
      <c r="K99" s="1297">
        <v>5</v>
      </c>
      <c r="L99" s="1299">
        <v>626</v>
      </c>
    </row>
    <row r="100" spans="1:12" s="1300" customFormat="1" ht="12.75" customHeight="1" x14ac:dyDescent="0.2">
      <c r="A100" s="816" t="s">
        <v>138</v>
      </c>
      <c r="B100" s="1296">
        <v>-1380</v>
      </c>
      <c r="C100" s="1099">
        <v>-775</v>
      </c>
      <c r="D100" s="953">
        <v>3</v>
      </c>
      <c r="E100" s="953">
        <v>-3</v>
      </c>
      <c r="F100" s="1297">
        <v>-80</v>
      </c>
      <c r="G100" s="1298">
        <v>-529</v>
      </c>
      <c r="H100" s="1063">
        <v>-5</v>
      </c>
      <c r="I100" s="953">
        <v>78</v>
      </c>
      <c r="J100" s="1063">
        <v>-91</v>
      </c>
      <c r="K100" s="1297">
        <v>-34</v>
      </c>
      <c r="L100" s="1299">
        <v>56</v>
      </c>
    </row>
    <row r="101" spans="1:12" s="1300" customFormat="1" ht="12.75" customHeight="1" x14ac:dyDescent="0.2">
      <c r="A101" s="958" t="s">
        <v>139</v>
      </c>
      <c r="B101" s="1305">
        <v>51</v>
      </c>
      <c r="C101" s="1105">
        <v>491</v>
      </c>
      <c r="D101" s="959">
        <v>2</v>
      </c>
      <c r="E101" s="959">
        <v>3</v>
      </c>
      <c r="F101" s="1306">
        <v>-10</v>
      </c>
      <c r="G101" s="1307">
        <v>-77</v>
      </c>
      <c r="H101" s="1073">
        <v>18</v>
      </c>
      <c r="I101" s="959">
        <v>-117</v>
      </c>
      <c r="J101" s="1073">
        <v>-2</v>
      </c>
      <c r="K101" s="1306">
        <v>0</v>
      </c>
      <c r="L101" s="1308">
        <v>-252</v>
      </c>
    </row>
    <row r="102" spans="1:12" s="1300" customFormat="1" x14ac:dyDescent="0.2">
      <c r="A102" s="1321"/>
      <c r="B102" s="1334"/>
    </row>
    <row r="103" spans="1:12" s="1300" customFormat="1" ht="11.25" customHeight="1" x14ac:dyDescent="0.25">
      <c r="A103" s="1318"/>
      <c r="B103" s="1335"/>
      <c r="C103" s="1335"/>
      <c r="D103" s="1335"/>
      <c r="E103" s="1335"/>
      <c r="F103" s="1335"/>
      <c r="G103" s="1335"/>
      <c r="H103" s="1335"/>
      <c r="I103" s="1335"/>
      <c r="J103" s="1335"/>
      <c r="K103" s="1335"/>
      <c r="L103" s="1335"/>
    </row>
    <row r="104" spans="1:12" s="1300" customFormat="1" ht="11.25" customHeight="1" x14ac:dyDescent="0.25">
      <c r="A104" s="1318"/>
      <c r="B104" s="1335"/>
      <c r="C104" s="1335"/>
      <c r="D104" s="1335"/>
      <c r="E104" s="1335"/>
      <c r="F104" s="1335"/>
      <c r="G104" s="1335"/>
      <c r="H104" s="1335"/>
      <c r="I104" s="1335"/>
      <c r="J104" s="1335"/>
      <c r="K104" s="1335"/>
      <c r="L104" s="1335"/>
    </row>
    <row r="105" spans="1:12" s="1300" customFormat="1" ht="11.25" customHeight="1" x14ac:dyDescent="0.25">
      <c r="A105" s="1318"/>
      <c r="B105" s="1335"/>
      <c r="C105" s="1335"/>
      <c r="D105" s="1335"/>
      <c r="E105" s="1335"/>
      <c r="F105" s="1335"/>
      <c r="G105" s="1335"/>
      <c r="H105" s="1335"/>
      <c r="I105" s="1335"/>
      <c r="J105" s="1335"/>
      <c r="K105" s="1335"/>
      <c r="L105" s="1335"/>
    </row>
    <row r="106" spans="1:12" s="1300" customFormat="1" ht="11.25" customHeight="1" x14ac:dyDescent="0.25">
      <c r="A106" s="1318"/>
      <c r="B106" s="1335"/>
      <c r="C106" s="1335"/>
      <c r="D106" s="1335"/>
      <c r="E106" s="1335"/>
      <c r="F106" s="1335"/>
      <c r="G106" s="1335"/>
      <c r="H106" s="1335"/>
      <c r="I106" s="1335"/>
      <c r="J106" s="1335"/>
      <c r="K106" s="1335"/>
      <c r="L106" s="1335"/>
    </row>
    <row r="107" spans="1:12" s="1300" customFormat="1" ht="11.25" customHeight="1" x14ac:dyDescent="0.25">
      <c r="A107" s="1318"/>
      <c r="B107" s="1335"/>
      <c r="C107" s="1335"/>
      <c r="D107" s="1335"/>
      <c r="E107" s="1335"/>
      <c r="F107" s="1335"/>
      <c r="G107" s="1335"/>
      <c r="H107" s="1335"/>
      <c r="I107" s="1335"/>
      <c r="J107" s="1335"/>
      <c r="K107" s="1335"/>
      <c r="L107" s="1335"/>
    </row>
    <row r="108" spans="1:12" s="1300" customFormat="1" ht="11.25" customHeight="1" x14ac:dyDescent="0.25">
      <c r="A108" s="1318"/>
      <c r="B108" s="1335"/>
      <c r="C108" s="1335"/>
      <c r="D108" s="1335"/>
      <c r="E108" s="1335"/>
      <c r="F108" s="1335"/>
      <c r="G108" s="1335"/>
      <c r="H108" s="1335"/>
      <c r="I108" s="1335"/>
      <c r="J108" s="1335"/>
      <c r="K108" s="1335"/>
      <c r="L108" s="1335"/>
    </row>
    <row r="109" spans="1:12" s="1300" customFormat="1" ht="11.25" customHeight="1" x14ac:dyDescent="0.25">
      <c r="A109" s="1318"/>
      <c r="B109" s="1335"/>
      <c r="C109" s="1335"/>
      <c r="D109" s="1335"/>
      <c r="E109" s="1335"/>
      <c r="F109" s="1335"/>
      <c r="G109" s="1335"/>
      <c r="H109" s="1335"/>
      <c r="I109" s="1335"/>
      <c r="J109" s="1335"/>
      <c r="K109" s="1335"/>
      <c r="L109" s="1335"/>
    </row>
    <row r="110" spans="1:12" s="1300" customFormat="1" ht="11.25" customHeight="1" x14ac:dyDescent="0.25">
      <c r="A110" s="1318"/>
      <c r="B110" s="1335"/>
      <c r="C110" s="1335"/>
      <c r="D110" s="1335"/>
      <c r="E110" s="1335"/>
      <c r="F110" s="1335"/>
      <c r="G110" s="1335"/>
      <c r="H110" s="1335"/>
      <c r="I110" s="1335"/>
      <c r="J110" s="1335"/>
      <c r="K110" s="1335"/>
      <c r="L110" s="1335"/>
    </row>
    <row r="111" spans="1:12" s="1300" customFormat="1" ht="11.25" customHeight="1" x14ac:dyDescent="0.25">
      <c r="A111" s="1318"/>
      <c r="B111" s="1338"/>
      <c r="C111" s="1338"/>
      <c r="D111" s="1338"/>
      <c r="E111" s="1338"/>
      <c r="F111" s="1338"/>
      <c r="G111" s="1338"/>
      <c r="H111" s="1338"/>
      <c r="I111" s="1338"/>
      <c r="J111" s="1338"/>
      <c r="K111" s="1338"/>
      <c r="L111" s="1338"/>
    </row>
    <row r="112" spans="1:12" s="1300" customFormat="1" ht="11.25" customHeight="1" x14ac:dyDescent="0.25">
      <c r="A112" s="1336"/>
      <c r="B112" s="1335"/>
      <c r="C112" s="1335"/>
      <c r="D112" s="1335"/>
      <c r="E112" s="1335"/>
      <c r="F112" s="1335"/>
      <c r="G112" s="1335"/>
      <c r="H112" s="1335"/>
      <c r="I112" s="1335"/>
      <c r="J112" s="1335"/>
      <c r="K112" s="1335"/>
      <c r="L112" s="1335"/>
    </row>
    <row r="113" spans="1:12" s="1300" customFormat="1" ht="11.25" customHeight="1" x14ac:dyDescent="0.25">
      <c r="A113" s="1336"/>
      <c r="B113" s="1335"/>
      <c r="C113" s="1335"/>
      <c r="D113" s="1335"/>
      <c r="E113" s="1335"/>
      <c r="F113" s="1335"/>
      <c r="G113" s="1335"/>
      <c r="H113" s="1335"/>
      <c r="I113" s="1335"/>
      <c r="J113" s="1335"/>
      <c r="K113" s="1335"/>
      <c r="L113" s="1335"/>
    </row>
    <row r="114" spans="1:12" s="1300" customFormat="1" ht="11.25" customHeight="1" x14ac:dyDescent="0.25">
      <c r="A114" s="1336"/>
      <c r="B114" s="1335"/>
      <c r="C114" s="1335"/>
      <c r="D114" s="1335"/>
      <c r="E114" s="1335"/>
      <c r="F114" s="1335"/>
      <c r="G114" s="1335"/>
      <c r="H114" s="1335"/>
      <c r="I114" s="1335"/>
      <c r="J114" s="1335"/>
      <c r="K114" s="1335"/>
      <c r="L114" s="1335"/>
    </row>
    <row r="115" spans="1:12" s="1300" customFormat="1" ht="11.25" customHeight="1" x14ac:dyDescent="0.25">
      <c r="A115" s="1336"/>
      <c r="B115" s="1339"/>
      <c r="C115" s="1339"/>
      <c r="D115" s="1339"/>
      <c r="E115" s="1339"/>
      <c r="F115" s="1339"/>
      <c r="G115" s="1339"/>
      <c r="H115" s="1339"/>
      <c r="I115" s="1339"/>
      <c r="J115" s="1339"/>
      <c r="K115" s="1339"/>
      <c r="L115" s="1339"/>
    </row>
    <row r="116" spans="1:12" s="1300" customFormat="1" ht="11.25" customHeight="1" x14ac:dyDescent="0.25">
      <c r="A116" s="1321"/>
      <c r="B116" s="1340"/>
      <c r="C116" s="175"/>
      <c r="D116" s="175"/>
      <c r="E116" s="175"/>
      <c r="F116" s="175"/>
      <c r="G116" s="175"/>
      <c r="H116" s="175"/>
      <c r="I116" s="175"/>
      <c r="J116" s="175"/>
      <c r="K116" s="175"/>
      <c r="L116" s="175"/>
    </row>
    <row r="117" spans="1:12" s="1300" customFormat="1" x14ac:dyDescent="0.2">
      <c r="A117" s="1318"/>
    </row>
    <row r="118" spans="1:12" s="1300" customFormat="1" x14ac:dyDescent="0.2">
      <c r="A118" s="1318"/>
    </row>
    <row r="119" spans="1:12" s="1300" customFormat="1" x14ac:dyDescent="0.2">
      <c r="A119" s="1318"/>
    </row>
    <row r="120" spans="1:12" s="1300" customFormat="1" x14ac:dyDescent="0.2">
      <c r="A120" s="1318"/>
    </row>
    <row r="121" spans="1:12" s="1300" customFormat="1" x14ac:dyDescent="0.2">
      <c r="A121" s="1318"/>
    </row>
    <row r="122" spans="1:12" s="1300" customFormat="1" x14ac:dyDescent="0.2">
      <c r="A122" s="1318"/>
    </row>
    <row r="123" spans="1:12" s="1300" customFormat="1" x14ac:dyDescent="0.2">
      <c r="A123" s="1318"/>
    </row>
    <row r="124" spans="1:12" s="1300" customFormat="1" x14ac:dyDescent="0.2">
      <c r="A124" s="1318"/>
    </row>
    <row r="125" spans="1:12" s="1300" customFormat="1" x14ac:dyDescent="0.2">
      <c r="A125" s="1318"/>
    </row>
    <row r="126" spans="1:12" s="1300" customFormat="1" x14ac:dyDescent="0.2">
      <c r="A126" s="1318"/>
    </row>
    <row r="127" spans="1:12" s="1300" customFormat="1" x14ac:dyDescent="0.2">
      <c r="A127" s="1318"/>
    </row>
    <row r="128" spans="1:12" s="1300" customFormat="1" x14ac:dyDescent="0.2">
      <c r="A128" s="1318"/>
    </row>
    <row r="129" spans="1:1" s="1300" customFormat="1" x14ac:dyDescent="0.2">
      <c r="A129" s="1318"/>
    </row>
    <row r="130" spans="1:1" s="1300" customFormat="1" x14ac:dyDescent="0.2">
      <c r="A130" s="1318"/>
    </row>
    <row r="131" spans="1:1" s="1300" customFormat="1" x14ac:dyDescent="0.2">
      <c r="A131" s="1318"/>
    </row>
    <row r="132" spans="1:1" s="1300" customFormat="1" x14ac:dyDescent="0.2">
      <c r="A132" s="1318"/>
    </row>
    <row r="133" spans="1:1" s="1300" customFormat="1" x14ac:dyDescent="0.2">
      <c r="A133" s="1318"/>
    </row>
    <row r="134" spans="1:1" s="1300" customFormat="1" x14ac:dyDescent="0.2">
      <c r="A134" s="1318"/>
    </row>
    <row r="135" spans="1:1" s="1300" customFormat="1" x14ac:dyDescent="0.2">
      <c r="A135" s="1318"/>
    </row>
    <row r="136" spans="1:1" s="1300" customFormat="1" x14ac:dyDescent="0.2">
      <c r="A136" s="1318"/>
    </row>
    <row r="137" spans="1:1" s="1300" customFormat="1" x14ac:dyDescent="0.2">
      <c r="A137" s="1318"/>
    </row>
    <row r="138" spans="1:1" s="1300" customFormat="1" x14ac:dyDescent="0.2">
      <c r="A138" s="1318"/>
    </row>
    <row r="139" spans="1:1" s="1300" customFormat="1" x14ac:dyDescent="0.2">
      <c r="A139" s="1318"/>
    </row>
    <row r="140" spans="1:1" s="1300" customFormat="1" x14ac:dyDescent="0.2">
      <c r="A140" s="1318"/>
    </row>
    <row r="141" spans="1:1" s="1300" customFormat="1" x14ac:dyDescent="0.2">
      <c r="A141" s="1318"/>
    </row>
    <row r="142" spans="1:1" s="1300" customFormat="1" x14ac:dyDescent="0.2">
      <c r="A142" s="1318"/>
    </row>
    <row r="143" spans="1:1" s="1300" customFormat="1" x14ac:dyDescent="0.2">
      <c r="A143" s="1318"/>
    </row>
    <row r="144" spans="1:1" s="1300" customFormat="1" x14ac:dyDescent="0.2">
      <c r="A144" s="1318"/>
    </row>
    <row r="145" spans="1:1" s="1300" customFormat="1" x14ac:dyDescent="0.2">
      <c r="A145" s="1318"/>
    </row>
    <row r="146" spans="1:1" s="1300" customFormat="1" x14ac:dyDescent="0.2">
      <c r="A146" s="1318"/>
    </row>
    <row r="147" spans="1:1" s="1300" customFormat="1" x14ac:dyDescent="0.2">
      <c r="A147" s="1318"/>
    </row>
    <row r="148" spans="1:1" s="1300" customFormat="1" x14ac:dyDescent="0.2">
      <c r="A148" s="1318"/>
    </row>
    <row r="149" spans="1:1" s="1300" customFormat="1" x14ac:dyDescent="0.2">
      <c r="A149" s="1318"/>
    </row>
    <row r="150" spans="1:1" s="1300" customFormat="1" x14ac:dyDescent="0.2">
      <c r="A150" s="1318"/>
    </row>
    <row r="151" spans="1:1" s="1300" customFormat="1" x14ac:dyDescent="0.2">
      <c r="A151" s="1318"/>
    </row>
    <row r="152" spans="1:1" s="1300" customFormat="1" x14ac:dyDescent="0.2">
      <c r="A152" s="1318"/>
    </row>
    <row r="153" spans="1:1" s="1300" customFormat="1" x14ac:dyDescent="0.2">
      <c r="A153" s="1318"/>
    </row>
    <row r="154" spans="1:1" s="1300" customFormat="1" x14ac:dyDescent="0.2">
      <c r="A154" s="1318"/>
    </row>
    <row r="155" spans="1:1" s="1300" customFormat="1" x14ac:dyDescent="0.2">
      <c r="A155" s="1318"/>
    </row>
    <row r="156" spans="1:1" s="1300" customFormat="1" x14ac:dyDescent="0.2">
      <c r="A156" s="1318"/>
    </row>
    <row r="157" spans="1:1" s="1300" customFormat="1" x14ac:dyDescent="0.2">
      <c r="A157" s="1318"/>
    </row>
    <row r="158" spans="1:1" s="1300" customFormat="1" x14ac:dyDescent="0.2">
      <c r="A158" s="1318"/>
    </row>
    <row r="159" spans="1:1" s="1300" customFormat="1" x14ac:dyDescent="0.2">
      <c r="A159" s="1318"/>
    </row>
    <row r="160" spans="1:1" s="1300" customFormat="1" x14ac:dyDescent="0.2">
      <c r="A160" s="1318"/>
    </row>
    <row r="161" spans="1:1" s="1300" customFormat="1" x14ac:dyDescent="0.2">
      <c r="A161" s="1318"/>
    </row>
    <row r="162" spans="1:1" s="1300" customFormat="1" x14ac:dyDescent="0.2">
      <c r="A162" s="1318"/>
    </row>
    <row r="163" spans="1:1" s="1300" customFormat="1" x14ac:dyDescent="0.2">
      <c r="A163" s="1318"/>
    </row>
    <row r="164" spans="1:1" s="1300" customFormat="1" x14ac:dyDescent="0.2">
      <c r="A164" s="1318"/>
    </row>
    <row r="165" spans="1:1" s="1300" customFormat="1" x14ac:dyDescent="0.2">
      <c r="A165" s="1318"/>
    </row>
    <row r="166" spans="1:1" s="1300" customFormat="1" x14ac:dyDescent="0.2">
      <c r="A166" s="1318"/>
    </row>
    <row r="167" spans="1:1" s="1300" customFormat="1" x14ac:dyDescent="0.2">
      <c r="A167" s="1318"/>
    </row>
    <row r="168" spans="1:1" s="1300" customFormat="1" x14ac:dyDescent="0.2">
      <c r="A168" s="1318"/>
    </row>
    <row r="169" spans="1:1" s="1300" customFormat="1" x14ac:dyDescent="0.2">
      <c r="A169" s="1318"/>
    </row>
    <row r="170" spans="1:1" s="1300" customFormat="1" x14ac:dyDescent="0.2">
      <c r="A170" s="1318"/>
    </row>
    <row r="171" spans="1:1" s="1300" customFormat="1" x14ac:dyDescent="0.2">
      <c r="A171" s="1318"/>
    </row>
    <row r="172" spans="1:1" s="1300" customFormat="1" x14ac:dyDescent="0.2">
      <c r="A172" s="1318"/>
    </row>
    <row r="173" spans="1:1" s="1300" customFormat="1" x14ac:dyDescent="0.2">
      <c r="A173" s="1318"/>
    </row>
    <row r="174" spans="1:1" s="1300" customFormat="1" x14ac:dyDescent="0.2">
      <c r="A174" s="1318"/>
    </row>
    <row r="175" spans="1:1" s="1300" customFormat="1" x14ac:dyDescent="0.2">
      <c r="A175" s="1318"/>
    </row>
    <row r="176" spans="1:1" s="1300" customFormat="1" x14ac:dyDescent="0.2">
      <c r="A176" s="1318"/>
    </row>
    <row r="177" spans="1:1" s="1300" customFormat="1" x14ac:dyDescent="0.2">
      <c r="A177" s="1318"/>
    </row>
    <row r="178" spans="1:1" s="1300" customFormat="1" x14ac:dyDescent="0.2">
      <c r="A178" s="1318"/>
    </row>
    <row r="179" spans="1:1" s="1300" customFormat="1" x14ac:dyDescent="0.2">
      <c r="A179" s="1318"/>
    </row>
    <row r="180" spans="1:1" s="1300" customFormat="1" x14ac:dyDescent="0.2">
      <c r="A180" s="1318"/>
    </row>
    <row r="181" spans="1:1" s="1300" customFormat="1" x14ac:dyDescent="0.2">
      <c r="A181" s="1318"/>
    </row>
    <row r="182" spans="1:1" s="1300" customFormat="1" x14ac:dyDescent="0.2">
      <c r="A182" s="1318"/>
    </row>
    <row r="183" spans="1:1" s="1300" customFormat="1" x14ac:dyDescent="0.2">
      <c r="A183" s="1318"/>
    </row>
    <row r="184" spans="1:1" s="1300" customFormat="1" x14ac:dyDescent="0.2">
      <c r="A184" s="1318"/>
    </row>
    <row r="185" spans="1:1" s="1300" customFormat="1" x14ac:dyDescent="0.2">
      <c r="A185" s="1318"/>
    </row>
    <row r="186" spans="1:1" s="1300" customFormat="1" x14ac:dyDescent="0.2">
      <c r="A186" s="1318"/>
    </row>
    <row r="187" spans="1:1" s="1300" customFormat="1" x14ac:dyDescent="0.2">
      <c r="A187" s="1318"/>
    </row>
    <row r="188" spans="1:1" s="1300" customFormat="1" x14ac:dyDescent="0.2">
      <c r="A188" s="1318"/>
    </row>
    <row r="189" spans="1:1" s="1300" customFormat="1" x14ac:dyDescent="0.2">
      <c r="A189" s="1318"/>
    </row>
    <row r="190" spans="1:1" s="1300" customFormat="1" x14ac:dyDescent="0.2">
      <c r="A190" s="1318"/>
    </row>
    <row r="191" spans="1:1" s="1300" customFormat="1" x14ac:dyDescent="0.2">
      <c r="A191" s="1318"/>
    </row>
    <row r="192" spans="1:1" s="1300" customFormat="1" x14ac:dyDescent="0.2">
      <c r="A192" s="1318"/>
    </row>
    <row r="193" spans="1:1" s="1300" customFormat="1" x14ac:dyDescent="0.2">
      <c r="A193" s="1318"/>
    </row>
    <row r="194" spans="1:1" s="1300" customFormat="1" x14ac:dyDescent="0.2">
      <c r="A194" s="1318"/>
    </row>
    <row r="195" spans="1:1" s="1300" customFormat="1" x14ac:dyDescent="0.2">
      <c r="A195" s="1318"/>
    </row>
    <row r="196" spans="1:1" s="1300" customFormat="1" x14ac:dyDescent="0.2">
      <c r="A196" s="1318"/>
    </row>
    <row r="197" spans="1:1" s="1300" customFormat="1" x14ac:dyDescent="0.2">
      <c r="A197" s="1318"/>
    </row>
    <row r="198" spans="1:1" s="1300" customFormat="1" x14ac:dyDescent="0.2">
      <c r="A198" s="1318"/>
    </row>
    <row r="199" spans="1:1" s="1300" customFormat="1" x14ac:dyDescent="0.2">
      <c r="A199" s="1318"/>
    </row>
    <row r="200" spans="1:1" s="1300" customFormat="1" x14ac:dyDescent="0.2">
      <c r="A200" s="1318"/>
    </row>
    <row r="201" spans="1:1" s="1300" customFormat="1" x14ac:dyDescent="0.2">
      <c r="A201" s="1318"/>
    </row>
    <row r="202" spans="1:1" s="1300" customFormat="1" x14ac:dyDescent="0.2">
      <c r="A202" s="1318"/>
    </row>
    <row r="203" spans="1:1" s="1300" customFormat="1" x14ac:dyDescent="0.2">
      <c r="A203" s="1318"/>
    </row>
    <row r="204" spans="1:1" s="1300" customFormat="1" x14ac:dyDescent="0.2">
      <c r="A204" s="1318"/>
    </row>
    <row r="205" spans="1:1" s="1300" customFormat="1" x14ac:dyDescent="0.2">
      <c r="A205" s="1318"/>
    </row>
    <row r="206" spans="1:1" s="1300" customFormat="1" x14ac:dyDescent="0.2">
      <c r="A206" s="1318"/>
    </row>
    <row r="207" spans="1:1" s="1300" customFormat="1" x14ac:dyDescent="0.2">
      <c r="A207" s="1318"/>
    </row>
    <row r="208" spans="1:1" s="1300" customFormat="1" x14ac:dyDescent="0.2">
      <c r="A208" s="1318"/>
    </row>
    <row r="209" spans="1:1" s="1300" customFormat="1" x14ac:dyDescent="0.2">
      <c r="A209" s="1318"/>
    </row>
    <row r="210" spans="1:1" s="1300" customFormat="1" x14ac:dyDescent="0.2">
      <c r="A210" s="1318"/>
    </row>
    <row r="211" spans="1:1" s="1300" customFormat="1" x14ac:dyDescent="0.2">
      <c r="A211" s="1318"/>
    </row>
    <row r="212" spans="1:1" s="1300" customFormat="1" x14ac:dyDescent="0.2">
      <c r="A212" s="1318"/>
    </row>
    <row r="213" spans="1:1" s="1300" customFormat="1" x14ac:dyDescent="0.2">
      <c r="A213" s="1318"/>
    </row>
    <row r="214" spans="1:1" s="1300" customFormat="1" x14ac:dyDescent="0.2">
      <c r="A214" s="1318"/>
    </row>
    <row r="215" spans="1:1" s="1300" customFormat="1" x14ac:dyDescent="0.2">
      <c r="A215" s="1318"/>
    </row>
    <row r="216" spans="1:1" s="1300" customFormat="1" x14ac:dyDescent="0.2">
      <c r="A216" s="1318"/>
    </row>
    <row r="217" spans="1:1" s="1300" customFormat="1" x14ac:dyDescent="0.2">
      <c r="A217" s="1318"/>
    </row>
    <row r="218" spans="1:1" s="1300" customFormat="1" x14ac:dyDescent="0.2">
      <c r="A218" s="1318"/>
    </row>
    <row r="219" spans="1:1" s="1300" customFormat="1" x14ac:dyDescent="0.2">
      <c r="A219" s="1318"/>
    </row>
    <row r="220" spans="1:1" s="1300" customFormat="1" x14ac:dyDescent="0.2">
      <c r="A220" s="1318"/>
    </row>
    <row r="221" spans="1:1" s="1300" customFormat="1" x14ac:dyDescent="0.2">
      <c r="A221" s="1318"/>
    </row>
    <row r="222" spans="1:1" s="1300" customFormat="1" x14ac:dyDescent="0.2">
      <c r="A222" s="1318"/>
    </row>
    <row r="223" spans="1:1" s="1300" customFormat="1" x14ac:dyDescent="0.2">
      <c r="A223" s="1318"/>
    </row>
    <row r="224" spans="1:1" s="1300" customFormat="1" x14ac:dyDescent="0.2">
      <c r="A224" s="1318"/>
    </row>
    <row r="225" spans="1:1" s="1300" customFormat="1" x14ac:dyDescent="0.2">
      <c r="A225" s="1318"/>
    </row>
    <row r="226" spans="1:1" s="1300" customFormat="1" x14ac:dyDescent="0.2">
      <c r="A226" s="1318"/>
    </row>
    <row r="227" spans="1:1" s="1300" customFormat="1" x14ac:dyDescent="0.2">
      <c r="A227" s="1318"/>
    </row>
    <row r="228" spans="1:1" s="1300" customFormat="1" x14ac:dyDescent="0.2">
      <c r="A228" s="1318"/>
    </row>
    <row r="229" spans="1:1" s="1300" customFormat="1" x14ac:dyDescent="0.2">
      <c r="A229" s="1318"/>
    </row>
    <row r="230" spans="1:1" s="1300" customFormat="1" x14ac:dyDescent="0.2">
      <c r="A230" s="1318"/>
    </row>
    <row r="231" spans="1:1" s="1300" customFormat="1" x14ac:dyDescent="0.2">
      <c r="A231" s="1318"/>
    </row>
    <row r="232" spans="1:1" s="1300" customFormat="1" x14ac:dyDescent="0.2">
      <c r="A232" s="1318"/>
    </row>
    <row r="233" spans="1:1" s="1300" customFormat="1" x14ac:dyDescent="0.2">
      <c r="A233" s="1318"/>
    </row>
    <row r="234" spans="1:1" s="1300" customFormat="1" x14ac:dyDescent="0.2">
      <c r="A234" s="1318"/>
    </row>
    <row r="235" spans="1:1" s="1300" customFormat="1" x14ac:dyDescent="0.2">
      <c r="A235" s="1318"/>
    </row>
    <row r="236" spans="1:1" s="1300" customFormat="1" x14ac:dyDescent="0.2">
      <c r="A236" s="1318"/>
    </row>
    <row r="237" spans="1:1" s="1300" customFormat="1" x14ac:dyDescent="0.2">
      <c r="A237" s="1318"/>
    </row>
    <row r="238" spans="1:1" s="1300" customFormat="1" x14ac:dyDescent="0.2">
      <c r="A238" s="1318"/>
    </row>
    <row r="239" spans="1:1" s="1300" customFormat="1" x14ac:dyDescent="0.2">
      <c r="A239" s="1318"/>
    </row>
    <row r="240" spans="1:1" s="1300" customFormat="1" x14ac:dyDescent="0.2">
      <c r="A240" s="1318"/>
    </row>
    <row r="241" spans="1:1" s="1300" customFormat="1" x14ac:dyDescent="0.2">
      <c r="A241" s="1318"/>
    </row>
    <row r="242" spans="1:1" s="1300" customFormat="1" x14ac:dyDescent="0.2">
      <c r="A242" s="1318"/>
    </row>
    <row r="243" spans="1:1" s="1300" customFormat="1" x14ac:dyDescent="0.2">
      <c r="A243" s="1318"/>
    </row>
    <row r="244" spans="1:1" s="1300" customFormat="1" x14ac:dyDescent="0.2">
      <c r="A244" s="1318"/>
    </row>
    <row r="245" spans="1:1" s="1300" customFormat="1" x14ac:dyDescent="0.2">
      <c r="A245" s="1318"/>
    </row>
    <row r="246" spans="1:1" s="1300" customFormat="1" x14ac:dyDescent="0.2">
      <c r="A246" s="1318"/>
    </row>
    <row r="247" spans="1:1" s="1300" customFormat="1" x14ac:dyDescent="0.2">
      <c r="A247" s="1318"/>
    </row>
    <row r="248" spans="1:1" s="1300" customFormat="1" x14ac:dyDescent="0.2">
      <c r="A248" s="1318"/>
    </row>
    <row r="249" spans="1:1" s="1300" customFormat="1" x14ac:dyDescent="0.2">
      <c r="A249" s="1318"/>
    </row>
    <row r="250" spans="1:1" s="1300" customFormat="1" x14ac:dyDescent="0.2">
      <c r="A250" s="1318"/>
    </row>
    <row r="251" spans="1:1" s="1300" customFormat="1" x14ac:dyDescent="0.2">
      <c r="A251" s="1318"/>
    </row>
    <row r="252" spans="1:1" s="1300" customFormat="1" x14ac:dyDescent="0.2">
      <c r="A252" s="1318"/>
    </row>
    <row r="253" spans="1:1" s="1300" customFormat="1" x14ac:dyDescent="0.2">
      <c r="A253" s="1318"/>
    </row>
    <row r="254" spans="1:1" s="1300" customFormat="1" x14ac:dyDescent="0.2">
      <c r="A254" s="1318"/>
    </row>
    <row r="255" spans="1:1" s="1300" customFormat="1" x14ac:dyDescent="0.2">
      <c r="A255" s="1318"/>
    </row>
    <row r="256" spans="1:1" s="1300" customFormat="1" x14ac:dyDescent="0.2">
      <c r="A256" s="1318"/>
    </row>
    <row r="257" spans="1:1" s="1300" customFormat="1" x14ac:dyDescent="0.2">
      <c r="A257" s="1318"/>
    </row>
    <row r="258" spans="1:1" s="1300" customFormat="1" x14ac:dyDescent="0.2">
      <c r="A258" s="1318"/>
    </row>
    <row r="259" spans="1:1" s="1300" customFormat="1" x14ac:dyDescent="0.2">
      <c r="A259" s="1318"/>
    </row>
    <row r="260" spans="1:1" s="1300" customFormat="1" x14ac:dyDescent="0.2">
      <c r="A260" s="1318"/>
    </row>
    <row r="261" spans="1:1" s="1300" customFormat="1" x14ac:dyDescent="0.2">
      <c r="A261" s="1318"/>
    </row>
    <row r="262" spans="1:1" s="1300" customFormat="1" x14ac:dyDescent="0.2">
      <c r="A262" s="1318"/>
    </row>
    <row r="263" spans="1:1" s="1300" customFormat="1" x14ac:dyDescent="0.2">
      <c r="A263" s="1318"/>
    </row>
    <row r="264" spans="1:1" s="1300" customFormat="1" x14ac:dyDescent="0.2">
      <c r="A264" s="1318"/>
    </row>
    <row r="265" spans="1:1" s="1300" customFormat="1" x14ac:dyDescent="0.2">
      <c r="A265" s="1318"/>
    </row>
    <row r="266" spans="1:1" s="1300" customFormat="1" x14ac:dyDescent="0.2">
      <c r="A266" s="1318"/>
    </row>
    <row r="267" spans="1:1" s="1300" customFormat="1" x14ac:dyDescent="0.2">
      <c r="A267" s="1318"/>
    </row>
    <row r="268" spans="1:1" s="1300" customFormat="1" x14ac:dyDescent="0.2">
      <c r="A268" s="1318"/>
    </row>
    <row r="269" spans="1:1" s="1300" customFormat="1" x14ac:dyDescent="0.2">
      <c r="A269" s="1318"/>
    </row>
    <row r="270" spans="1:1" s="1300" customFormat="1" x14ac:dyDescent="0.2">
      <c r="A270" s="1318"/>
    </row>
    <row r="271" spans="1:1" s="1300" customFormat="1" x14ac:dyDescent="0.2">
      <c r="A271" s="1318"/>
    </row>
    <row r="272" spans="1:1" s="1300" customFormat="1" x14ac:dyDescent="0.2">
      <c r="A272" s="1318"/>
    </row>
    <row r="273" spans="1:1" s="1300" customFormat="1" x14ac:dyDescent="0.2">
      <c r="A273" s="1318"/>
    </row>
    <row r="274" spans="1:1" s="1300" customFormat="1" x14ac:dyDescent="0.2">
      <c r="A274" s="1318"/>
    </row>
    <row r="275" spans="1:1" s="1300" customFormat="1" x14ac:dyDescent="0.2">
      <c r="A275" s="1318"/>
    </row>
    <row r="276" spans="1:1" s="1300" customFormat="1" x14ac:dyDescent="0.2">
      <c r="A276" s="1318"/>
    </row>
    <row r="277" spans="1:1" s="1300" customFormat="1" x14ac:dyDescent="0.2">
      <c r="A277" s="1318"/>
    </row>
    <row r="278" spans="1:1" s="1300" customFormat="1" x14ac:dyDescent="0.2">
      <c r="A278" s="1318"/>
    </row>
    <row r="279" spans="1:1" s="1300" customFormat="1" x14ac:dyDescent="0.2">
      <c r="A279" s="1318"/>
    </row>
    <row r="280" spans="1:1" s="1300" customFormat="1" x14ac:dyDescent="0.2">
      <c r="A280" s="1318"/>
    </row>
    <row r="281" spans="1:1" s="1300" customFormat="1" x14ac:dyDescent="0.2">
      <c r="A281" s="1318"/>
    </row>
    <row r="282" spans="1:1" s="1300" customFormat="1" x14ac:dyDescent="0.2">
      <c r="A282" s="1318"/>
    </row>
    <row r="283" spans="1:1" s="1300" customFormat="1" x14ac:dyDescent="0.2">
      <c r="A283" s="1318"/>
    </row>
    <row r="284" spans="1:1" s="1300" customFormat="1" x14ac:dyDescent="0.2">
      <c r="A284" s="1318"/>
    </row>
    <row r="285" spans="1:1" s="1300" customFormat="1" x14ac:dyDescent="0.2">
      <c r="A285" s="1318"/>
    </row>
    <row r="286" spans="1:1" s="1300" customFormat="1" x14ac:dyDescent="0.2">
      <c r="A286" s="1318"/>
    </row>
    <row r="287" spans="1:1" s="1300" customFormat="1" x14ac:dyDescent="0.2">
      <c r="A287" s="1318"/>
    </row>
    <row r="288" spans="1:1" s="1300" customFormat="1" x14ac:dyDescent="0.2">
      <c r="A288" s="1318"/>
    </row>
    <row r="289" spans="1:12" s="1300" customFormat="1" x14ac:dyDescent="0.2">
      <c r="A289" s="1318"/>
    </row>
    <row r="290" spans="1:12" s="1300" customFormat="1" x14ac:dyDescent="0.2">
      <c r="A290" s="1318"/>
    </row>
    <row r="291" spans="1:12" s="1300" customFormat="1" x14ac:dyDescent="0.2">
      <c r="A291" s="1318"/>
    </row>
    <row r="292" spans="1:12" s="1300" customFormat="1" x14ac:dyDescent="0.2">
      <c r="A292" s="1318"/>
    </row>
    <row r="293" spans="1:12" s="1300" customFormat="1" x14ac:dyDescent="0.2">
      <c r="A293" s="1318"/>
    </row>
    <row r="294" spans="1:12" s="1300" customFormat="1" x14ac:dyDescent="0.2">
      <c r="A294" s="1318"/>
    </row>
    <row r="295" spans="1:12" s="1300" customFormat="1" x14ac:dyDescent="0.2">
      <c r="A295" s="1318"/>
      <c r="L295" s="1324"/>
    </row>
    <row r="296" spans="1:12" s="1300" customFormat="1" x14ac:dyDescent="0.2">
      <c r="A296" s="1318"/>
      <c r="L296" s="1325"/>
    </row>
    <row r="297" spans="1:12" s="1300" customFormat="1" x14ac:dyDescent="0.2">
      <c r="A297" s="1318"/>
      <c r="L297" s="1326"/>
    </row>
    <row r="298" spans="1:12" s="1300" customFormat="1" x14ac:dyDescent="0.2">
      <c r="A298" s="1318"/>
      <c r="L298" s="1326"/>
    </row>
    <row r="299" spans="1:12" s="1300" customFormat="1" x14ac:dyDescent="0.2">
      <c r="A299" s="1318"/>
      <c r="L299" s="1326"/>
    </row>
    <row r="300" spans="1:12" s="1300" customFormat="1" x14ac:dyDescent="0.2">
      <c r="A300" s="1318"/>
      <c r="L300" s="1326"/>
    </row>
    <row r="301" spans="1:12" s="1300" customFormat="1" x14ac:dyDescent="0.2">
      <c r="A301" s="1318"/>
      <c r="L301" s="1326"/>
    </row>
    <row r="302" spans="1:12" s="1300" customFormat="1" x14ac:dyDescent="0.2">
      <c r="A302" s="1318"/>
      <c r="L302" s="1326"/>
    </row>
    <row r="303" spans="1:12" s="1300" customFormat="1" x14ac:dyDescent="0.2">
      <c r="A303" s="1318"/>
      <c r="L303" s="1326"/>
    </row>
    <row r="304" spans="1:12" s="1300" customFormat="1" x14ac:dyDescent="0.2">
      <c r="A304" s="1318"/>
      <c r="L304" s="1326"/>
    </row>
    <row r="305" spans="1:12" s="1300" customFormat="1" x14ac:dyDescent="0.2">
      <c r="A305" s="1318"/>
      <c r="L305" s="1326"/>
    </row>
    <row r="306" spans="1:12" s="1300" customFormat="1" x14ac:dyDescent="0.2">
      <c r="A306" s="1318"/>
      <c r="L306" s="1326"/>
    </row>
    <row r="307" spans="1:12" s="1300" customFormat="1" x14ac:dyDescent="0.2">
      <c r="A307" s="1318"/>
      <c r="L307" s="1326"/>
    </row>
    <row r="308" spans="1:12" s="1300" customFormat="1" x14ac:dyDescent="0.2">
      <c r="A308" s="1318"/>
      <c r="L308" s="1326"/>
    </row>
    <row r="309" spans="1:12" s="1300" customFormat="1" x14ac:dyDescent="0.2">
      <c r="A309" s="1318"/>
      <c r="L309" s="1326"/>
    </row>
    <row r="310" spans="1:12" s="1300" customFormat="1" x14ac:dyDescent="0.2">
      <c r="A310" s="1318"/>
      <c r="L310" s="1326"/>
    </row>
    <row r="311" spans="1:12" s="1300" customFormat="1" x14ac:dyDescent="0.2">
      <c r="A311" s="1318"/>
      <c r="L311" s="1326"/>
    </row>
    <row r="312" spans="1:12" s="1300" customFormat="1" x14ac:dyDescent="0.2">
      <c r="A312" s="1318"/>
      <c r="L312" s="1326"/>
    </row>
    <row r="313" spans="1:12" s="1300" customFormat="1" x14ac:dyDescent="0.2">
      <c r="A313" s="1318"/>
      <c r="L313" s="1326"/>
    </row>
    <row r="314" spans="1:12" s="1300" customFormat="1" x14ac:dyDescent="0.2">
      <c r="A314" s="1318"/>
      <c r="L314" s="1326"/>
    </row>
    <row r="315" spans="1:12" s="1300" customFormat="1" x14ac:dyDescent="0.2">
      <c r="A315" s="1318"/>
      <c r="L315" s="1325"/>
    </row>
    <row r="316" spans="1:12" s="1300" customFormat="1" x14ac:dyDescent="0.2">
      <c r="A316" s="1318"/>
      <c r="L316" s="1326"/>
    </row>
    <row r="317" spans="1:12" s="1300" customFormat="1" x14ac:dyDescent="0.2">
      <c r="A317" s="1318"/>
      <c r="L317" s="1326"/>
    </row>
    <row r="318" spans="1:12" s="1300" customFormat="1" x14ac:dyDescent="0.2">
      <c r="A318" s="1318"/>
      <c r="L318" s="1326"/>
    </row>
    <row r="319" spans="1:12" s="1300" customFormat="1" x14ac:dyDescent="0.2">
      <c r="A319" s="1318"/>
      <c r="L319" s="1327"/>
    </row>
    <row r="320" spans="1:12" s="1300" customFormat="1" x14ac:dyDescent="0.2">
      <c r="A320" s="1318"/>
      <c r="L320" s="1328"/>
    </row>
    <row r="321" spans="1:12" s="1300" customFormat="1" x14ac:dyDescent="0.2">
      <c r="A321" s="1318"/>
      <c r="L321" s="1326"/>
    </row>
    <row r="322" spans="1:12" s="1300" customFormat="1" x14ac:dyDescent="0.2">
      <c r="A322" s="1318"/>
      <c r="L322" s="1326"/>
    </row>
    <row r="323" spans="1:12" s="1300" customFormat="1" x14ac:dyDescent="0.2">
      <c r="A323" s="1318"/>
      <c r="L323" s="1326"/>
    </row>
    <row r="324" spans="1:12" s="1300" customFormat="1" x14ac:dyDescent="0.2">
      <c r="A324" s="1318"/>
      <c r="L324" s="1326"/>
    </row>
    <row r="325" spans="1:12" s="1300" customFormat="1" x14ac:dyDescent="0.2">
      <c r="A325" s="1318"/>
      <c r="L325" s="1326"/>
    </row>
    <row r="326" spans="1:12" s="1300" customFormat="1" x14ac:dyDescent="0.2">
      <c r="A326" s="1318"/>
      <c r="L326" s="1326"/>
    </row>
    <row r="327" spans="1:12" s="1300" customFormat="1" x14ac:dyDescent="0.2">
      <c r="A327" s="1318"/>
      <c r="L327" s="1329"/>
    </row>
    <row r="328" spans="1:12" s="1300" customFormat="1" x14ac:dyDescent="0.2">
      <c r="A328" s="1318"/>
      <c r="L328" s="1330"/>
    </row>
    <row r="329" spans="1:12" s="1300" customFormat="1" x14ac:dyDescent="0.2">
      <c r="A329" s="1318"/>
      <c r="L329" s="1326"/>
    </row>
    <row r="330" spans="1:12" s="1300" customFormat="1" x14ac:dyDescent="0.2">
      <c r="A330" s="1318"/>
      <c r="L330" s="1326"/>
    </row>
    <row r="331" spans="1:12" s="1300" customFormat="1" x14ac:dyDescent="0.2">
      <c r="A331" s="1318"/>
      <c r="L331" s="1326"/>
    </row>
    <row r="332" spans="1:12" s="1300" customFormat="1" x14ac:dyDescent="0.2">
      <c r="A332" s="1318"/>
      <c r="L332" s="1326"/>
    </row>
    <row r="333" spans="1:12" s="1300" customFormat="1" x14ac:dyDescent="0.2">
      <c r="A333" s="1318"/>
      <c r="L333" s="1326"/>
    </row>
    <row r="334" spans="1:12" s="1300" customFormat="1" x14ac:dyDescent="0.2">
      <c r="A334" s="1318"/>
      <c r="L334" s="1326"/>
    </row>
    <row r="335" spans="1:12" s="1300" customFormat="1" x14ac:dyDescent="0.2">
      <c r="A335" s="1318"/>
      <c r="L335" s="1326"/>
    </row>
    <row r="336" spans="1:12" s="1300" customFormat="1" x14ac:dyDescent="0.2">
      <c r="A336" s="1318"/>
      <c r="L336" s="1326"/>
    </row>
    <row r="337" spans="1:12" s="1300" customFormat="1" x14ac:dyDescent="0.2">
      <c r="A337" s="1318"/>
      <c r="L337" s="1326"/>
    </row>
    <row r="338" spans="1:12" s="1300" customFormat="1" x14ac:dyDescent="0.2">
      <c r="A338" s="1318"/>
      <c r="L338" s="1326"/>
    </row>
    <row r="339" spans="1:12" s="1300" customFormat="1" x14ac:dyDescent="0.2">
      <c r="A339" s="1318"/>
      <c r="L339" s="1326"/>
    </row>
    <row r="340" spans="1:12" s="1300" customFormat="1" x14ac:dyDescent="0.2">
      <c r="A340" s="1318"/>
      <c r="L340" s="1326"/>
    </row>
    <row r="341" spans="1:12" s="1300" customFormat="1" x14ac:dyDescent="0.2">
      <c r="A341" s="1318"/>
      <c r="L341" s="1326"/>
    </row>
    <row r="342" spans="1:12" s="1300" customFormat="1" x14ac:dyDescent="0.2">
      <c r="A342" s="1318"/>
      <c r="L342" s="1325"/>
    </row>
    <row r="343" spans="1:12" s="1300" customFormat="1" x14ac:dyDescent="0.2">
      <c r="A343" s="1318"/>
      <c r="L343" s="1326"/>
    </row>
    <row r="344" spans="1:12" s="1300" customFormat="1" x14ac:dyDescent="0.2">
      <c r="A344" s="1318"/>
      <c r="L344" s="1326"/>
    </row>
    <row r="345" spans="1:12" s="1300" customFormat="1" x14ac:dyDescent="0.2">
      <c r="A345" s="1318"/>
      <c r="L345" s="1326"/>
    </row>
    <row r="346" spans="1:12" s="1300" customFormat="1" x14ac:dyDescent="0.2">
      <c r="A346" s="1318"/>
      <c r="L346" s="1326"/>
    </row>
    <row r="347" spans="1:12" s="1300" customFormat="1" x14ac:dyDescent="0.2">
      <c r="A347" s="1318"/>
      <c r="L347" s="1326"/>
    </row>
    <row r="348" spans="1:12" s="1300" customFormat="1" x14ac:dyDescent="0.2">
      <c r="A348" s="1318"/>
      <c r="L348" s="1326"/>
    </row>
    <row r="349" spans="1:12" s="1300" customFormat="1" x14ac:dyDescent="0.2">
      <c r="A349" s="1318"/>
      <c r="L349" s="1326"/>
    </row>
    <row r="350" spans="1:12" s="1300" customFormat="1" x14ac:dyDescent="0.2">
      <c r="A350" s="1318"/>
      <c r="L350" s="1326"/>
    </row>
    <row r="351" spans="1:12" s="1300" customFormat="1" x14ac:dyDescent="0.2">
      <c r="A351" s="1318"/>
      <c r="L351" s="1326"/>
    </row>
    <row r="352" spans="1:12" s="1300" customFormat="1" x14ac:dyDescent="0.2">
      <c r="A352" s="1318"/>
      <c r="L352" s="1326"/>
    </row>
    <row r="353" spans="1:12" s="1300" customFormat="1" x14ac:dyDescent="0.2">
      <c r="A353" s="1318"/>
      <c r="L353" s="1326"/>
    </row>
    <row r="354" spans="1:12" s="1300" customFormat="1" x14ac:dyDescent="0.2">
      <c r="A354" s="1318"/>
      <c r="L354" s="1326"/>
    </row>
    <row r="355" spans="1:12" s="1300" customFormat="1" x14ac:dyDescent="0.2">
      <c r="A355" s="1318"/>
      <c r="L355" s="1326"/>
    </row>
    <row r="356" spans="1:12" s="1300" customFormat="1" x14ac:dyDescent="0.2">
      <c r="A356" s="1318"/>
      <c r="L356" s="1326"/>
    </row>
    <row r="357" spans="1:12" s="1300" customFormat="1" x14ac:dyDescent="0.2">
      <c r="A357" s="1318"/>
      <c r="L357" s="1325"/>
    </row>
    <row r="358" spans="1:12" s="1300" customFormat="1" x14ac:dyDescent="0.2">
      <c r="A358" s="1318"/>
      <c r="L358" s="1326"/>
    </row>
    <row r="359" spans="1:12" s="1300" customFormat="1" x14ac:dyDescent="0.2">
      <c r="A359" s="1318"/>
      <c r="L359" s="1326"/>
    </row>
    <row r="360" spans="1:12" s="1300" customFormat="1" x14ac:dyDescent="0.2">
      <c r="A360" s="1318"/>
      <c r="L360" s="1326"/>
    </row>
    <row r="361" spans="1:12" s="1300" customFormat="1" x14ac:dyDescent="0.2">
      <c r="A361" s="1318"/>
      <c r="L361" s="1327"/>
    </row>
    <row r="362" spans="1:12" s="1300" customFormat="1" x14ac:dyDescent="0.2">
      <c r="A362" s="1318"/>
      <c r="L362" s="1328"/>
    </row>
    <row r="363" spans="1:12" s="1300" customFormat="1" x14ac:dyDescent="0.2">
      <c r="A363" s="1318"/>
      <c r="L363" s="1326"/>
    </row>
    <row r="364" spans="1:12" s="1300" customFormat="1" x14ac:dyDescent="0.2">
      <c r="A364" s="1318"/>
      <c r="L364" s="1329"/>
    </row>
    <row r="365" spans="1:12" s="1300" customFormat="1" x14ac:dyDescent="0.2">
      <c r="A365" s="1318"/>
      <c r="L365" s="1330"/>
    </row>
    <row r="366" spans="1:12" s="1300" customFormat="1" x14ac:dyDescent="0.2">
      <c r="A366" s="1318"/>
      <c r="L366" s="1326"/>
    </row>
    <row r="367" spans="1:12" s="1300" customFormat="1" x14ac:dyDescent="0.2">
      <c r="A367" s="1318"/>
      <c r="L367" s="1326"/>
    </row>
    <row r="368" spans="1:12" s="1300" customFormat="1" x14ac:dyDescent="0.2">
      <c r="A368" s="1318"/>
      <c r="L368" s="1326"/>
    </row>
    <row r="369" spans="1:12" s="1300" customFormat="1" x14ac:dyDescent="0.2">
      <c r="A369" s="1318"/>
      <c r="L369" s="1326"/>
    </row>
    <row r="370" spans="1:12" s="1300" customFormat="1" x14ac:dyDescent="0.2">
      <c r="A370" s="1318"/>
      <c r="L370" s="1326"/>
    </row>
    <row r="371" spans="1:12" s="1300" customFormat="1" x14ac:dyDescent="0.2">
      <c r="A371" s="1318"/>
      <c r="L371" s="1326"/>
    </row>
    <row r="372" spans="1:12" s="1300" customFormat="1" x14ac:dyDescent="0.2">
      <c r="A372" s="1318"/>
      <c r="L372" s="1327"/>
    </row>
    <row r="373" spans="1:12" s="1300" customFormat="1" x14ac:dyDescent="0.2">
      <c r="A373" s="1318"/>
      <c r="L373" s="1331"/>
    </row>
    <row r="374" spans="1:12" s="1300" customFormat="1" x14ac:dyDescent="0.2">
      <c r="A374" s="1318"/>
      <c r="L374" s="1328"/>
    </row>
    <row r="375" spans="1:12" s="1300" customFormat="1" x14ac:dyDescent="0.2">
      <c r="A375" s="1318"/>
      <c r="L375" s="1326"/>
    </row>
    <row r="376" spans="1:12" s="1300" customFormat="1" x14ac:dyDescent="0.2">
      <c r="A376" s="1318"/>
      <c r="L376" s="1326"/>
    </row>
    <row r="377" spans="1:12" s="1300" customFormat="1" x14ac:dyDescent="0.2">
      <c r="A377" s="1318"/>
      <c r="L377" s="1327"/>
    </row>
    <row r="378" spans="1:12" s="1300" customFormat="1" x14ac:dyDescent="0.2">
      <c r="A378" s="1318"/>
      <c r="L378" s="1331"/>
    </row>
    <row r="379" spans="1:12" s="1300" customFormat="1" x14ac:dyDescent="0.2">
      <c r="A379" s="1318"/>
      <c r="L379" s="1328"/>
    </row>
    <row r="380" spans="1:12" s="1300" customFormat="1" x14ac:dyDescent="0.2">
      <c r="A380" s="1318"/>
      <c r="L380" s="1326"/>
    </row>
    <row r="381" spans="1:12" s="1300" customFormat="1" x14ac:dyDescent="0.2">
      <c r="A381" s="1318"/>
      <c r="L381" s="1326"/>
    </row>
    <row r="382" spans="1:12" s="1300" customFormat="1" x14ac:dyDescent="0.2">
      <c r="A382" s="1318"/>
      <c r="L382" s="1326"/>
    </row>
    <row r="383" spans="1:12" s="1300" customFormat="1" x14ac:dyDescent="0.2">
      <c r="A383" s="1318"/>
      <c r="L383" s="1326"/>
    </row>
    <row r="384" spans="1:12" s="1300" customFormat="1" x14ac:dyDescent="0.2">
      <c r="A384" s="1318"/>
      <c r="L384" s="1326"/>
    </row>
    <row r="385" spans="1:12" s="1300" customFormat="1" x14ac:dyDescent="0.2">
      <c r="A385" s="1318"/>
      <c r="L385" s="1327"/>
    </row>
    <row r="386" spans="1:12" s="1300" customFormat="1" x14ac:dyDescent="0.2">
      <c r="A386" s="1318"/>
      <c r="L386" s="1328"/>
    </row>
    <row r="387" spans="1:12" s="1300" customFormat="1" x14ac:dyDescent="0.2">
      <c r="A387" s="1318"/>
      <c r="L387" s="1325"/>
    </row>
    <row r="388" spans="1:12" s="1300" customFormat="1" x14ac:dyDescent="0.2">
      <c r="A388" s="1318"/>
      <c r="L388" s="1326"/>
    </row>
    <row r="389" spans="1:12" s="1300" customFormat="1" x14ac:dyDescent="0.2">
      <c r="A389" s="1318"/>
      <c r="L389" s="1326"/>
    </row>
    <row r="390" spans="1:12" s="1300" customFormat="1" x14ac:dyDescent="0.2">
      <c r="A390" s="1318"/>
      <c r="L390" s="1326"/>
    </row>
    <row r="391" spans="1:12" s="1300" customFormat="1" x14ac:dyDescent="0.2">
      <c r="A391" s="1318"/>
      <c r="L391" s="1326"/>
    </row>
    <row r="392" spans="1:12" s="1300" customFormat="1" x14ac:dyDescent="0.2">
      <c r="A392" s="1318"/>
      <c r="L392" s="1326"/>
    </row>
    <row r="393" spans="1:12" s="1300" customFormat="1" x14ac:dyDescent="0.2">
      <c r="A393" s="1318"/>
      <c r="L393" s="1327"/>
    </row>
    <row r="394" spans="1:12" s="1300" customFormat="1" x14ac:dyDescent="0.2">
      <c r="A394" s="1318"/>
      <c r="L394" s="1328"/>
    </row>
    <row r="395" spans="1:12" s="1300" customFormat="1" x14ac:dyDescent="0.2">
      <c r="A395" s="1318"/>
      <c r="L395" s="1326"/>
    </row>
    <row r="396" spans="1:12" s="1300" customFormat="1" x14ac:dyDescent="0.2">
      <c r="A396" s="1318"/>
      <c r="L396" s="1326"/>
    </row>
    <row r="397" spans="1:12" s="1300" customFormat="1" x14ac:dyDescent="0.2">
      <c r="A397" s="1318"/>
      <c r="L397" s="1326"/>
    </row>
    <row r="398" spans="1:12" s="1300" customFormat="1" x14ac:dyDescent="0.2">
      <c r="A398" s="1318"/>
      <c r="L398" s="1329"/>
    </row>
    <row r="399" spans="1:12" s="1300" customFormat="1" x14ac:dyDescent="0.2">
      <c r="A399" s="1318"/>
    </row>
    <row r="400" spans="1:12" s="1300" customFormat="1" x14ac:dyDescent="0.2">
      <c r="A400" s="1318"/>
      <c r="L400" s="1332"/>
    </row>
    <row r="401" spans="1:12" s="1300" customFormat="1" x14ac:dyDescent="0.2">
      <c r="A401" s="1318"/>
      <c r="L401" s="1332"/>
    </row>
    <row r="402" spans="1:12" s="1300" customFormat="1" x14ac:dyDescent="0.2">
      <c r="A402" s="1318"/>
      <c r="L402" s="1332"/>
    </row>
    <row r="403" spans="1:12" s="1300" customFormat="1" x14ac:dyDescent="0.2">
      <c r="A403" s="1318"/>
      <c r="L403" s="1332"/>
    </row>
    <row r="404" spans="1:12" s="1300" customFormat="1" x14ac:dyDescent="0.2">
      <c r="A404" s="1318"/>
      <c r="L404" s="1332"/>
    </row>
    <row r="405" spans="1:12" s="1300" customFormat="1" x14ac:dyDescent="0.2">
      <c r="A405" s="1318"/>
      <c r="L405" s="1332"/>
    </row>
    <row r="406" spans="1:12" s="1300" customFormat="1" x14ac:dyDescent="0.2">
      <c r="A406" s="1318"/>
      <c r="L406" s="1332"/>
    </row>
    <row r="407" spans="1:12" s="1300" customFormat="1" x14ac:dyDescent="0.2">
      <c r="A407" s="1318"/>
      <c r="L407" s="1332"/>
    </row>
    <row r="408" spans="1:12" s="1300" customFormat="1" x14ac:dyDescent="0.2">
      <c r="A408" s="1318"/>
    </row>
    <row r="409" spans="1:12" s="1300" customFormat="1" x14ac:dyDescent="0.2">
      <c r="A409" s="1318"/>
      <c r="L409" s="1333"/>
    </row>
    <row r="410" spans="1:12" s="1300" customFormat="1" x14ac:dyDescent="0.2">
      <c r="A410" s="1318"/>
    </row>
    <row r="411" spans="1:12" s="1300" customFormat="1" x14ac:dyDescent="0.2">
      <c r="A411" s="1318"/>
    </row>
    <row r="412" spans="1:12" s="1300" customFormat="1" x14ac:dyDescent="0.2">
      <c r="A412" s="1318"/>
    </row>
    <row r="413" spans="1:12" s="1300" customFormat="1" x14ac:dyDescent="0.2">
      <c r="A413" s="1318"/>
    </row>
    <row r="414" spans="1:12" s="1300" customFormat="1" x14ac:dyDescent="0.2">
      <c r="A414" s="1318"/>
    </row>
    <row r="415" spans="1:12" s="1300" customFormat="1" x14ac:dyDescent="0.2">
      <c r="A415" s="1318"/>
    </row>
    <row r="416" spans="1:12" s="1300" customFormat="1" x14ac:dyDescent="0.2">
      <c r="A416" s="1318"/>
    </row>
    <row r="417" spans="1:1" s="1300" customFormat="1" x14ac:dyDescent="0.2">
      <c r="A417" s="1318"/>
    </row>
    <row r="418" spans="1:1" s="1300" customFormat="1" x14ac:dyDescent="0.2">
      <c r="A418" s="1318"/>
    </row>
    <row r="419" spans="1:1" s="1300" customFormat="1" x14ac:dyDescent="0.2">
      <c r="A419" s="1318"/>
    </row>
    <row r="420" spans="1:1" s="1300" customFormat="1" x14ac:dyDescent="0.2">
      <c r="A420" s="1318"/>
    </row>
    <row r="421" spans="1:1" s="1300" customFormat="1" x14ac:dyDescent="0.2">
      <c r="A421" s="1318"/>
    </row>
    <row r="422" spans="1:1" s="1300" customFormat="1" x14ac:dyDescent="0.2">
      <c r="A422" s="1318"/>
    </row>
    <row r="423" spans="1:1" s="1300" customFormat="1" x14ac:dyDescent="0.2">
      <c r="A423" s="1318"/>
    </row>
    <row r="424" spans="1:1" s="1300" customFormat="1" x14ac:dyDescent="0.2">
      <c r="A424" s="1318"/>
    </row>
    <row r="425" spans="1:1" s="1300" customFormat="1" x14ac:dyDescent="0.2">
      <c r="A425" s="1318"/>
    </row>
    <row r="426" spans="1:1" s="1300" customFormat="1" x14ac:dyDescent="0.2">
      <c r="A426" s="1318"/>
    </row>
    <row r="427" spans="1:1" s="1300" customFormat="1" x14ac:dyDescent="0.2">
      <c r="A427" s="1318"/>
    </row>
    <row r="428" spans="1:1" s="1300" customFormat="1" x14ac:dyDescent="0.2">
      <c r="A428" s="1318"/>
    </row>
    <row r="429" spans="1:1" s="1300" customFormat="1" x14ac:dyDescent="0.2">
      <c r="A429" s="1318"/>
    </row>
    <row r="430" spans="1:1" s="1300" customFormat="1" x14ac:dyDescent="0.2">
      <c r="A430" s="1318"/>
    </row>
    <row r="431" spans="1:1" s="1300" customFormat="1" x14ac:dyDescent="0.2">
      <c r="A431" s="1318"/>
    </row>
    <row r="432" spans="1:1" s="1300" customFormat="1" x14ac:dyDescent="0.2">
      <c r="A432" s="1318"/>
    </row>
    <row r="433" spans="1:1" s="1300" customFormat="1" x14ac:dyDescent="0.2">
      <c r="A433" s="1318"/>
    </row>
    <row r="434" spans="1:1" s="1300" customFormat="1" x14ac:dyDescent="0.2">
      <c r="A434" s="1318"/>
    </row>
    <row r="435" spans="1:1" s="1300" customFormat="1" x14ac:dyDescent="0.2">
      <c r="A435" s="1318"/>
    </row>
    <row r="436" spans="1:1" s="1300" customFormat="1" x14ac:dyDescent="0.2">
      <c r="A436" s="1318"/>
    </row>
    <row r="437" spans="1:1" s="1300" customFormat="1" x14ac:dyDescent="0.2">
      <c r="A437" s="1318"/>
    </row>
    <row r="438" spans="1:1" s="1300" customFormat="1" x14ac:dyDescent="0.2">
      <c r="A438" s="1318"/>
    </row>
    <row r="439" spans="1:1" s="1300" customFormat="1" x14ac:dyDescent="0.2">
      <c r="A439" s="1318"/>
    </row>
    <row r="440" spans="1:1" s="1300" customFormat="1" x14ac:dyDescent="0.2">
      <c r="A440" s="1318"/>
    </row>
    <row r="441" spans="1:1" s="1300" customFormat="1" x14ac:dyDescent="0.2">
      <c r="A441" s="1318"/>
    </row>
    <row r="442" spans="1:1" s="1300" customFormat="1" x14ac:dyDescent="0.2">
      <c r="A442" s="1318"/>
    </row>
    <row r="443" spans="1:1" s="1300" customFormat="1" x14ac:dyDescent="0.2">
      <c r="A443" s="1318"/>
    </row>
    <row r="444" spans="1:1" s="1300" customFormat="1" x14ac:dyDescent="0.2">
      <c r="A444" s="1318"/>
    </row>
    <row r="445" spans="1:1" s="1300" customFormat="1" x14ac:dyDescent="0.2">
      <c r="A445" s="1318"/>
    </row>
    <row r="446" spans="1:1" s="1300" customFormat="1" x14ac:dyDescent="0.2">
      <c r="A446" s="1318"/>
    </row>
    <row r="447" spans="1:1" s="1300" customFormat="1" x14ac:dyDescent="0.2">
      <c r="A447" s="1318"/>
    </row>
    <row r="448" spans="1:1" s="1300" customFormat="1" x14ac:dyDescent="0.2">
      <c r="A448" s="1318"/>
    </row>
    <row r="449" spans="1:1" s="1300" customFormat="1" x14ac:dyDescent="0.2">
      <c r="A449" s="1318"/>
    </row>
    <row r="450" spans="1:1" s="1300" customFormat="1" x14ac:dyDescent="0.2">
      <c r="A450" s="1318"/>
    </row>
    <row r="451" spans="1:1" s="1300" customFormat="1" x14ac:dyDescent="0.2">
      <c r="A451" s="1318"/>
    </row>
    <row r="452" spans="1:1" s="1300" customFormat="1" x14ac:dyDescent="0.2">
      <c r="A452" s="1318"/>
    </row>
    <row r="453" spans="1:1" s="1300" customFormat="1" x14ac:dyDescent="0.2">
      <c r="A453" s="1318"/>
    </row>
    <row r="454" spans="1:1" s="1300" customFormat="1" x14ac:dyDescent="0.2">
      <c r="A454" s="1318"/>
    </row>
    <row r="455" spans="1:1" s="1300" customFormat="1" x14ac:dyDescent="0.2">
      <c r="A455" s="1318"/>
    </row>
    <row r="456" spans="1:1" s="1300" customFormat="1" x14ac:dyDescent="0.2">
      <c r="A456" s="1318"/>
    </row>
    <row r="457" spans="1:1" s="1300" customFormat="1" x14ac:dyDescent="0.2">
      <c r="A457" s="1318"/>
    </row>
    <row r="458" spans="1:1" s="1300" customFormat="1" x14ac:dyDescent="0.2">
      <c r="A458" s="1318"/>
    </row>
    <row r="459" spans="1:1" s="1300" customFormat="1" x14ac:dyDescent="0.2">
      <c r="A459" s="1318"/>
    </row>
    <row r="460" spans="1:1" s="1300" customFormat="1" x14ac:dyDescent="0.2">
      <c r="A460" s="1318"/>
    </row>
    <row r="461" spans="1:1" s="1300" customFormat="1" x14ac:dyDescent="0.2">
      <c r="A461" s="1318"/>
    </row>
    <row r="462" spans="1:1" s="1300" customFormat="1" x14ac:dyDescent="0.2">
      <c r="A462" s="1318"/>
    </row>
    <row r="463" spans="1:1" s="1300" customFormat="1" x14ac:dyDescent="0.2">
      <c r="A463" s="1318"/>
    </row>
    <row r="464" spans="1:1" s="1300" customFormat="1" x14ac:dyDescent="0.2">
      <c r="A464" s="1318"/>
    </row>
    <row r="465" spans="1:1" s="1300" customFormat="1" x14ac:dyDescent="0.2">
      <c r="A465" s="1318"/>
    </row>
    <row r="466" spans="1:1" s="1300" customFormat="1" x14ac:dyDescent="0.2">
      <c r="A466" s="1318"/>
    </row>
    <row r="467" spans="1:1" s="1300" customFormat="1" x14ac:dyDescent="0.2">
      <c r="A467" s="1318"/>
    </row>
    <row r="468" spans="1:1" s="1300" customFormat="1" x14ac:dyDescent="0.2">
      <c r="A468" s="1318"/>
    </row>
    <row r="469" spans="1:1" s="1300" customFormat="1" x14ac:dyDescent="0.2">
      <c r="A469" s="1318"/>
    </row>
    <row r="470" spans="1:1" s="1300" customFormat="1" x14ac:dyDescent="0.2">
      <c r="A470" s="1318"/>
    </row>
    <row r="471" spans="1:1" s="1300" customFormat="1" x14ac:dyDescent="0.2">
      <c r="A471" s="1318"/>
    </row>
    <row r="472" spans="1:1" s="1300" customFormat="1" x14ac:dyDescent="0.2">
      <c r="A472" s="1318"/>
    </row>
    <row r="473" spans="1:1" s="1300" customFormat="1" x14ac:dyDescent="0.2">
      <c r="A473" s="1318"/>
    </row>
    <row r="474" spans="1:1" s="1300" customFormat="1" x14ac:dyDescent="0.2">
      <c r="A474" s="1318"/>
    </row>
    <row r="475" spans="1:1" s="1300" customFormat="1" x14ac:dyDescent="0.2">
      <c r="A475" s="1318"/>
    </row>
    <row r="476" spans="1:1" s="1300" customFormat="1" x14ac:dyDescent="0.2">
      <c r="A476" s="1318"/>
    </row>
    <row r="477" spans="1:1" s="1300" customFormat="1" x14ac:dyDescent="0.2">
      <c r="A477" s="1318"/>
    </row>
    <row r="478" spans="1:1" s="1300" customFormat="1" x14ac:dyDescent="0.2">
      <c r="A478" s="1318"/>
    </row>
    <row r="479" spans="1:1" s="1300" customFormat="1" x14ac:dyDescent="0.2">
      <c r="A479" s="1318"/>
    </row>
    <row r="480" spans="1:1" s="1300" customFormat="1" x14ac:dyDescent="0.2">
      <c r="A480" s="1318"/>
    </row>
    <row r="481" spans="1:1" s="1300" customFormat="1" x14ac:dyDescent="0.2">
      <c r="A481" s="1318"/>
    </row>
    <row r="482" spans="1:1" s="1300" customFormat="1" x14ac:dyDescent="0.2">
      <c r="A482" s="1318"/>
    </row>
    <row r="483" spans="1:1" s="1300" customFormat="1" x14ac:dyDescent="0.2">
      <c r="A483" s="1318"/>
    </row>
    <row r="484" spans="1:1" s="1300" customFormat="1" x14ac:dyDescent="0.2">
      <c r="A484" s="1318"/>
    </row>
    <row r="485" spans="1:1" s="1300" customFormat="1" x14ac:dyDescent="0.2">
      <c r="A485" s="1318"/>
    </row>
    <row r="486" spans="1:1" s="1300" customFormat="1" x14ac:dyDescent="0.2">
      <c r="A486" s="1318"/>
    </row>
    <row r="487" spans="1:1" s="1300" customFormat="1" x14ac:dyDescent="0.2">
      <c r="A487" s="1318"/>
    </row>
    <row r="488" spans="1:1" s="1300" customFormat="1" x14ac:dyDescent="0.2">
      <c r="A488" s="1318"/>
    </row>
    <row r="489" spans="1:1" s="1300" customFormat="1" x14ac:dyDescent="0.2">
      <c r="A489" s="1318"/>
    </row>
    <row r="490" spans="1:1" s="1300" customFormat="1" x14ac:dyDescent="0.2">
      <c r="A490" s="1318"/>
    </row>
    <row r="491" spans="1:1" s="1300" customFormat="1" x14ac:dyDescent="0.2">
      <c r="A491" s="1318"/>
    </row>
    <row r="492" spans="1:1" s="1300" customFormat="1" x14ac:dyDescent="0.2">
      <c r="A492" s="1318"/>
    </row>
    <row r="493" spans="1:1" s="1300" customFormat="1" x14ac:dyDescent="0.2">
      <c r="A493" s="1318"/>
    </row>
    <row r="494" spans="1:1" s="1300" customFormat="1" x14ac:dyDescent="0.2">
      <c r="A494" s="1318"/>
    </row>
    <row r="495" spans="1:1" s="1300" customFormat="1" x14ac:dyDescent="0.2">
      <c r="A495" s="1318"/>
    </row>
    <row r="496" spans="1:1" s="1300" customFormat="1" x14ac:dyDescent="0.2">
      <c r="A496" s="1318"/>
    </row>
    <row r="497" spans="1:1" s="1300" customFormat="1" x14ac:dyDescent="0.2">
      <c r="A497" s="1318"/>
    </row>
    <row r="498" spans="1:1" s="1300" customFormat="1" x14ac:dyDescent="0.2">
      <c r="A498" s="1318"/>
    </row>
    <row r="499" spans="1:1" s="1300" customFormat="1" x14ac:dyDescent="0.2">
      <c r="A499" s="1318"/>
    </row>
    <row r="500" spans="1:1" s="1300" customFormat="1" x14ac:dyDescent="0.2">
      <c r="A500" s="1318"/>
    </row>
    <row r="501" spans="1:1" s="1300" customFormat="1" x14ac:dyDescent="0.2">
      <c r="A501" s="1318"/>
    </row>
    <row r="502" spans="1:1" s="1300" customFormat="1" x14ac:dyDescent="0.2">
      <c r="A502" s="1318"/>
    </row>
    <row r="503" spans="1:1" s="1300" customFormat="1" x14ac:dyDescent="0.2">
      <c r="A503" s="1318"/>
    </row>
    <row r="504" spans="1:1" s="1300" customFormat="1" x14ac:dyDescent="0.2">
      <c r="A504" s="1318"/>
    </row>
    <row r="505" spans="1:1" s="1300" customFormat="1" x14ac:dyDescent="0.2">
      <c r="A505" s="1318"/>
    </row>
    <row r="506" spans="1:1" s="1300" customFormat="1" x14ac:dyDescent="0.2">
      <c r="A506" s="1318"/>
    </row>
    <row r="507" spans="1:1" s="1300" customFormat="1" x14ac:dyDescent="0.2">
      <c r="A507" s="1318"/>
    </row>
    <row r="508" spans="1:1" s="1300" customFormat="1" x14ac:dyDescent="0.2">
      <c r="A508" s="1318"/>
    </row>
    <row r="509" spans="1:1" s="1300" customFormat="1" x14ac:dyDescent="0.2">
      <c r="A509" s="1318"/>
    </row>
    <row r="510" spans="1:1" s="1300" customFormat="1" x14ac:dyDescent="0.2">
      <c r="A510" s="1318"/>
    </row>
    <row r="511" spans="1:1" s="1300" customFormat="1" x14ac:dyDescent="0.2">
      <c r="A511" s="1318"/>
    </row>
    <row r="512" spans="1:1" s="1300" customFormat="1" x14ac:dyDescent="0.2">
      <c r="A512" s="1318"/>
    </row>
    <row r="513" spans="1:1" s="1300" customFormat="1" x14ac:dyDescent="0.2">
      <c r="A513" s="1318"/>
    </row>
    <row r="514" spans="1:1" s="1300" customFormat="1" x14ac:dyDescent="0.2">
      <c r="A514" s="1318"/>
    </row>
    <row r="515" spans="1:1" s="1300" customFormat="1" x14ac:dyDescent="0.2">
      <c r="A515" s="1318"/>
    </row>
    <row r="516" spans="1:1" s="1300" customFormat="1" x14ac:dyDescent="0.2">
      <c r="A516" s="1318"/>
    </row>
    <row r="517" spans="1:1" s="1300" customFormat="1" x14ac:dyDescent="0.2">
      <c r="A517" s="1318"/>
    </row>
    <row r="518" spans="1:1" s="1300" customFormat="1" x14ac:dyDescent="0.2">
      <c r="A518" s="1318"/>
    </row>
    <row r="519" spans="1:1" s="1300" customFormat="1" x14ac:dyDescent="0.2">
      <c r="A519" s="1318"/>
    </row>
    <row r="520" spans="1:1" s="1300" customFormat="1" x14ac:dyDescent="0.2">
      <c r="A520" s="1318"/>
    </row>
    <row r="521" spans="1:1" s="1300" customFormat="1" x14ac:dyDescent="0.2">
      <c r="A521" s="1318"/>
    </row>
    <row r="522" spans="1:1" s="1300" customFormat="1" x14ac:dyDescent="0.2">
      <c r="A522" s="1318"/>
    </row>
    <row r="523" spans="1:1" s="1300" customFormat="1" x14ac:dyDescent="0.2">
      <c r="A523" s="1318"/>
    </row>
    <row r="524" spans="1:1" s="1300" customFormat="1" x14ac:dyDescent="0.2">
      <c r="A524" s="1318"/>
    </row>
    <row r="525" spans="1:1" s="1300" customFormat="1" x14ac:dyDescent="0.2">
      <c r="A525" s="1318"/>
    </row>
    <row r="526" spans="1:1" s="1300" customFormat="1" x14ac:dyDescent="0.2">
      <c r="A526" s="1318"/>
    </row>
    <row r="527" spans="1:1" s="1300" customFormat="1" x14ac:dyDescent="0.2">
      <c r="A527" s="1318"/>
    </row>
    <row r="528" spans="1:1" s="1300" customFormat="1" x14ac:dyDescent="0.2">
      <c r="A528" s="1318"/>
    </row>
    <row r="529" spans="1:1" s="1300" customFormat="1" x14ac:dyDescent="0.2">
      <c r="A529" s="1318"/>
    </row>
    <row r="530" spans="1:1" s="1300" customFormat="1" x14ac:dyDescent="0.2">
      <c r="A530" s="1318"/>
    </row>
    <row r="531" spans="1:1" s="1300" customFormat="1" x14ac:dyDescent="0.2">
      <c r="A531" s="1318"/>
    </row>
    <row r="532" spans="1:1" s="1300" customFormat="1" x14ac:dyDescent="0.2">
      <c r="A532" s="1318"/>
    </row>
    <row r="533" spans="1:1" s="1300" customFormat="1" x14ac:dyDescent="0.2">
      <c r="A533" s="1318"/>
    </row>
    <row r="534" spans="1:1" s="1300" customFormat="1" x14ac:dyDescent="0.2">
      <c r="A534" s="1318"/>
    </row>
    <row r="535" spans="1:1" s="1300" customFormat="1" x14ac:dyDescent="0.2">
      <c r="A535" s="1318"/>
    </row>
    <row r="536" spans="1:1" s="1300" customFormat="1" x14ac:dyDescent="0.2">
      <c r="A536" s="1318"/>
    </row>
    <row r="537" spans="1:1" s="1300" customFormat="1" x14ac:dyDescent="0.2">
      <c r="A537" s="1318"/>
    </row>
    <row r="538" spans="1:1" s="1300" customFormat="1" x14ac:dyDescent="0.2">
      <c r="A538" s="1318"/>
    </row>
    <row r="539" spans="1:1" s="1300" customFormat="1" x14ac:dyDescent="0.2">
      <c r="A539" s="1318"/>
    </row>
    <row r="540" spans="1:1" s="1300" customFormat="1" x14ac:dyDescent="0.2">
      <c r="A540" s="1318"/>
    </row>
    <row r="541" spans="1:1" s="1300" customFormat="1" x14ac:dyDescent="0.2">
      <c r="A541" s="1318"/>
    </row>
    <row r="542" spans="1:1" s="1300" customFormat="1" x14ac:dyDescent="0.2">
      <c r="A542" s="1318"/>
    </row>
    <row r="543" spans="1:1" s="1300" customFormat="1" x14ac:dyDescent="0.2">
      <c r="A543" s="1318"/>
    </row>
    <row r="544" spans="1:1" s="1300" customFormat="1" x14ac:dyDescent="0.2">
      <c r="A544" s="1318"/>
    </row>
    <row r="545" spans="1:1" s="1300" customFormat="1" x14ac:dyDescent="0.2">
      <c r="A545" s="1318"/>
    </row>
    <row r="546" spans="1:1" s="1300" customFormat="1" x14ac:dyDescent="0.2">
      <c r="A546" s="1318"/>
    </row>
    <row r="547" spans="1:1" s="1300" customFormat="1" x14ac:dyDescent="0.2">
      <c r="A547" s="1318"/>
    </row>
    <row r="548" spans="1:1" s="1300" customFormat="1" x14ac:dyDescent="0.2">
      <c r="A548" s="1318"/>
    </row>
    <row r="549" spans="1:1" s="1300" customFormat="1" x14ac:dyDescent="0.2">
      <c r="A549" s="1318"/>
    </row>
    <row r="550" spans="1:1" s="1300" customFormat="1" x14ac:dyDescent="0.2">
      <c r="A550" s="1318"/>
    </row>
    <row r="551" spans="1:1" s="1300" customFormat="1" x14ac:dyDescent="0.2">
      <c r="A551" s="1318"/>
    </row>
    <row r="552" spans="1:1" s="1300" customFormat="1" x14ac:dyDescent="0.2">
      <c r="A552" s="1318"/>
    </row>
    <row r="553" spans="1:1" s="1300" customFormat="1" x14ac:dyDescent="0.2">
      <c r="A553" s="1318"/>
    </row>
    <row r="554" spans="1:1" s="1300" customFormat="1" x14ac:dyDescent="0.2">
      <c r="A554" s="1318"/>
    </row>
    <row r="555" spans="1:1" s="1300" customFormat="1" x14ac:dyDescent="0.2">
      <c r="A555" s="1318"/>
    </row>
    <row r="556" spans="1:1" s="1300" customFormat="1" x14ac:dyDescent="0.2">
      <c r="A556" s="1318"/>
    </row>
    <row r="557" spans="1:1" s="1300" customFormat="1" x14ac:dyDescent="0.2">
      <c r="A557" s="1318"/>
    </row>
    <row r="558" spans="1:1" s="1300" customFormat="1" x14ac:dyDescent="0.2">
      <c r="A558" s="1318"/>
    </row>
    <row r="559" spans="1:1" s="1300" customFormat="1" x14ac:dyDescent="0.2">
      <c r="A559" s="1318"/>
    </row>
    <row r="560" spans="1:1" s="1300" customFormat="1" x14ac:dyDescent="0.2">
      <c r="A560" s="1318"/>
    </row>
    <row r="561" spans="1:1" s="1300" customFormat="1" x14ac:dyDescent="0.2">
      <c r="A561" s="1318"/>
    </row>
    <row r="562" spans="1:1" s="1300" customFormat="1" x14ac:dyDescent="0.2">
      <c r="A562" s="1318"/>
    </row>
    <row r="563" spans="1:1" s="1300" customFormat="1" x14ac:dyDescent="0.2">
      <c r="A563" s="1318"/>
    </row>
    <row r="564" spans="1:1" s="1300" customFormat="1" x14ac:dyDescent="0.2">
      <c r="A564" s="1318"/>
    </row>
    <row r="565" spans="1:1" s="1300" customFormat="1" x14ac:dyDescent="0.2">
      <c r="A565" s="1318"/>
    </row>
    <row r="566" spans="1:1" s="1300" customFormat="1" x14ac:dyDescent="0.2">
      <c r="A566" s="1318"/>
    </row>
    <row r="567" spans="1:1" s="1300" customFormat="1" x14ac:dyDescent="0.2">
      <c r="A567" s="1318"/>
    </row>
    <row r="568" spans="1:1" s="1300" customFormat="1" x14ac:dyDescent="0.2">
      <c r="A568" s="1318"/>
    </row>
    <row r="569" spans="1:1" s="1300" customFormat="1" x14ac:dyDescent="0.2">
      <c r="A569" s="1318"/>
    </row>
    <row r="570" spans="1:1" s="1300" customFormat="1" x14ac:dyDescent="0.2">
      <c r="A570" s="1318"/>
    </row>
    <row r="571" spans="1:1" s="1300" customFormat="1" x14ac:dyDescent="0.2">
      <c r="A571" s="1318"/>
    </row>
    <row r="572" spans="1:1" s="1300" customFormat="1" x14ac:dyDescent="0.2">
      <c r="A572" s="1318"/>
    </row>
    <row r="573" spans="1:1" s="1300" customFormat="1" x14ac:dyDescent="0.2">
      <c r="A573" s="1318"/>
    </row>
    <row r="574" spans="1:1" s="1300" customFormat="1" x14ac:dyDescent="0.2">
      <c r="A574" s="1318"/>
    </row>
    <row r="575" spans="1:1" s="1300" customFormat="1" x14ac:dyDescent="0.2">
      <c r="A575" s="1318"/>
    </row>
    <row r="576" spans="1:1" s="1300" customFormat="1" x14ac:dyDescent="0.2">
      <c r="A576" s="1318"/>
    </row>
    <row r="577" spans="1:1" s="1300" customFormat="1" x14ac:dyDescent="0.2">
      <c r="A577" s="1318"/>
    </row>
    <row r="578" spans="1:1" s="1300" customFormat="1" x14ac:dyDescent="0.2">
      <c r="A578" s="1318"/>
    </row>
  </sheetData>
  <mergeCells count="13">
    <mergeCell ref="I4:I5"/>
    <mergeCell ref="J4:J5"/>
    <mergeCell ref="K4:K5"/>
    <mergeCell ref="L4:L5"/>
    <mergeCell ref="A2:K2"/>
    <mergeCell ref="A3:A5"/>
    <mergeCell ref="B3:B5"/>
    <mergeCell ref="C3:K3"/>
    <mergeCell ref="C4:C5"/>
    <mergeCell ref="D4:E4"/>
    <mergeCell ref="F4:F5"/>
    <mergeCell ref="G4:G5"/>
    <mergeCell ref="H4:H5"/>
  </mergeCells>
  <hyperlinks>
    <hyperlink ref="A1" location="Содержание!A63" display="Содержание"/>
  </hyperlinks>
  <printOptions horizontalCentered="1" verticalCentered="1"/>
  <pageMargins left="0.55118110236220474" right="0.55118110236220474" top="0.59055118110236227" bottom="0.59055118110236227" header="0.39370078740157483" footer="0.51181102362204722"/>
  <pageSetup paperSize="9" firstPageNumber="134" orientation="landscape" useFirstPageNumber="1" r:id="rId1"/>
  <headerFooter alignWithMargins="0">
    <oddHeader>&amp;C&amp;9&amp;P</oddHeader>
  </headerFooter>
  <rowBreaks count="2" manualBreakCount="2">
    <brk id="38" max="11" man="1"/>
    <brk id="70" max="11"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8"/>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ColWidth="8.7109375" defaultRowHeight="12" x14ac:dyDescent="0.2"/>
  <cols>
    <col min="1" max="1" width="36.7109375" style="1359" customWidth="1"/>
    <col min="2" max="2" width="10.5703125" style="1359" customWidth="1"/>
    <col min="3" max="3" width="8.85546875" style="1359" customWidth="1"/>
    <col min="4" max="4" width="6.7109375" style="1359" customWidth="1"/>
    <col min="5" max="5" width="6.28515625" style="1359" customWidth="1"/>
    <col min="6" max="6" width="10.85546875" style="1359" customWidth="1"/>
    <col min="7" max="7" width="9.42578125" style="1359" customWidth="1"/>
    <col min="8" max="8" width="7.85546875" style="1359" customWidth="1"/>
    <col min="9" max="9" width="8" style="1359" customWidth="1"/>
    <col min="10" max="10" width="9.5703125" style="1359" customWidth="1"/>
    <col min="11" max="11" width="11.5703125" style="1359" customWidth="1"/>
    <col min="12" max="12" width="8.5703125" style="1359" customWidth="1"/>
    <col min="13" max="13" width="4.28515625" style="1341" customWidth="1"/>
    <col min="14" max="16384" width="8.7109375" style="1341"/>
  </cols>
  <sheetData>
    <row r="1" spans="1:26" ht="15" x14ac:dyDescent="0.25">
      <c r="A1" s="1972" t="s">
        <v>966</v>
      </c>
    </row>
    <row r="3" spans="1:26" ht="15.95" customHeight="1" x14ac:dyDescent="0.25">
      <c r="A3" s="2283" t="s">
        <v>764</v>
      </c>
      <c r="B3" s="2283"/>
      <c r="C3" s="2283"/>
      <c r="D3" s="2283"/>
      <c r="E3" s="2283"/>
      <c r="F3" s="2283"/>
      <c r="G3" s="2283"/>
      <c r="H3" s="2283"/>
      <c r="I3" s="2283"/>
      <c r="J3" s="2283"/>
      <c r="K3" s="2283"/>
      <c r="L3" s="2283"/>
    </row>
    <row r="4" spans="1:26" ht="15.6" customHeight="1" x14ac:dyDescent="0.25">
      <c r="A4" s="2283" t="s">
        <v>765</v>
      </c>
      <c r="B4" s="2283"/>
      <c r="C4" s="2283"/>
      <c r="D4" s="2283"/>
      <c r="E4" s="2283"/>
      <c r="F4" s="2283"/>
      <c r="G4" s="2283"/>
      <c r="H4" s="2283"/>
      <c r="I4" s="2283"/>
      <c r="J4" s="2283"/>
      <c r="K4" s="2283"/>
      <c r="L4" s="2283"/>
    </row>
    <row r="5" spans="1:26" ht="15" customHeight="1" x14ac:dyDescent="0.2">
      <c r="A5" s="1342"/>
      <c r="B5" s="1342"/>
      <c r="C5" s="1342"/>
      <c r="D5" s="1342"/>
      <c r="E5" s="1342"/>
      <c r="F5" s="1342"/>
      <c r="G5" s="1342"/>
      <c r="H5" s="1342"/>
      <c r="I5" s="1342"/>
      <c r="J5" s="1342"/>
      <c r="K5" s="1342"/>
      <c r="L5" s="1342"/>
    </row>
    <row r="6" spans="1:26" ht="14.1" customHeight="1" x14ac:dyDescent="0.2">
      <c r="A6" s="2284" t="s">
        <v>766</v>
      </c>
      <c r="B6" s="2244" t="s">
        <v>767</v>
      </c>
      <c r="C6" s="2247" t="s">
        <v>713</v>
      </c>
      <c r="D6" s="2248"/>
      <c r="E6" s="2248"/>
      <c r="F6" s="2248"/>
      <c r="G6" s="2248"/>
      <c r="H6" s="2248"/>
      <c r="I6" s="2248"/>
      <c r="J6" s="2248"/>
      <c r="K6" s="2248"/>
      <c r="L6" s="2249"/>
    </row>
    <row r="7" spans="1:26" ht="26.1" customHeight="1" x14ac:dyDescent="0.2">
      <c r="A7" s="2285"/>
      <c r="B7" s="2245"/>
      <c r="C7" s="2250" t="s">
        <v>714</v>
      </c>
      <c r="D7" s="2252" t="s">
        <v>715</v>
      </c>
      <c r="E7" s="2253"/>
      <c r="F7" s="2254" t="s">
        <v>768</v>
      </c>
      <c r="G7" s="2254" t="s">
        <v>717</v>
      </c>
      <c r="H7" s="2254" t="s">
        <v>718</v>
      </c>
      <c r="I7" s="2254" t="s">
        <v>719</v>
      </c>
      <c r="J7" s="2255" t="s">
        <v>720</v>
      </c>
      <c r="K7" s="2256" t="s">
        <v>769</v>
      </c>
      <c r="L7" s="2256" t="s">
        <v>770</v>
      </c>
    </row>
    <row r="8" spans="1:26" ht="48.75" customHeight="1" x14ac:dyDescent="0.2">
      <c r="A8" s="2286"/>
      <c r="B8" s="2246"/>
      <c r="C8" s="2251"/>
      <c r="D8" s="1228" t="s">
        <v>771</v>
      </c>
      <c r="E8" s="1228" t="s">
        <v>772</v>
      </c>
      <c r="F8" s="2254"/>
      <c r="G8" s="2254"/>
      <c r="H8" s="2254"/>
      <c r="I8" s="2254"/>
      <c r="J8" s="2255"/>
      <c r="K8" s="2257"/>
      <c r="L8" s="2257"/>
    </row>
    <row r="9" spans="1:26" ht="19.5" customHeight="1" x14ac:dyDescent="0.2">
      <c r="A9" s="1229" t="s">
        <v>626</v>
      </c>
      <c r="B9" s="1343">
        <v>512138</v>
      </c>
      <c r="C9" s="1231">
        <v>93263</v>
      </c>
      <c r="D9" s="1231">
        <v>216</v>
      </c>
      <c r="E9" s="1231">
        <v>320</v>
      </c>
      <c r="F9" s="1231">
        <v>12503</v>
      </c>
      <c r="G9" s="1231">
        <v>125614</v>
      </c>
      <c r="H9" s="1231">
        <v>6952</v>
      </c>
      <c r="I9" s="1232">
        <v>123012</v>
      </c>
      <c r="J9" s="1231">
        <v>24009</v>
      </c>
      <c r="K9" s="1231">
        <v>6493</v>
      </c>
      <c r="L9" s="1233">
        <v>120292</v>
      </c>
      <c r="N9" s="1344"/>
      <c r="P9" s="1344"/>
      <c r="Q9" s="1344"/>
      <c r="R9" s="1344"/>
      <c r="S9" s="1344"/>
      <c r="T9" s="1344"/>
      <c r="U9" s="1344"/>
      <c r="V9" s="1344"/>
      <c r="W9" s="1344"/>
      <c r="X9" s="1344"/>
      <c r="Y9" s="1344"/>
      <c r="Z9" s="1344"/>
    </row>
    <row r="10" spans="1:26" ht="15" customHeight="1" x14ac:dyDescent="0.2">
      <c r="A10" s="1250" t="s">
        <v>163</v>
      </c>
      <c r="B10" s="2280"/>
      <c r="C10" s="2281"/>
      <c r="D10" s="2281"/>
      <c r="E10" s="2281"/>
      <c r="F10" s="2281"/>
      <c r="G10" s="2281"/>
      <c r="H10" s="2281"/>
      <c r="I10" s="2281"/>
      <c r="J10" s="2281"/>
      <c r="K10" s="2281"/>
      <c r="L10" s="2282"/>
      <c r="N10" s="1344"/>
    </row>
    <row r="11" spans="1:26" ht="20.25" customHeight="1" x14ac:dyDescent="0.2">
      <c r="A11" s="1345" t="s">
        <v>773</v>
      </c>
      <c r="B11" s="1346">
        <v>461355</v>
      </c>
      <c r="C11" s="1347">
        <v>86362</v>
      </c>
      <c r="D11" s="1347">
        <v>183</v>
      </c>
      <c r="E11" s="1347">
        <v>274</v>
      </c>
      <c r="F11" s="1347">
        <v>11300</v>
      </c>
      <c r="G11" s="1347">
        <v>118533</v>
      </c>
      <c r="H11" s="1347">
        <v>6355</v>
      </c>
      <c r="I11" s="1348">
        <v>109166</v>
      </c>
      <c r="J11" s="1347">
        <v>22831</v>
      </c>
      <c r="K11" s="1347">
        <v>6107</v>
      </c>
      <c r="L11" s="1349">
        <v>100701</v>
      </c>
      <c r="N11" s="1344"/>
      <c r="O11" s="1344"/>
      <c r="P11" s="1344"/>
      <c r="Q11" s="1344"/>
      <c r="R11" s="1344"/>
      <c r="S11" s="1344"/>
      <c r="T11" s="1344"/>
      <c r="U11" s="1344"/>
      <c r="V11" s="1344"/>
      <c r="W11" s="1344"/>
      <c r="X11" s="1344"/>
      <c r="Y11" s="1344"/>
      <c r="Z11" s="1344"/>
    </row>
    <row r="12" spans="1:26" ht="15" customHeight="1" x14ac:dyDescent="0.2">
      <c r="A12" s="1256" t="s">
        <v>409</v>
      </c>
      <c r="B12" s="1350">
        <v>24708</v>
      </c>
      <c r="C12" s="1246">
        <v>2610</v>
      </c>
      <c r="D12" s="1246">
        <v>13</v>
      </c>
      <c r="E12" s="1246">
        <v>6</v>
      </c>
      <c r="F12" s="1246">
        <v>432</v>
      </c>
      <c r="G12" s="1246">
        <v>4014</v>
      </c>
      <c r="H12" s="1246">
        <v>338</v>
      </c>
      <c r="I12" s="1247">
        <v>8988</v>
      </c>
      <c r="J12" s="1246">
        <v>1736</v>
      </c>
      <c r="K12" s="1246">
        <v>354</v>
      </c>
      <c r="L12" s="1248">
        <v>6236</v>
      </c>
      <c r="N12" s="1344"/>
    </row>
    <row r="13" spans="1:26" ht="15" customHeight="1" x14ac:dyDescent="0.2">
      <c r="A13" s="1256" t="s">
        <v>410</v>
      </c>
      <c r="B13" s="1350">
        <v>42561</v>
      </c>
      <c r="C13" s="1246">
        <v>6016</v>
      </c>
      <c r="D13" s="1246">
        <v>22</v>
      </c>
      <c r="E13" s="1246">
        <v>23</v>
      </c>
      <c r="F13" s="1246">
        <v>863</v>
      </c>
      <c r="G13" s="1246">
        <v>9730</v>
      </c>
      <c r="H13" s="1246">
        <v>636</v>
      </c>
      <c r="I13" s="1247">
        <v>13463</v>
      </c>
      <c r="J13" s="1246">
        <v>2312</v>
      </c>
      <c r="K13" s="1246">
        <v>618</v>
      </c>
      <c r="L13" s="1248">
        <v>8923</v>
      </c>
      <c r="N13" s="1344"/>
    </row>
    <row r="14" spans="1:26" ht="15" customHeight="1" x14ac:dyDescent="0.2">
      <c r="A14" s="1256" t="s">
        <v>411</v>
      </c>
      <c r="B14" s="1350">
        <v>18126</v>
      </c>
      <c r="C14" s="1246">
        <v>4614</v>
      </c>
      <c r="D14" s="1246">
        <v>2</v>
      </c>
      <c r="E14" s="1246">
        <v>18</v>
      </c>
      <c r="F14" s="1246">
        <v>354</v>
      </c>
      <c r="G14" s="1246">
        <v>5580</v>
      </c>
      <c r="H14" s="1246">
        <v>441</v>
      </c>
      <c r="I14" s="1247">
        <v>4036</v>
      </c>
      <c r="J14" s="1246">
        <v>230</v>
      </c>
      <c r="K14" s="1246">
        <v>85</v>
      </c>
      <c r="L14" s="1248">
        <v>2786</v>
      </c>
      <c r="N14" s="1344"/>
    </row>
    <row r="15" spans="1:26" ht="15" customHeight="1" x14ac:dyDescent="0.2">
      <c r="A15" s="1256" t="s">
        <v>412</v>
      </c>
      <c r="B15" s="1350">
        <v>62766</v>
      </c>
      <c r="C15" s="1246">
        <v>16745</v>
      </c>
      <c r="D15" s="1246">
        <v>19</v>
      </c>
      <c r="E15" s="1246">
        <v>44</v>
      </c>
      <c r="F15" s="1246">
        <v>1703</v>
      </c>
      <c r="G15" s="1246">
        <v>16481</v>
      </c>
      <c r="H15" s="1246">
        <v>634</v>
      </c>
      <c r="I15" s="1247">
        <v>10080</v>
      </c>
      <c r="J15" s="1246">
        <v>2398</v>
      </c>
      <c r="K15" s="1246">
        <v>968</v>
      </c>
      <c r="L15" s="1248">
        <v>13757</v>
      </c>
      <c r="N15" s="1344"/>
    </row>
    <row r="16" spans="1:26" ht="15" customHeight="1" x14ac:dyDescent="0.2">
      <c r="A16" s="1256" t="s">
        <v>541</v>
      </c>
      <c r="B16" s="1350">
        <v>41563</v>
      </c>
      <c r="C16" s="1246">
        <v>2931</v>
      </c>
      <c r="D16" s="1246">
        <v>9</v>
      </c>
      <c r="E16" s="1246">
        <v>6</v>
      </c>
      <c r="F16" s="1246">
        <v>490</v>
      </c>
      <c r="G16" s="1246">
        <v>11205</v>
      </c>
      <c r="H16" s="1246">
        <v>458</v>
      </c>
      <c r="I16" s="1247">
        <v>13188</v>
      </c>
      <c r="J16" s="1246">
        <v>2459</v>
      </c>
      <c r="K16" s="1246">
        <v>436</v>
      </c>
      <c r="L16" s="1248">
        <v>10396</v>
      </c>
      <c r="N16" s="1344"/>
    </row>
    <row r="17" spans="1:26" ht="15" customHeight="1" x14ac:dyDescent="0.2">
      <c r="A17" s="1256" t="s">
        <v>414</v>
      </c>
      <c r="B17" s="1350">
        <v>27875</v>
      </c>
      <c r="C17" s="1246">
        <v>5359</v>
      </c>
      <c r="D17" s="1246">
        <v>12</v>
      </c>
      <c r="E17" s="1246">
        <v>15</v>
      </c>
      <c r="F17" s="1246">
        <v>905</v>
      </c>
      <c r="G17" s="1246">
        <v>7793</v>
      </c>
      <c r="H17" s="1246">
        <v>350</v>
      </c>
      <c r="I17" s="1247">
        <v>4723</v>
      </c>
      <c r="J17" s="1246">
        <v>1382</v>
      </c>
      <c r="K17" s="1246">
        <v>246</v>
      </c>
      <c r="L17" s="1248">
        <v>7117</v>
      </c>
      <c r="N17" s="1344"/>
    </row>
    <row r="18" spans="1:26" ht="15" customHeight="1" x14ac:dyDescent="0.2">
      <c r="A18" s="1256" t="s">
        <v>415</v>
      </c>
      <c r="B18" s="1350">
        <v>60444</v>
      </c>
      <c r="C18" s="1246">
        <v>6177</v>
      </c>
      <c r="D18" s="1246">
        <v>23</v>
      </c>
      <c r="E18" s="1246">
        <v>19</v>
      </c>
      <c r="F18" s="1246">
        <v>1237</v>
      </c>
      <c r="G18" s="1246">
        <v>10160</v>
      </c>
      <c r="H18" s="1246">
        <v>890</v>
      </c>
      <c r="I18" s="1247">
        <v>22622</v>
      </c>
      <c r="J18" s="1246">
        <v>4369</v>
      </c>
      <c r="K18" s="1246">
        <v>1083</v>
      </c>
      <c r="L18" s="1248">
        <v>13906</v>
      </c>
      <c r="N18" s="1344"/>
    </row>
    <row r="19" spans="1:26" ht="15" customHeight="1" x14ac:dyDescent="0.2">
      <c r="A19" s="1256" t="s">
        <v>416</v>
      </c>
      <c r="B19" s="1350">
        <v>10137</v>
      </c>
      <c r="C19" s="1246">
        <v>751</v>
      </c>
      <c r="D19" s="1246">
        <v>3</v>
      </c>
      <c r="E19" s="1246">
        <v>1</v>
      </c>
      <c r="F19" s="1246">
        <v>149</v>
      </c>
      <c r="G19" s="1246">
        <v>922</v>
      </c>
      <c r="H19" s="1246">
        <v>48</v>
      </c>
      <c r="I19" s="1247">
        <v>2952</v>
      </c>
      <c r="J19" s="1246">
        <v>149</v>
      </c>
      <c r="K19" s="1246">
        <v>35</v>
      </c>
      <c r="L19" s="1248">
        <v>5131</v>
      </c>
      <c r="N19" s="1344"/>
    </row>
    <row r="20" spans="1:26" ht="15" customHeight="1" x14ac:dyDescent="0.2">
      <c r="A20" s="1256" t="s">
        <v>417</v>
      </c>
      <c r="B20" s="1350">
        <v>51477</v>
      </c>
      <c r="C20" s="1246">
        <v>5821</v>
      </c>
      <c r="D20" s="1246">
        <v>19</v>
      </c>
      <c r="E20" s="1246">
        <v>21</v>
      </c>
      <c r="F20" s="1246">
        <v>1161</v>
      </c>
      <c r="G20" s="1246">
        <v>13458</v>
      </c>
      <c r="H20" s="1246">
        <v>809</v>
      </c>
      <c r="I20" s="1247">
        <v>13446</v>
      </c>
      <c r="J20" s="1246">
        <v>3118</v>
      </c>
      <c r="K20" s="1246">
        <v>678</v>
      </c>
      <c r="L20" s="1248">
        <v>12986</v>
      </c>
      <c r="N20" s="1344"/>
    </row>
    <row r="21" spans="1:26" ht="15" customHeight="1" x14ac:dyDescent="0.2">
      <c r="A21" s="1256" t="s">
        <v>418</v>
      </c>
      <c r="B21" s="1350">
        <v>121698</v>
      </c>
      <c r="C21" s="1246">
        <v>35338</v>
      </c>
      <c r="D21" s="1246">
        <v>61</v>
      </c>
      <c r="E21" s="1246">
        <v>121</v>
      </c>
      <c r="F21" s="1246">
        <v>4006</v>
      </c>
      <c r="G21" s="1246">
        <v>39190</v>
      </c>
      <c r="H21" s="1246">
        <v>1751</v>
      </c>
      <c r="I21" s="1247">
        <v>15668</v>
      </c>
      <c r="J21" s="1246">
        <v>4678</v>
      </c>
      <c r="K21" s="1246">
        <v>1604</v>
      </c>
      <c r="L21" s="1248">
        <v>19463</v>
      </c>
      <c r="N21" s="1344"/>
    </row>
    <row r="22" spans="1:26" ht="20.25" customHeight="1" x14ac:dyDescent="0.2">
      <c r="A22" s="1345" t="s">
        <v>774</v>
      </c>
      <c r="B22" s="1346">
        <v>50783</v>
      </c>
      <c r="C22" s="1347">
        <v>6901</v>
      </c>
      <c r="D22" s="1347">
        <v>33</v>
      </c>
      <c r="E22" s="1347">
        <v>46</v>
      </c>
      <c r="F22" s="1347">
        <v>1203</v>
      </c>
      <c r="G22" s="1347">
        <v>7081</v>
      </c>
      <c r="H22" s="1347">
        <v>597</v>
      </c>
      <c r="I22" s="1348">
        <v>13846</v>
      </c>
      <c r="J22" s="1347">
        <v>1178</v>
      </c>
      <c r="K22" s="1347">
        <v>386</v>
      </c>
      <c r="L22" s="1349">
        <v>19591</v>
      </c>
      <c r="N22" s="1344"/>
      <c r="O22" s="1344"/>
      <c r="P22" s="1344"/>
      <c r="Q22" s="1344"/>
      <c r="R22" s="1344"/>
      <c r="S22" s="1344"/>
      <c r="T22" s="1344"/>
      <c r="U22" s="1344"/>
      <c r="V22" s="1344"/>
      <c r="W22" s="1344"/>
      <c r="X22" s="1344"/>
      <c r="Y22" s="1344"/>
      <c r="Z22" s="1344"/>
    </row>
    <row r="23" spans="1:26" ht="15" customHeight="1" x14ac:dyDescent="0.2">
      <c r="A23" s="1256" t="s">
        <v>420</v>
      </c>
      <c r="B23" s="1350">
        <v>1821</v>
      </c>
      <c r="C23" s="1246">
        <v>328</v>
      </c>
      <c r="D23" s="1246">
        <v>0</v>
      </c>
      <c r="E23" s="1246">
        <v>1</v>
      </c>
      <c r="F23" s="1246">
        <v>83</v>
      </c>
      <c r="G23" s="1246">
        <v>393</v>
      </c>
      <c r="H23" s="1246">
        <v>33</v>
      </c>
      <c r="I23" s="1247">
        <v>431</v>
      </c>
      <c r="J23" s="1246">
        <v>89</v>
      </c>
      <c r="K23" s="1246">
        <v>25</v>
      </c>
      <c r="L23" s="1248">
        <v>439</v>
      </c>
      <c r="N23" s="1344"/>
    </row>
    <row r="24" spans="1:26" ht="15" customHeight="1" x14ac:dyDescent="0.2">
      <c r="A24" s="1256" t="s">
        <v>421</v>
      </c>
      <c r="B24" s="1350">
        <v>89</v>
      </c>
      <c r="C24" s="1246">
        <v>28</v>
      </c>
      <c r="D24" s="1246">
        <v>0</v>
      </c>
      <c r="E24" s="1246">
        <v>0</v>
      </c>
      <c r="F24" s="1246">
        <v>2</v>
      </c>
      <c r="G24" s="1246">
        <v>9</v>
      </c>
      <c r="H24" s="1246">
        <v>0</v>
      </c>
      <c r="I24" s="1247">
        <v>7</v>
      </c>
      <c r="J24" s="1246">
        <v>2</v>
      </c>
      <c r="K24" s="1246">
        <v>0</v>
      </c>
      <c r="L24" s="1248">
        <v>41</v>
      </c>
      <c r="N24" s="1344"/>
    </row>
    <row r="25" spans="1:26" ht="15" customHeight="1" x14ac:dyDescent="0.2">
      <c r="A25" s="1256" t="s">
        <v>428</v>
      </c>
      <c r="B25" s="1350">
        <v>1098</v>
      </c>
      <c r="C25" s="1246">
        <v>96</v>
      </c>
      <c r="D25" s="1246">
        <v>1</v>
      </c>
      <c r="E25" s="1246">
        <v>0</v>
      </c>
      <c r="F25" s="1246">
        <v>28</v>
      </c>
      <c r="G25" s="1246">
        <v>104</v>
      </c>
      <c r="H25" s="1246">
        <v>12</v>
      </c>
      <c r="I25" s="1247">
        <v>323</v>
      </c>
      <c r="J25" s="1246">
        <v>40</v>
      </c>
      <c r="K25" s="1246">
        <v>21</v>
      </c>
      <c r="L25" s="1248">
        <v>474</v>
      </c>
      <c r="N25" s="1344"/>
    </row>
    <row r="26" spans="1:26" ht="15" customHeight="1" x14ac:dyDescent="0.2">
      <c r="A26" s="1256" t="s">
        <v>433</v>
      </c>
      <c r="B26" s="1350">
        <v>205</v>
      </c>
      <c r="C26" s="1246">
        <v>51</v>
      </c>
      <c r="D26" s="1246">
        <v>0</v>
      </c>
      <c r="E26" s="1246">
        <v>1</v>
      </c>
      <c r="F26" s="1246">
        <v>5</v>
      </c>
      <c r="G26" s="1246">
        <v>53</v>
      </c>
      <c r="H26" s="1246">
        <v>2</v>
      </c>
      <c r="I26" s="1247">
        <v>26</v>
      </c>
      <c r="J26" s="1246">
        <v>5</v>
      </c>
      <c r="K26" s="1246">
        <v>0</v>
      </c>
      <c r="L26" s="1248">
        <v>63</v>
      </c>
      <c r="N26" s="1344"/>
    </row>
    <row r="27" spans="1:26" ht="15" customHeight="1" x14ac:dyDescent="0.2">
      <c r="A27" s="1256" t="s">
        <v>440</v>
      </c>
      <c r="B27" s="1350">
        <v>215</v>
      </c>
      <c r="C27" s="1246">
        <v>58</v>
      </c>
      <c r="D27" s="1246">
        <v>1</v>
      </c>
      <c r="E27" s="1246">
        <v>1</v>
      </c>
      <c r="F27" s="1246">
        <v>2</v>
      </c>
      <c r="G27" s="1246">
        <v>16</v>
      </c>
      <c r="H27" s="1246">
        <v>1</v>
      </c>
      <c r="I27" s="1247">
        <v>7</v>
      </c>
      <c r="J27" s="1246">
        <v>2</v>
      </c>
      <c r="K27" s="1246">
        <v>1</v>
      </c>
      <c r="L27" s="1248">
        <v>128</v>
      </c>
      <c r="N27" s="1344"/>
    </row>
    <row r="28" spans="1:26" ht="15" customHeight="1" x14ac:dyDescent="0.2">
      <c r="A28" s="1256" t="s">
        <v>445</v>
      </c>
      <c r="B28" s="1350">
        <v>3619</v>
      </c>
      <c r="C28" s="1246">
        <v>272</v>
      </c>
      <c r="D28" s="1246">
        <v>1</v>
      </c>
      <c r="E28" s="1246">
        <v>1</v>
      </c>
      <c r="F28" s="1246">
        <v>39</v>
      </c>
      <c r="G28" s="1246">
        <v>848</v>
      </c>
      <c r="H28" s="1246">
        <v>106</v>
      </c>
      <c r="I28" s="1247">
        <v>1044</v>
      </c>
      <c r="J28" s="1246">
        <v>128</v>
      </c>
      <c r="K28" s="1246">
        <v>30</v>
      </c>
      <c r="L28" s="1248">
        <v>1152</v>
      </c>
      <c r="N28" s="1344"/>
    </row>
    <row r="29" spans="1:26" ht="15" customHeight="1" x14ac:dyDescent="0.2">
      <c r="A29" s="1256" t="s">
        <v>449</v>
      </c>
      <c r="B29" s="1350">
        <v>2863</v>
      </c>
      <c r="C29" s="1246">
        <v>873</v>
      </c>
      <c r="D29" s="1246">
        <v>4</v>
      </c>
      <c r="E29" s="1246">
        <v>6</v>
      </c>
      <c r="F29" s="1246">
        <v>64</v>
      </c>
      <c r="G29" s="1246">
        <v>886</v>
      </c>
      <c r="H29" s="1246">
        <v>34</v>
      </c>
      <c r="I29" s="1247">
        <v>392</v>
      </c>
      <c r="J29" s="1246">
        <v>123</v>
      </c>
      <c r="K29" s="1246">
        <v>42</v>
      </c>
      <c r="L29" s="1248">
        <v>449</v>
      </c>
      <c r="N29" s="1344"/>
    </row>
    <row r="30" spans="1:26" ht="15" customHeight="1" x14ac:dyDescent="0.2">
      <c r="A30" s="1256" t="s">
        <v>450</v>
      </c>
      <c r="B30" s="1350">
        <v>273</v>
      </c>
      <c r="C30" s="1246">
        <v>63</v>
      </c>
      <c r="D30" s="1246">
        <v>0</v>
      </c>
      <c r="E30" s="1246">
        <v>3</v>
      </c>
      <c r="F30" s="1246">
        <v>6</v>
      </c>
      <c r="G30" s="1246">
        <v>63</v>
      </c>
      <c r="H30" s="1246">
        <v>1</v>
      </c>
      <c r="I30" s="1247">
        <v>53</v>
      </c>
      <c r="J30" s="1246">
        <v>8</v>
      </c>
      <c r="K30" s="1246">
        <v>4</v>
      </c>
      <c r="L30" s="1248">
        <v>75</v>
      </c>
      <c r="N30" s="1344"/>
    </row>
    <row r="31" spans="1:26" ht="15" customHeight="1" x14ac:dyDescent="0.2">
      <c r="A31" s="1351" t="s">
        <v>451</v>
      </c>
      <c r="B31" s="1352">
        <v>6044</v>
      </c>
      <c r="C31" s="1260">
        <v>842</v>
      </c>
      <c r="D31" s="1260">
        <v>4</v>
      </c>
      <c r="E31" s="1260">
        <v>4</v>
      </c>
      <c r="F31" s="1260">
        <v>127</v>
      </c>
      <c r="G31" s="1260">
        <v>1113</v>
      </c>
      <c r="H31" s="1260">
        <v>89</v>
      </c>
      <c r="I31" s="1261">
        <v>1668</v>
      </c>
      <c r="J31" s="1260">
        <v>370</v>
      </c>
      <c r="K31" s="1260">
        <v>81</v>
      </c>
      <c r="L31" s="1262">
        <v>1754</v>
      </c>
      <c r="N31" s="1344"/>
    </row>
    <row r="32" spans="1:26" ht="15.75" customHeight="1" x14ac:dyDescent="0.2">
      <c r="A32" s="1353" t="s">
        <v>456</v>
      </c>
      <c r="B32" s="1354">
        <v>530</v>
      </c>
      <c r="C32" s="1355">
        <v>178</v>
      </c>
      <c r="D32" s="1355">
        <v>0</v>
      </c>
      <c r="E32" s="1355">
        <v>2</v>
      </c>
      <c r="F32" s="1355">
        <v>12</v>
      </c>
      <c r="G32" s="1355">
        <v>105</v>
      </c>
      <c r="H32" s="1355">
        <v>4</v>
      </c>
      <c r="I32" s="1356">
        <v>90</v>
      </c>
      <c r="J32" s="1355">
        <v>7</v>
      </c>
      <c r="K32" s="1355">
        <v>5</v>
      </c>
      <c r="L32" s="1357">
        <v>129</v>
      </c>
      <c r="N32" s="1344"/>
    </row>
    <row r="33" spans="1:14" ht="15.75" customHeight="1" x14ac:dyDescent="0.2">
      <c r="A33" s="1256" t="s">
        <v>457</v>
      </c>
      <c r="B33" s="1350">
        <v>5003</v>
      </c>
      <c r="C33" s="1246">
        <v>66</v>
      </c>
      <c r="D33" s="1246">
        <v>1</v>
      </c>
      <c r="E33" s="1246">
        <v>0</v>
      </c>
      <c r="F33" s="1246">
        <v>45</v>
      </c>
      <c r="G33" s="1246">
        <v>47</v>
      </c>
      <c r="H33" s="1246">
        <v>2</v>
      </c>
      <c r="I33" s="1247">
        <v>2266</v>
      </c>
      <c r="J33" s="1246">
        <v>14</v>
      </c>
      <c r="K33" s="1246">
        <v>2</v>
      </c>
      <c r="L33" s="1248">
        <v>2561</v>
      </c>
      <c r="N33" s="1344"/>
    </row>
    <row r="34" spans="1:14" ht="15.75" customHeight="1" x14ac:dyDescent="0.2">
      <c r="A34" s="1256" t="s">
        <v>459</v>
      </c>
      <c r="B34" s="1350">
        <v>458</v>
      </c>
      <c r="C34" s="1246">
        <v>53</v>
      </c>
      <c r="D34" s="1246">
        <v>1</v>
      </c>
      <c r="E34" s="1246">
        <v>1</v>
      </c>
      <c r="F34" s="1246">
        <v>26</v>
      </c>
      <c r="G34" s="1246">
        <v>23</v>
      </c>
      <c r="H34" s="1246">
        <v>0</v>
      </c>
      <c r="I34" s="1247">
        <v>223</v>
      </c>
      <c r="J34" s="1246">
        <v>4</v>
      </c>
      <c r="K34" s="1246">
        <v>0</v>
      </c>
      <c r="L34" s="1248">
        <v>129</v>
      </c>
      <c r="N34" s="1344"/>
    </row>
    <row r="35" spans="1:14" ht="15.75" customHeight="1" x14ac:dyDescent="0.2">
      <c r="A35" s="1256" t="s">
        <v>775</v>
      </c>
      <c r="B35" s="1350">
        <v>329</v>
      </c>
      <c r="C35" s="1246">
        <v>38</v>
      </c>
      <c r="D35" s="1246">
        <v>0</v>
      </c>
      <c r="E35" s="1246">
        <v>0</v>
      </c>
      <c r="F35" s="1246">
        <v>4</v>
      </c>
      <c r="G35" s="1246">
        <v>9</v>
      </c>
      <c r="H35" s="1246">
        <v>0</v>
      </c>
      <c r="I35" s="1247">
        <v>20</v>
      </c>
      <c r="J35" s="1246">
        <v>1</v>
      </c>
      <c r="K35" s="1246">
        <v>0</v>
      </c>
      <c r="L35" s="1248">
        <v>257</v>
      </c>
      <c r="N35" s="1344"/>
    </row>
    <row r="36" spans="1:14" ht="15.75" customHeight="1" x14ac:dyDescent="0.2">
      <c r="A36" s="1256" t="s">
        <v>464</v>
      </c>
      <c r="B36" s="1350">
        <v>275</v>
      </c>
      <c r="C36" s="1246">
        <v>102</v>
      </c>
      <c r="D36" s="1246">
        <v>0</v>
      </c>
      <c r="E36" s="1246">
        <v>0</v>
      </c>
      <c r="F36" s="1246">
        <v>10</v>
      </c>
      <c r="G36" s="1246">
        <v>32</v>
      </c>
      <c r="H36" s="1246">
        <v>2</v>
      </c>
      <c r="I36" s="1247">
        <v>22</v>
      </c>
      <c r="J36" s="1246">
        <v>8</v>
      </c>
      <c r="K36" s="1246">
        <v>1</v>
      </c>
      <c r="L36" s="1248">
        <v>98</v>
      </c>
      <c r="N36" s="1344"/>
    </row>
    <row r="37" spans="1:14" ht="15.75" customHeight="1" x14ac:dyDescent="0.2">
      <c r="A37" s="1256" t="s">
        <v>468</v>
      </c>
      <c r="B37" s="1350">
        <v>158</v>
      </c>
      <c r="C37" s="1246">
        <v>64</v>
      </c>
      <c r="D37" s="1246">
        <v>1</v>
      </c>
      <c r="E37" s="1246">
        <v>0</v>
      </c>
      <c r="F37" s="1246">
        <v>5</v>
      </c>
      <c r="G37" s="1246">
        <v>23</v>
      </c>
      <c r="H37" s="1246">
        <v>2</v>
      </c>
      <c r="I37" s="1247">
        <v>7</v>
      </c>
      <c r="J37" s="1246">
        <v>1</v>
      </c>
      <c r="K37" s="1246">
        <v>0</v>
      </c>
      <c r="L37" s="1248">
        <v>56</v>
      </c>
      <c r="N37" s="1344"/>
    </row>
    <row r="38" spans="1:14" ht="15.75" customHeight="1" x14ac:dyDescent="0.2">
      <c r="A38" s="1256" t="s">
        <v>471</v>
      </c>
      <c r="B38" s="1350">
        <v>6922</v>
      </c>
      <c r="C38" s="1246">
        <v>412</v>
      </c>
      <c r="D38" s="1246">
        <v>1</v>
      </c>
      <c r="E38" s="1246">
        <v>5</v>
      </c>
      <c r="F38" s="1246">
        <v>111</v>
      </c>
      <c r="G38" s="1246">
        <v>870</v>
      </c>
      <c r="H38" s="1246">
        <v>201</v>
      </c>
      <c r="I38" s="1247">
        <v>1676</v>
      </c>
      <c r="J38" s="1246">
        <v>84</v>
      </c>
      <c r="K38" s="1246">
        <v>86</v>
      </c>
      <c r="L38" s="1248">
        <v>3482</v>
      </c>
      <c r="N38" s="1344"/>
    </row>
    <row r="39" spans="1:14" ht="25.5" customHeight="1" x14ac:dyDescent="0.2">
      <c r="A39" s="1256" t="s">
        <v>475</v>
      </c>
      <c r="B39" s="1350">
        <v>1784</v>
      </c>
      <c r="C39" s="1246">
        <v>17</v>
      </c>
      <c r="D39" s="1246">
        <v>0</v>
      </c>
      <c r="E39" s="1246">
        <v>0</v>
      </c>
      <c r="F39" s="1246">
        <v>3</v>
      </c>
      <c r="G39" s="1246">
        <v>678</v>
      </c>
      <c r="H39" s="1246">
        <v>2</v>
      </c>
      <c r="I39" s="1247">
        <v>335</v>
      </c>
      <c r="J39" s="1246">
        <v>1</v>
      </c>
      <c r="K39" s="1246">
        <v>0</v>
      </c>
      <c r="L39" s="1248">
        <v>748</v>
      </c>
      <c r="N39" s="1344"/>
    </row>
    <row r="40" spans="1:14" ht="15.75" customHeight="1" x14ac:dyDescent="0.2">
      <c r="A40" s="1256" t="s">
        <v>480</v>
      </c>
      <c r="B40" s="1350">
        <v>1174</v>
      </c>
      <c r="C40" s="1246">
        <v>362</v>
      </c>
      <c r="D40" s="1246">
        <v>3</v>
      </c>
      <c r="E40" s="1246">
        <v>1</v>
      </c>
      <c r="F40" s="1246">
        <v>51</v>
      </c>
      <c r="G40" s="1246">
        <v>240</v>
      </c>
      <c r="H40" s="1246">
        <v>12</v>
      </c>
      <c r="I40" s="1247">
        <v>137</v>
      </c>
      <c r="J40" s="1246">
        <v>31</v>
      </c>
      <c r="K40" s="1246">
        <v>12</v>
      </c>
      <c r="L40" s="1248">
        <v>329</v>
      </c>
      <c r="N40" s="1344"/>
    </row>
    <row r="41" spans="1:14" ht="15.75" customHeight="1" x14ac:dyDescent="0.2">
      <c r="A41" s="1256" t="s">
        <v>481</v>
      </c>
      <c r="B41" s="1350">
        <v>151</v>
      </c>
      <c r="C41" s="1246">
        <v>34</v>
      </c>
      <c r="D41" s="1246">
        <v>0</v>
      </c>
      <c r="E41" s="1246">
        <v>0</v>
      </c>
      <c r="F41" s="1246">
        <v>6</v>
      </c>
      <c r="G41" s="1246">
        <v>8</v>
      </c>
      <c r="H41" s="1246">
        <v>0</v>
      </c>
      <c r="I41" s="1247">
        <v>61</v>
      </c>
      <c r="J41" s="1246">
        <v>4</v>
      </c>
      <c r="K41" s="1246">
        <v>1</v>
      </c>
      <c r="L41" s="1248">
        <v>37</v>
      </c>
      <c r="N41" s="1344"/>
    </row>
    <row r="42" spans="1:14" ht="15.75" customHeight="1" x14ac:dyDescent="0.2">
      <c r="A42" s="1256" t="s">
        <v>482</v>
      </c>
      <c r="B42" s="1350">
        <v>13</v>
      </c>
      <c r="C42" s="1246">
        <v>8</v>
      </c>
      <c r="D42" s="1246">
        <v>0</v>
      </c>
      <c r="E42" s="1246">
        <v>0</v>
      </c>
      <c r="F42" s="1246">
        <v>0</v>
      </c>
      <c r="G42" s="1246">
        <v>1</v>
      </c>
      <c r="H42" s="1246">
        <v>0</v>
      </c>
      <c r="I42" s="1247">
        <v>3</v>
      </c>
      <c r="J42" s="1246">
        <v>0</v>
      </c>
      <c r="K42" s="1246">
        <v>0</v>
      </c>
      <c r="L42" s="1248">
        <v>1</v>
      </c>
      <c r="N42" s="1344"/>
    </row>
    <row r="43" spans="1:14" ht="15.75" customHeight="1" x14ac:dyDescent="0.2">
      <c r="A43" s="1256" t="s">
        <v>483</v>
      </c>
      <c r="B43" s="1350">
        <v>660</v>
      </c>
      <c r="C43" s="1246">
        <v>240</v>
      </c>
      <c r="D43" s="1246">
        <v>0</v>
      </c>
      <c r="E43" s="1246">
        <v>1</v>
      </c>
      <c r="F43" s="1246">
        <v>20</v>
      </c>
      <c r="G43" s="1246">
        <v>145</v>
      </c>
      <c r="H43" s="1246">
        <v>5</v>
      </c>
      <c r="I43" s="1247">
        <v>82</v>
      </c>
      <c r="J43" s="1246">
        <v>21</v>
      </c>
      <c r="K43" s="1246">
        <v>2</v>
      </c>
      <c r="L43" s="1248">
        <v>145</v>
      </c>
      <c r="N43" s="1344"/>
    </row>
    <row r="44" spans="1:14" ht="15.75" customHeight="1" x14ac:dyDescent="0.2">
      <c r="A44" s="1256" t="s">
        <v>495</v>
      </c>
      <c r="B44" s="1350">
        <v>47</v>
      </c>
      <c r="C44" s="1246">
        <v>18</v>
      </c>
      <c r="D44" s="1246">
        <v>0</v>
      </c>
      <c r="E44" s="1246">
        <v>0</v>
      </c>
      <c r="F44" s="1246">
        <v>3</v>
      </c>
      <c r="G44" s="1246">
        <v>6</v>
      </c>
      <c r="H44" s="1246">
        <v>0</v>
      </c>
      <c r="I44" s="1247">
        <v>0</v>
      </c>
      <c r="J44" s="1246">
        <v>0</v>
      </c>
      <c r="K44" s="1246">
        <v>0</v>
      </c>
      <c r="L44" s="1248">
        <v>20</v>
      </c>
      <c r="N44" s="1344"/>
    </row>
    <row r="45" spans="1:14" ht="15.75" customHeight="1" x14ac:dyDescent="0.2">
      <c r="A45" s="1256" t="s">
        <v>500</v>
      </c>
      <c r="B45" s="1350">
        <v>146</v>
      </c>
      <c r="C45" s="1246">
        <v>46</v>
      </c>
      <c r="D45" s="1246">
        <v>0</v>
      </c>
      <c r="E45" s="1246">
        <v>1</v>
      </c>
      <c r="F45" s="1246">
        <v>4</v>
      </c>
      <c r="G45" s="1246">
        <v>26</v>
      </c>
      <c r="H45" s="1246">
        <v>0</v>
      </c>
      <c r="I45" s="1247">
        <v>15</v>
      </c>
      <c r="J45" s="1246">
        <v>2</v>
      </c>
      <c r="K45" s="1246">
        <v>1</v>
      </c>
      <c r="L45" s="1248">
        <v>52</v>
      </c>
      <c r="N45" s="1344"/>
    </row>
    <row r="46" spans="1:14" ht="15.75" customHeight="1" x14ac:dyDescent="0.2">
      <c r="A46" s="1256" t="s">
        <v>506</v>
      </c>
      <c r="B46" s="1350">
        <v>388</v>
      </c>
      <c r="C46" s="1246">
        <v>71</v>
      </c>
      <c r="D46" s="1246">
        <v>0</v>
      </c>
      <c r="E46" s="1246">
        <v>0</v>
      </c>
      <c r="F46" s="1246">
        <v>12</v>
      </c>
      <c r="G46" s="1246">
        <v>88</v>
      </c>
      <c r="H46" s="1246">
        <v>2</v>
      </c>
      <c r="I46" s="1247">
        <v>55</v>
      </c>
      <c r="J46" s="1246">
        <v>9</v>
      </c>
      <c r="K46" s="1246">
        <v>4</v>
      </c>
      <c r="L46" s="1248">
        <v>147</v>
      </c>
      <c r="N46" s="1344"/>
    </row>
    <row r="47" spans="1:14" ht="15.75" customHeight="1" x14ac:dyDescent="0.2">
      <c r="A47" s="1256" t="s">
        <v>507</v>
      </c>
      <c r="B47" s="1350">
        <v>1181</v>
      </c>
      <c r="C47" s="1246">
        <v>282</v>
      </c>
      <c r="D47" s="1246">
        <v>2</v>
      </c>
      <c r="E47" s="1246">
        <v>1</v>
      </c>
      <c r="F47" s="1246">
        <v>39</v>
      </c>
      <c r="G47" s="1246">
        <v>103</v>
      </c>
      <c r="H47" s="1246">
        <v>20</v>
      </c>
      <c r="I47" s="1247">
        <v>399</v>
      </c>
      <c r="J47" s="1246">
        <v>47</v>
      </c>
      <c r="K47" s="1246">
        <v>20</v>
      </c>
      <c r="L47" s="1248">
        <v>271</v>
      </c>
      <c r="N47" s="1344"/>
    </row>
    <row r="48" spans="1:14" ht="15.75" customHeight="1" x14ac:dyDescent="0.2">
      <c r="A48" s="1256" t="s">
        <v>776</v>
      </c>
      <c r="B48" s="1350">
        <v>560</v>
      </c>
      <c r="C48" s="1246">
        <v>165</v>
      </c>
      <c r="D48" s="1246">
        <v>3</v>
      </c>
      <c r="E48" s="1246">
        <v>2</v>
      </c>
      <c r="F48" s="1246">
        <v>13</v>
      </c>
      <c r="G48" s="1246">
        <v>66</v>
      </c>
      <c r="H48" s="1246">
        <v>5</v>
      </c>
      <c r="I48" s="1247">
        <v>44</v>
      </c>
      <c r="J48" s="1246">
        <v>13</v>
      </c>
      <c r="K48" s="1246">
        <v>7</v>
      </c>
      <c r="L48" s="1248">
        <v>247</v>
      </c>
      <c r="N48" s="1344"/>
    </row>
    <row r="49" spans="1:14" ht="15.75" customHeight="1" x14ac:dyDescent="0.2">
      <c r="A49" s="1256" t="s">
        <v>516</v>
      </c>
      <c r="B49" s="1350">
        <v>1629</v>
      </c>
      <c r="C49" s="1246">
        <v>362</v>
      </c>
      <c r="D49" s="1246">
        <v>0</v>
      </c>
      <c r="E49" s="1246">
        <v>2</v>
      </c>
      <c r="F49" s="1246">
        <v>42</v>
      </c>
      <c r="G49" s="1246">
        <v>222</v>
      </c>
      <c r="H49" s="1246">
        <v>15</v>
      </c>
      <c r="I49" s="1247">
        <v>455</v>
      </c>
      <c r="J49" s="1246">
        <v>38</v>
      </c>
      <c r="K49" s="1246">
        <v>10</v>
      </c>
      <c r="L49" s="1248">
        <v>485</v>
      </c>
      <c r="N49" s="1344"/>
    </row>
    <row r="50" spans="1:14" ht="15.75" customHeight="1" x14ac:dyDescent="0.2">
      <c r="A50" s="1256" t="s">
        <v>518</v>
      </c>
      <c r="B50" s="1350">
        <v>262</v>
      </c>
      <c r="C50" s="1246">
        <v>95</v>
      </c>
      <c r="D50" s="1246">
        <v>0</v>
      </c>
      <c r="E50" s="1246">
        <v>0</v>
      </c>
      <c r="F50" s="1246">
        <v>13</v>
      </c>
      <c r="G50" s="1246">
        <v>77</v>
      </c>
      <c r="H50" s="1246">
        <v>2</v>
      </c>
      <c r="I50" s="1247">
        <v>27</v>
      </c>
      <c r="J50" s="1246">
        <v>11</v>
      </c>
      <c r="K50" s="1246">
        <v>1</v>
      </c>
      <c r="L50" s="1248">
        <v>36</v>
      </c>
      <c r="N50" s="1344"/>
    </row>
    <row r="51" spans="1:14" ht="15.75" customHeight="1" x14ac:dyDescent="0.2">
      <c r="A51" s="1256" t="s">
        <v>519</v>
      </c>
      <c r="B51" s="1350">
        <v>211</v>
      </c>
      <c r="C51" s="1246">
        <v>60</v>
      </c>
      <c r="D51" s="1246">
        <v>0</v>
      </c>
      <c r="E51" s="1246">
        <v>0</v>
      </c>
      <c r="F51" s="1246">
        <v>10</v>
      </c>
      <c r="G51" s="1246">
        <v>17</v>
      </c>
      <c r="H51" s="1246">
        <v>1</v>
      </c>
      <c r="I51" s="1247">
        <v>9</v>
      </c>
      <c r="J51" s="1246">
        <v>5</v>
      </c>
      <c r="K51" s="1246">
        <v>3</v>
      </c>
      <c r="L51" s="1248">
        <v>106</v>
      </c>
      <c r="N51" s="1344"/>
    </row>
    <row r="52" spans="1:14" ht="15.75" customHeight="1" x14ac:dyDescent="0.2">
      <c r="A52" s="1256" t="s">
        <v>526</v>
      </c>
      <c r="B52" s="1350">
        <v>53</v>
      </c>
      <c r="C52" s="1246">
        <v>19</v>
      </c>
      <c r="D52" s="1246">
        <v>0</v>
      </c>
      <c r="E52" s="1246">
        <v>0</v>
      </c>
      <c r="F52" s="1246">
        <v>3</v>
      </c>
      <c r="G52" s="1246">
        <v>9</v>
      </c>
      <c r="H52" s="1246">
        <v>0</v>
      </c>
      <c r="I52" s="1247">
        <v>8</v>
      </c>
      <c r="J52" s="1246">
        <v>2</v>
      </c>
      <c r="K52" s="1246">
        <v>0</v>
      </c>
      <c r="L52" s="1248">
        <v>12</v>
      </c>
      <c r="N52" s="1344"/>
    </row>
    <row r="53" spans="1:14" ht="15.75" customHeight="1" x14ac:dyDescent="0.2">
      <c r="A53" s="1256" t="s">
        <v>530</v>
      </c>
      <c r="B53" s="1350">
        <v>825</v>
      </c>
      <c r="C53" s="1246">
        <v>265</v>
      </c>
      <c r="D53" s="1246">
        <v>0</v>
      </c>
      <c r="E53" s="1246">
        <v>0</v>
      </c>
      <c r="F53" s="1246">
        <v>20</v>
      </c>
      <c r="G53" s="1246">
        <v>246</v>
      </c>
      <c r="H53" s="1246">
        <v>10</v>
      </c>
      <c r="I53" s="1247">
        <v>121</v>
      </c>
      <c r="J53" s="1246">
        <v>30</v>
      </c>
      <c r="K53" s="1246">
        <v>9</v>
      </c>
      <c r="L53" s="1248">
        <v>124</v>
      </c>
      <c r="N53" s="1344"/>
    </row>
    <row r="54" spans="1:14" ht="15.75" customHeight="1" x14ac:dyDescent="0.2">
      <c r="A54" s="1256" t="s">
        <v>533</v>
      </c>
      <c r="B54" s="1350">
        <v>255</v>
      </c>
      <c r="C54" s="1246">
        <v>27</v>
      </c>
      <c r="D54" s="1246">
        <v>0</v>
      </c>
      <c r="E54" s="1246">
        <v>0</v>
      </c>
      <c r="F54" s="1246">
        <v>8</v>
      </c>
      <c r="G54" s="1246">
        <v>59</v>
      </c>
      <c r="H54" s="1246">
        <v>8</v>
      </c>
      <c r="I54" s="1247">
        <v>92</v>
      </c>
      <c r="J54" s="1246">
        <v>5</v>
      </c>
      <c r="K54" s="1246">
        <v>0</v>
      </c>
      <c r="L54" s="1248">
        <v>56</v>
      </c>
      <c r="N54" s="1344"/>
    </row>
    <row r="55" spans="1:14" ht="15.75" customHeight="1" x14ac:dyDescent="0.2">
      <c r="A55" s="1256" t="s">
        <v>534</v>
      </c>
      <c r="B55" s="1350">
        <v>107</v>
      </c>
      <c r="C55" s="1246">
        <v>10</v>
      </c>
      <c r="D55" s="1246">
        <v>0</v>
      </c>
      <c r="E55" s="1246">
        <v>0</v>
      </c>
      <c r="F55" s="1246">
        <v>0</v>
      </c>
      <c r="G55" s="1246">
        <v>2</v>
      </c>
      <c r="H55" s="1246">
        <v>0</v>
      </c>
      <c r="I55" s="1247">
        <v>2</v>
      </c>
      <c r="J55" s="1246">
        <v>1</v>
      </c>
      <c r="K55" s="1246">
        <v>0</v>
      </c>
      <c r="L55" s="1248">
        <v>92</v>
      </c>
      <c r="N55" s="1344"/>
    </row>
    <row r="56" spans="1:14" ht="15.75" customHeight="1" x14ac:dyDescent="0.2">
      <c r="A56" s="1351" t="s">
        <v>682</v>
      </c>
      <c r="B56" s="1352">
        <v>11435</v>
      </c>
      <c r="C56" s="1260">
        <v>1296</v>
      </c>
      <c r="D56" s="1260">
        <v>10</v>
      </c>
      <c r="E56" s="1260">
        <v>13</v>
      </c>
      <c r="F56" s="1260">
        <v>387</v>
      </c>
      <c r="G56" s="1260">
        <v>494</v>
      </c>
      <c r="H56" s="1260">
        <v>26</v>
      </c>
      <c r="I56" s="1261">
        <v>3746</v>
      </c>
      <c r="J56" s="1260">
        <v>72</v>
      </c>
      <c r="K56" s="1260">
        <v>18</v>
      </c>
      <c r="L56" s="1262">
        <v>5396</v>
      </c>
      <c r="N56" s="1344"/>
    </row>
    <row r="58" spans="1:14" ht="15" x14ac:dyDescent="0.25">
      <c r="A58" s="1358"/>
      <c r="B58" s="1264"/>
      <c r="C58" s="1264"/>
      <c r="D58" s="1264"/>
      <c r="E58" s="1264"/>
      <c r="F58" s="1264"/>
      <c r="G58" s="1264"/>
      <c r="H58" s="1264"/>
      <c r="I58" s="1264"/>
      <c r="J58" s="1264"/>
      <c r="K58" s="1264"/>
      <c r="L58" s="1264"/>
    </row>
  </sheetData>
  <mergeCells count="15">
    <mergeCell ref="B10:L10"/>
    <mergeCell ref="A3:L3"/>
    <mergeCell ref="A4:L4"/>
    <mergeCell ref="A6:A8"/>
    <mergeCell ref="B6:B8"/>
    <mergeCell ref="C6:L6"/>
    <mergeCell ref="C7:C8"/>
    <mergeCell ref="D7:E7"/>
    <mergeCell ref="F7:F8"/>
    <mergeCell ref="G7:G8"/>
    <mergeCell ref="H7:H8"/>
    <mergeCell ref="I7:I8"/>
    <mergeCell ref="J7:J8"/>
    <mergeCell ref="K7:K8"/>
    <mergeCell ref="L7:L8"/>
  </mergeCells>
  <hyperlinks>
    <hyperlink ref="A1" location="Содержание!A65" display="Содержание"/>
  </hyperlinks>
  <printOptions horizontalCentered="1" verticalCentered="1"/>
  <pageMargins left="0.51181102362204722" right="0.51181102362204722" top="0.74803149606299213" bottom="0.74803149606299213" header="0.39370078740157483" footer="0.31496062992125984"/>
  <pageSetup paperSize="9" firstPageNumber="137" orientation="landscape" useFirstPageNumber="1" r:id="rId1"/>
  <headerFooter>
    <oddHeader>&amp;C&amp;9&amp;P</oddHead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ColWidth="8.7109375" defaultRowHeight="12" x14ac:dyDescent="0.2"/>
  <cols>
    <col min="1" max="1" width="32.7109375" style="1359" customWidth="1"/>
    <col min="2" max="2" width="9.85546875" style="1359" customWidth="1"/>
    <col min="3" max="3" width="9" style="1359" customWidth="1"/>
    <col min="4" max="4" width="6.7109375" style="1359" customWidth="1"/>
    <col min="5" max="5" width="6.28515625" style="1359" customWidth="1"/>
    <col min="6" max="6" width="11.28515625" style="1359" customWidth="1"/>
    <col min="7" max="7" width="9.42578125" style="1359" customWidth="1"/>
    <col min="8" max="9" width="7.85546875" style="1359" customWidth="1"/>
    <col min="10" max="10" width="9.5703125" style="1359" customWidth="1"/>
    <col min="11" max="11" width="11.42578125" style="1359" customWidth="1"/>
    <col min="12" max="12" width="8" style="1359" customWidth="1"/>
    <col min="13" max="13" width="4.28515625" style="1341" customWidth="1"/>
    <col min="14" max="16384" width="8.7109375" style="1341"/>
  </cols>
  <sheetData>
    <row r="1" spans="1:26" ht="15.95" customHeight="1" x14ac:dyDescent="0.25">
      <c r="A1" s="1972" t="s">
        <v>966</v>
      </c>
      <c r="B1" s="1962"/>
      <c r="C1" s="1962"/>
      <c r="D1" s="1962"/>
      <c r="E1" s="1962"/>
      <c r="F1" s="1962"/>
      <c r="G1" s="1962"/>
      <c r="H1" s="1962"/>
      <c r="I1" s="1962"/>
      <c r="J1" s="1962"/>
      <c r="K1" s="1962"/>
      <c r="L1" s="1962"/>
    </row>
    <row r="2" spans="1:26" ht="18.75" customHeight="1" x14ac:dyDescent="0.25">
      <c r="A2" s="2283"/>
      <c r="B2" s="2283"/>
      <c r="C2" s="2283"/>
      <c r="D2" s="2283"/>
      <c r="E2" s="2283"/>
      <c r="F2" s="2283"/>
      <c r="G2" s="2283"/>
      <c r="H2" s="2283"/>
      <c r="I2" s="2283"/>
      <c r="J2" s="2283"/>
      <c r="K2" s="2283"/>
      <c r="L2" s="2283"/>
    </row>
    <row r="3" spans="1:26" ht="18" customHeight="1" x14ac:dyDescent="0.2">
      <c r="A3" s="2284" t="s">
        <v>766</v>
      </c>
      <c r="B3" s="2288" t="s">
        <v>777</v>
      </c>
      <c r="C3" s="2290" t="s">
        <v>713</v>
      </c>
      <c r="D3" s="2290"/>
      <c r="E3" s="2290"/>
      <c r="F3" s="2290"/>
      <c r="G3" s="2290"/>
      <c r="H3" s="2290"/>
      <c r="I3" s="2290"/>
      <c r="J3" s="2290"/>
      <c r="K3" s="2290"/>
      <c r="L3" s="2290"/>
    </row>
    <row r="4" spans="1:26" ht="26.1" customHeight="1" x14ac:dyDescent="0.2">
      <c r="A4" s="2285"/>
      <c r="B4" s="2289"/>
      <c r="C4" s="2288" t="s">
        <v>760</v>
      </c>
      <c r="D4" s="2288" t="s">
        <v>715</v>
      </c>
      <c r="E4" s="2288"/>
      <c r="F4" s="2288" t="s">
        <v>778</v>
      </c>
      <c r="G4" s="2288" t="s">
        <v>717</v>
      </c>
      <c r="H4" s="2288" t="s">
        <v>718</v>
      </c>
      <c r="I4" s="2288" t="s">
        <v>719</v>
      </c>
      <c r="J4" s="2288" t="s">
        <v>720</v>
      </c>
      <c r="K4" s="2292" t="s">
        <v>779</v>
      </c>
      <c r="L4" s="2292" t="s">
        <v>770</v>
      </c>
    </row>
    <row r="5" spans="1:26" ht="51.75" customHeight="1" x14ac:dyDescent="0.2">
      <c r="A5" s="2286"/>
      <c r="B5" s="2289"/>
      <c r="C5" s="2291"/>
      <c r="D5" s="1360" t="s">
        <v>771</v>
      </c>
      <c r="E5" s="1360" t="s">
        <v>772</v>
      </c>
      <c r="F5" s="2288"/>
      <c r="G5" s="2288"/>
      <c r="H5" s="2288"/>
      <c r="I5" s="2288"/>
      <c r="J5" s="2288"/>
      <c r="K5" s="2292"/>
      <c r="L5" s="2292"/>
    </row>
    <row r="6" spans="1:26" ht="27" customHeight="1" x14ac:dyDescent="0.2">
      <c r="A6" s="1229" t="s">
        <v>626</v>
      </c>
      <c r="B6" s="1343">
        <v>406317</v>
      </c>
      <c r="C6" s="1231">
        <v>68675</v>
      </c>
      <c r="D6" s="1231">
        <v>157</v>
      </c>
      <c r="E6" s="1231">
        <v>280</v>
      </c>
      <c r="F6" s="1231">
        <v>9619</v>
      </c>
      <c r="G6" s="1231">
        <v>93822</v>
      </c>
      <c r="H6" s="1231">
        <v>6334</v>
      </c>
      <c r="I6" s="1232">
        <v>96274</v>
      </c>
      <c r="J6" s="1231">
        <v>17947</v>
      </c>
      <c r="K6" s="1231">
        <v>5780</v>
      </c>
      <c r="L6" s="1233">
        <v>107866</v>
      </c>
      <c r="N6" s="1344"/>
      <c r="O6" s="1344"/>
      <c r="P6" s="1344"/>
      <c r="Q6" s="1344"/>
      <c r="R6" s="1344"/>
      <c r="S6" s="1344"/>
      <c r="T6" s="1344"/>
      <c r="U6" s="1344"/>
      <c r="V6" s="1344"/>
      <c r="W6" s="1344"/>
      <c r="X6" s="1344"/>
      <c r="Y6" s="1344"/>
      <c r="Z6" s="1344"/>
    </row>
    <row r="7" spans="1:26" ht="17.25" customHeight="1" x14ac:dyDescent="0.2">
      <c r="A7" s="1250" t="s">
        <v>163</v>
      </c>
      <c r="B7" s="2280"/>
      <c r="C7" s="2281"/>
      <c r="D7" s="2281"/>
      <c r="E7" s="2281"/>
      <c r="F7" s="2281"/>
      <c r="G7" s="2281"/>
      <c r="H7" s="2281"/>
      <c r="I7" s="2281"/>
      <c r="J7" s="2281"/>
      <c r="K7" s="2281"/>
      <c r="L7" s="2287"/>
      <c r="N7" s="1344"/>
    </row>
    <row r="8" spans="1:26" ht="18.75" customHeight="1" x14ac:dyDescent="0.2">
      <c r="A8" s="1345" t="s">
        <v>773</v>
      </c>
      <c r="B8" s="1346">
        <v>350145</v>
      </c>
      <c r="C8" s="1347">
        <v>60908</v>
      </c>
      <c r="D8" s="1347">
        <v>127</v>
      </c>
      <c r="E8" s="1347">
        <v>214</v>
      </c>
      <c r="F8" s="1347">
        <v>8102</v>
      </c>
      <c r="G8" s="1347">
        <v>86149</v>
      </c>
      <c r="H8" s="1347">
        <v>5394</v>
      </c>
      <c r="I8" s="1348">
        <v>82593</v>
      </c>
      <c r="J8" s="1347">
        <v>16909</v>
      </c>
      <c r="K8" s="1347">
        <v>5346</v>
      </c>
      <c r="L8" s="1349">
        <v>84744</v>
      </c>
      <c r="N8" s="1344"/>
      <c r="O8" s="1344"/>
      <c r="P8" s="1344"/>
      <c r="Q8" s="1344"/>
      <c r="R8" s="1344"/>
      <c r="S8" s="1344"/>
      <c r="T8" s="1344"/>
      <c r="U8" s="1344"/>
      <c r="V8" s="1344"/>
      <c r="W8" s="1344"/>
      <c r="X8" s="1344"/>
      <c r="Y8" s="1344"/>
      <c r="Z8" s="1344"/>
    </row>
    <row r="9" spans="1:26" ht="15" customHeight="1" x14ac:dyDescent="0.2">
      <c r="A9" s="1256" t="s">
        <v>409</v>
      </c>
      <c r="B9" s="1350">
        <v>17098</v>
      </c>
      <c r="C9" s="1246">
        <v>1392</v>
      </c>
      <c r="D9" s="1246">
        <v>6</v>
      </c>
      <c r="E9" s="1246">
        <v>5</v>
      </c>
      <c r="F9" s="1246">
        <v>294</v>
      </c>
      <c r="G9" s="1246">
        <v>2471</v>
      </c>
      <c r="H9" s="1246">
        <v>239</v>
      </c>
      <c r="I9" s="1247">
        <v>6917</v>
      </c>
      <c r="J9" s="1246">
        <v>1178</v>
      </c>
      <c r="K9" s="1246">
        <v>293</v>
      </c>
      <c r="L9" s="1248">
        <v>4314</v>
      </c>
      <c r="N9" s="1344"/>
    </row>
    <row r="10" spans="1:26" ht="12.75" customHeight="1" x14ac:dyDescent="0.2">
      <c r="A10" s="1256" t="s">
        <v>410</v>
      </c>
      <c r="B10" s="1350">
        <v>29944</v>
      </c>
      <c r="C10" s="1246">
        <v>3586</v>
      </c>
      <c r="D10" s="1246">
        <v>13</v>
      </c>
      <c r="E10" s="1246">
        <v>10</v>
      </c>
      <c r="F10" s="1246">
        <v>526</v>
      </c>
      <c r="G10" s="1246">
        <v>6021</v>
      </c>
      <c r="H10" s="1246">
        <v>478</v>
      </c>
      <c r="I10" s="1247">
        <v>9411</v>
      </c>
      <c r="J10" s="1246">
        <v>1595</v>
      </c>
      <c r="K10" s="1246">
        <v>475</v>
      </c>
      <c r="L10" s="1248">
        <v>7852</v>
      </c>
      <c r="N10" s="1344"/>
    </row>
    <row r="11" spans="1:26" ht="14.25" customHeight="1" x14ac:dyDescent="0.2">
      <c r="A11" s="1256" t="s">
        <v>411</v>
      </c>
      <c r="B11" s="1350">
        <v>11527</v>
      </c>
      <c r="C11" s="1246">
        <v>2589</v>
      </c>
      <c r="D11" s="1246">
        <v>5</v>
      </c>
      <c r="E11" s="1246">
        <v>5</v>
      </c>
      <c r="F11" s="1246">
        <v>239</v>
      </c>
      <c r="G11" s="1246">
        <v>3673</v>
      </c>
      <c r="H11" s="1246">
        <v>608</v>
      </c>
      <c r="I11" s="1247">
        <v>2426</v>
      </c>
      <c r="J11" s="1246">
        <v>171</v>
      </c>
      <c r="K11" s="1246">
        <v>61</v>
      </c>
      <c r="L11" s="1248">
        <v>1760</v>
      </c>
      <c r="N11" s="1344"/>
    </row>
    <row r="12" spans="1:26" ht="15.75" customHeight="1" x14ac:dyDescent="0.2">
      <c r="A12" s="1256" t="s">
        <v>412</v>
      </c>
      <c r="B12" s="1350">
        <v>40956</v>
      </c>
      <c r="C12" s="1246">
        <v>9105</v>
      </c>
      <c r="D12" s="1246">
        <v>19</v>
      </c>
      <c r="E12" s="1246">
        <v>13</v>
      </c>
      <c r="F12" s="1246">
        <v>976</v>
      </c>
      <c r="G12" s="1246">
        <v>10000</v>
      </c>
      <c r="H12" s="1246">
        <v>486</v>
      </c>
      <c r="I12" s="1247">
        <v>7157</v>
      </c>
      <c r="J12" s="1246">
        <v>1726</v>
      </c>
      <c r="K12" s="1246">
        <v>679</v>
      </c>
      <c r="L12" s="1248">
        <v>10827</v>
      </c>
      <c r="N12" s="1344"/>
    </row>
    <row r="13" spans="1:26" ht="15.75" customHeight="1" x14ac:dyDescent="0.2">
      <c r="A13" s="1256" t="s">
        <v>541</v>
      </c>
      <c r="B13" s="1350">
        <v>33969</v>
      </c>
      <c r="C13" s="1246">
        <v>1868</v>
      </c>
      <c r="D13" s="1246">
        <v>6</v>
      </c>
      <c r="E13" s="1246">
        <v>9</v>
      </c>
      <c r="F13" s="1246">
        <v>403</v>
      </c>
      <c r="G13" s="1246">
        <v>9773</v>
      </c>
      <c r="H13" s="1246">
        <v>462</v>
      </c>
      <c r="I13" s="1247">
        <v>10323</v>
      </c>
      <c r="J13" s="1246">
        <v>1667</v>
      </c>
      <c r="K13" s="1246">
        <v>461</v>
      </c>
      <c r="L13" s="1248">
        <v>9012</v>
      </c>
      <c r="N13" s="1344"/>
    </row>
    <row r="14" spans="1:26" ht="15.75" customHeight="1" x14ac:dyDescent="0.2">
      <c r="A14" s="1256" t="s">
        <v>414</v>
      </c>
      <c r="B14" s="1350">
        <v>21209</v>
      </c>
      <c r="C14" s="1246">
        <v>3763</v>
      </c>
      <c r="D14" s="1246">
        <v>5</v>
      </c>
      <c r="E14" s="1246">
        <v>19</v>
      </c>
      <c r="F14" s="1246">
        <v>639</v>
      </c>
      <c r="G14" s="1246">
        <v>5558</v>
      </c>
      <c r="H14" s="1246">
        <v>318</v>
      </c>
      <c r="I14" s="1247">
        <v>3983</v>
      </c>
      <c r="J14" s="1246">
        <v>1157</v>
      </c>
      <c r="K14" s="1246">
        <v>190</v>
      </c>
      <c r="L14" s="1248">
        <v>5601</v>
      </c>
      <c r="N14" s="1344"/>
    </row>
    <row r="15" spans="1:26" ht="15" customHeight="1" x14ac:dyDescent="0.2">
      <c r="A15" s="1256" t="s">
        <v>415</v>
      </c>
      <c r="B15" s="1350">
        <v>34614</v>
      </c>
      <c r="C15" s="1246">
        <v>3156</v>
      </c>
      <c r="D15" s="1246">
        <v>7</v>
      </c>
      <c r="E15" s="1246">
        <v>10</v>
      </c>
      <c r="F15" s="1246">
        <v>613</v>
      </c>
      <c r="G15" s="1246">
        <v>4699</v>
      </c>
      <c r="H15" s="1246">
        <v>461</v>
      </c>
      <c r="I15" s="1247">
        <v>13754</v>
      </c>
      <c r="J15" s="1246">
        <v>2377</v>
      </c>
      <c r="K15" s="1246">
        <v>582</v>
      </c>
      <c r="L15" s="1248">
        <v>8972</v>
      </c>
      <c r="N15" s="1344"/>
    </row>
    <row r="16" spans="1:26" ht="18" customHeight="1" x14ac:dyDescent="0.2">
      <c r="A16" s="1256" t="s">
        <v>416</v>
      </c>
      <c r="B16" s="1350">
        <v>7475</v>
      </c>
      <c r="C16" s="1246">
        <v>303</v>
      </c>
      <c r="D16" s="1246">
        <v>0</v>
      </c>
      <c r="E16" s="1246">
        <v>1</v>
      </c>
      <c r="F16" s="1246">
        <v>197</v>
      </c>
      <c r="G16" s="1246">
        <v>398</v>
      </c>
      <c r="H16" s="1246">
        <v>33</v>
      </c>
      <c r="I16" s="1247">
        <v>2874</v>
      </c>
      <c r="J16" s="1246">
        <v>78</v>
      </c>
      <c r="K16" s="1246">
        <v>22</v>
      </c>
      <c r="L16" s="1248">
        <v>3570</v>
      </c>
      <c r="N16" s="1344"/>
    </row>
    <row r="17" spans="1:26" ht="15.75" customHeight="1" x14ac:dyDescent="0.2">
      <c r="A17" s="1256" t="s">
        <v>417</v>
      </c>
      <c r="B17" s="1350">
        <v>45381</v>
      </c>
      <c r="C17" s="1246">
        <v>4859</v>
      </c>
      <c r="D17" s="1246">
        <v>18</v>
      </c>
      <c r="E17" s="1246">
        <v>13</v>
      </c>
      <c r="F17" s="1246">
        <v>795</v>
      </c>
      <c r="G17" s="1246">
        <v>10644</v>
      </c>
      <c r="H17" s="1246">
        <v>669</v>
      </c>
      <c r="I17" s="1247">
        <v>11452</v>
      </c>
      <c r="J17" s="1246">
        <v>2637</v>
      </c>
      <c r="K17" s="1246">
        <v>1042</v>
      </c>
      <c r="L17" s="1248">
        <v>13283</v>
      </c>
      <c r="N17" s="1344"/>
    </row>
    <row r="18" spans="1:26" ht="15.75" customHeight="1" x14ac:dyDescent="0.2">
      <c r="A18" s="1256" t="s">
        <v>418</v>
      </c>
      <c r="B18" s="1350">
        <v>107972</v>
      </c>
      <c r="C18" s="1246">
        <v>30287</v>
      </c>
      <c r="D18" s="1246">
        <v>48</v>
      </c>
      <c r="E18" s="1246">
        <v>129</v>
      </c>
      <c r="F18" s="1246">
        <v>3420</v>
      </c>
      <c r="G18" s="1246">
        <v>32912</v>
      </c>
      <c r="H18" s="1246">
        <v>1640</v>
      </c>
      <c r="I18" s="1247">
        <v>14296</v>
      </c>
      <c r="J18" s="1246">
        <v>4323</v>
      </c>
      <c r="K18" s="1246">
        <v>1541</v>
      </c>
      <c r="L18" s="1248">
        <v>19553</v>
      </c>
      <c r="N18" s="1344"/>
    </row>
    <row r="19" spans="1:26" ht="19.5" customHeight="1" x14ac:dyDescent="0.2">
      <c r="A19" s="1345" t="s">
        <v>774</v>
      </c>
      <c r="B19" s="1346">
        <v>56172</v>
      </c>
      <c r="C19" s="1347">
        <v>7767</v>
      </c>
      <c r="D19" s="1347">
        <v>30</v>
      </c>
      <c r="E19" s="1347">
        <v>66</v>
      </c>
      <c r="F19" s="1347">
        <v>1517</v>
      </c>
      <c r="G19" s="1347">
        <v>7673</v>
      </c>
      <c r="H19" s="1347">
        <v>940</v>
      </c>
      <c r="I19" s="1348">
        <v>13681</v>
      </c>
      <c r="J19" s="1347">
        <v>1038</v>
      </c>
      <c r="K19" s="1347">
        <v>434</v>
      </c>
      <c r="L19" s="1349">
        <v>23122</v>
      </c>
      <c r="N19" s="1344"/>
      <c r="O19" s="1344"/>
      <c r="P19" s="1344"/>
      <c r="Q19" s="1344"/>
      <c r="R19" s="1344"/>
      <c r="S19" s="1344"/>
      <c r="T19" s="1344"/>
      <c r="U19" s="1344"/>
      <c r="V19" s="1344"/>
      <c r="W19" s="1344"/>
      <c r="X19" s="1344"/>
      <c r="Y19" s="1344"/>
      <c r="Z19" s="1344"/>
    </row>
    <row r="20" spans="1:26" ht="15.75" customHeight="1" x14ac:dyDescent="0.2">
      <c r="A20" s="1256" t="s">
        <v>420</v>
      </c>
      <c r="B20" s="1350">
        <v>1176</v>
      </c>
      <c r="C20" s="1246">
        <v>187</v>
      </c>
      <c r="D20" s="1246">
        <v>2</v>
      </c>
      <c r="E20" s="1246">
        <v>2</v>
      </c>
      <c r="F20" s="1246">
        <v>53</v>
      </c>
      <c r="G20" s="1246">
        <v>227</v>
      </c>
      <c r="H20" s="1246">
        <v>15</v>
      </c>
      <c r="I20" s="1247">
        <v>317</v>
      </c>
      <c r="J20" s="1246">
        <v>59</v>
      </c>
      <c r="K20" s="1246">
        <v>15</v>
      </c>
      <c r="L20" s="1248">
        <v>303</v>
      </c>
      <c r="N20" s="1344"/>
    </row>
    <row r="21" spans="1:26" ht="15.75" customHeight="1" x14ac:dyDescent="0.2">
      <c r="A21" s="1256" t="s">
        <v>421</v>
      </c>
      <c r="B21" s="1350">
        <v>162</v>
      </c>
      <c r="C21" s="1246">
        <v>77</v>
      </c>
      <c r="D21" s="1246">
        <v>0</v>
      </c>
      <c r="E21" s="1246">
        <v>0</v>
      </c>
      <c r="F21" s="1246">
        <v>2</v>
      </c>
      <c r="G21" s="1246">
        <v>12</v>
      </c>
      <c r="H21" s="1246">
        <v>1</v>
      </c>
      <c r="I21" s="1247">
        <v>10</v>
      </c>
      <c r="J21" s="1246">
        <v>1</v>
      </c>
      <c r="K21" s="1246">
        <v>1</v>
      </c>
      <c r="L21" s="1248">
        <v>58</v>
      </c>
      <c r="N21" s="1344"/>
    </row>
    <row r="22" spans="1:26" ht="15.75" customHeight="1" x14ac:dyDescent="0.2">
      <c r="A22" s="1256" t="s">
        <v>428</v>
      </c>
      <c r="B22" s="1350">
        <v>595</v>
      </c>
      <c r="C22" s="1246">
        <v>44</v>
      </c>
      <c r="D22" s="1246">
        <v>0</v>
      </c>
      <c r="E22" s="1246">
        <v>0</v>
      </c>
      <c r="F22" s="1246">
        <v>22</v>
      </c>
      <c r="G22" s="1246">
        <v>51</v>
      </c>
      <c r="H22" s="1246">
        <v>2</v>
      </c>
      <c r="I22" s="1247">
        <v>182</v>
      </c>
      <c r="J22" s="1246">
        <v>17</v>
      </c>
      <c r="K22" s="1246">
        <v>7</v>
      </c>
      <c r="L22" s="1248">
        <v>270</v>
      </c>
      <c r="N22" s="1344"/>
    </row>
    <row r="23" spans="1:26" ht="15.75" customHeight="1" x14ac:dyDescent="0.2">
      <c r="A23" s="1256" t="s">
        <v>433</v>
      </c>
      <c r="B23" s="1350">
        <v>243</v>
      </c>
      <c r="C23" s="1246">
        <v>79</v>
      </c>
      <c r="D23" s="1246">
        <v>0</v>
      </c>
      <c r="E23" s="1246">
        <v>0</v>
      </c>
      <c r="F23" s="1246">
        <v>6</v>
      </c>
      <c r="G23" s="1246">
        <v>52</v>
      </c>
      <c r="H23" s="1246">
        <v>1</v>
      </c>
      <c r="I23" s="1247">
        <v>29</v>
      </c>
      <c r="J23" s="1246">
        <v>7</v>
      </c>
      <c r="K23" s="1246">
        <v>1</v>
      </c>
      <c r="L23" s="1248">
        <v>68</v>
      </c>
      <c r="N23" s="1344"/>
    </row>
    <row r="24" spans="1:26" ht="15.75" customHeight="1" x14ac:dyDescent="0.2">
      <c r="A24" s="1256" t="s">
        <v>440</v>
      </c>
      <c r="B24" s="1350">
        <v>306</v>
      </c>
      <c r="C24" s="1246">
        <v>118</v>
      </c>
      <c r="D24" s="1246">
        <v>0</v>
      </c>
      <c r="E24" s="1246">
        <v>2</v>
      </c>
      <c r="F24" s="1246">
        <v>2</v>
      </c>
      <c r="G24" s="1246">
        <v>18</v>
      </c>
      <c r="H24" s="1246">
        <v>1</v>
      </c>
      <c r="I24" s="1247">
        <v>16</v>
      </c>
      <c r="J24" s="1246">
        <v>5</v>
      </c>
      <c r="K24" s="1246">
        <v>2</v>
      </c>
      <c r="L24" s="1248">
        <v>144</v>
      </c>
      <c r="N24" s="1344"/>
    </row>
    <row r="25" spans="1:26" ht="15.75" customHeight="1" x14ac:dyDescent="0.2">
      <c r="A25" s="1256" t="s">
        <v>445</v>
      </c>
      <c r="B25" s="1350">
        <v>3132</v>
      </c>
      <c r="C25" s="1246">
        <v>201</v>
      </c>
      <c r="D25" s="1246">
        <v>1</v>
      </c>
      <c r="E25" s="1246">
        <v>0</v>
      </c>
      <c r="F25" s="1246">
        <v>54</v>
      </c>
      <c r="G25" s="1246">
        <v>790</v>
      </c>
      <c r="H25" s="1246">
        <v>103</v>
      </c>
      <c r="I25" s="1247">
        <v>731</v>
      </c>
      <c r="J25" s="1246">
        <v>61</v>
      </c>
      <c r="K25" s="1246">
        <v>23</v>
      </c>
      <c r="L25" s="1248">
        <v>1169</v>
      </c>
      <c r="N25" s="1344"/>
    </row>
    <row r="26" spans="1:26" ht="15.75" customHeight="1" x14ac:dyDescent="0.2">
      <c r="A26" s="1256" t="s">
        <v>449</v>
      </c>
      <c r="B26" s="1350">
        <v>4430</v>
      </c>
      <c r="C26" s="1246">
        <v>1756</v>
      </c>
      <c r="D26" s="1246">
        <v>3</v>
      </c>
      <c r="E26" s="1246">
        <v>11</v>
      </c>
      <c r="F26" s="1246">
        <v>121</v>
      </c>
      <c r="G26" s="1246">
        <v>994</v>
      </c>
      <c r="H26" s="1246">
        <v>53</v>
      </c>
      <c r="I26" s="1247">
        <v>559</v>
      </c>
      <c r="J26" s="1246">
        <v>174</v>
      </c>
      <c r="K26" s="1246">
        <v>59</v>
      </c>
      <c r="L26" s="1248">
        <v>714</v>
      </c>
      <c r="N26" s="1344"/>
    </row>
    <row r="27" spans="1:26" ht="17.25" customHeight="1" x14ac:dyDescent="0.2">
      <c r="A27" s="1256" t="s">
        <v>450</v>
      </c>
      <c r="B27" s="1350">
        <v>246</v>
      </c>
      <c r="C27" s="1246">
        <v>54</v>
      </c>
      <c r="D27" s="1246">
        <v>1</v>
      </c>
      <c r="E27" s="1246">
        <v>0</v>
      </c>
      <c r="F27" s="1246">
        <v>7</v>
      </c>
      <c r="G27" s="1246">
        <v>58</v>
      </c>
      <c r="H27" s="1246">
        <v>6</v>
      </c>
      <c r="I27" s="1247">
        <v>44</v>
      </c>
      <c r="J27" s="1246">
        <v>11</v>
      </c>
      <c r="K27" s="1246">
        <v>2</v>
      </c>
      <c r="L27" s="1248">
        <v>64</v>
      </c>
      <c r="N27" s="1344"/>
    </row>
    <row r="28" spans="1:26" ht="15.75" customHeight="1" x14ac:dyDescent="0.2">
      <c r="A28" s="1256" t="s">
        <v>451</v>
      </c>
      <c r="B28" s="1350">
        <v>4189</v>
      </c>
      <c r="C28" s="1246">
        <v>516</v>
      </c>
      <c r="D28" s="1246">
        <v>3</v>
      </c>
      <c r="E28" s="1246">
        <v>0</v>
      </c>
      <c r="F28" s="1246">
        <v>78</v>
      </c>
      <c r="G28" s="1246">
        <v>647</v>
      </c>
      <c r="H28" s="1246">
        <v>70</v>
      </c>
      <c r="I28" s="1247">
        <v>1197</v>
      </c>
      <c r="J28" s="1246">
        <v>292</v>
      </c>
      <c r="K28" s="1246">
        <v>80</v>
      </c>
      <c r="L28" s="1248">
        <v>1309</v>
      </c>
      <c r="N28" s="1344"/>
    </row>
    <row r="29" spans="1:26" ht="15.75" customHeight="1" x14ac:dyDescent="0.2">
      <c r="A29" s="1351" t="s">
        <v>456</v>
      </c>
      <c r="B29" s="1352">
        <v>918</v>
      </c>
      <c r="C29" s="1260">
        <v>295</v>
      </c>
      <c r="D29" s="1260">
        <v>2</v>
      </c>
      <c r="E29" s="1260">
        <v>1</v>
      </c>
      <c r="F29" s="1260">
        <v>40</v>
      </c>
      <c r="G29" s="1260">
        <v>144</v>
      </c>
      <c r="H29" s="1260">
        <v>0</v>
      </c>
      <c r="I29" s="1261">
        <v>168</v>
      </c>
      <c r="J29" s="1260">
        <v>26</v>
      </c>
      <c r="K29" s="1260">
        <v>12</v>
      </c>
      <c r="L29" s="1262">
        <v>233</v>
      </c>
      <c r="N29" s="1344"/>
    </row>
    <row r="30" spans="1:26" ht="15.75" customHeight="1" x14ac:dyDescent="0.2">
      <c r="A30" s="1361" t="s">
        <v>457</v>
      </c>
      <c r="B30" s="1362">
        <v>5207</v>
      </c>
      <c r="C30" s="1241">
        <v>56</v>
      </c>
      <c r="D30" s="1241">
        <v>0</v>
      </c>
      <c r="E30" s="1241">
        <v>1</v>
      </c>
      <c r="F30" s="1241">
        <v>62</v>
      </c>
      <c r="G30" s="1241">
        <v>189</v>
      </c>
      <c r="H30" s="1241">
        <v>1</v>
      </c>
      <c r="I30" s="1242">
        <v>2322</v>
      </c>
      <c r="J30" s="1241">
        <v>6</v>
      </c>
      <c r="K30" s="1241">
        <v>0</v>
      </c>
      <c r="L30" s="1243">
        <v>2571</v>
      </c>
      <c r="N30" s="1344"/>
    </row>
    <row r="31" spans="1:26" ht="15.75" customHeight="1" x14ac:dyDescent="0.2">
      <c r="A31" s="1256" t="s">
        <v>459</v>
      </c>
      <c r="B31" s="1350">
        <v>381</v>
      </c>
      <c r="C31" s="1246">
        <v>26</v>
      </c>
      <c r="D31" s="1246">
        <v>0</v>
      </c>
      <c r="E31" s="1246">
        <v>0</v>
      </c>
      <c r="F31" s="1246">
        <v>28</v>
      </c>
      <c r="G31" s="1246">
        <v>6</v>
      </c>
      <c r="H31" s="1246">
        <v>0</v>
      </c>
      <c r="I31" s="1247">
        <v>216</v>
      </c>
      <c r="J31" s="1246">
        <v>2</v>
      </c>
      <c r="K31" s="1246">
        <v>3</v>
      </c>
      <c r="L31" s="1248">
        <v>100</v>
      </c>
      <c r="N31" s="1344"/>
    </row>
    <row r="32" spans="1:26" ht="15.75" customHeight="1" x14ac:dyDescent="0.2">
      <c r="A32" s="1256" t="s">
        <v>775</v>
      </c>
      <c r="B32" s="1350">
        <v>291</v>
      </c>
      <c r="C32" s="1246">
        <v>16</v>
      </c>
      <c r="D32" s="1246">
        <v>0</v>
      </c>
      <c r="E32" s="1246">
        <v>0</v>
      </c>
      <c r="F32" s="1246">
        <v>11</v>
      </c>
      <c r="G32" s="1246">
        <v>1</v>
      </c>
      <c r="H32" s="1246">
        <v>0</v>
      </c>
      <c r="I32" s="1247">
        <v>21</v>
      </c>
      <c r="J32" s="1246">
        <v>0</v>
      </c>
      <c r="K32" s="1246">
        <v>0</v>
      </c>
      <c r="L32" s="1248">
        <v>242</v>
      </c>
      <c r="N32" s="1344"/>
    </row>
    <row r="33" spans="1:14" ht="15.75" customHeight="1" x14ac:dyDescent="0.2">
      <c r="A33" s="1256" t="s">
        <v>464</v>
      </c>
      <c r="B33" s="1350">
        <v>371</v>
      </c>
      <c r="C33" s="1246">
        <v>154</v>
      </c>
      <c r="D33" s="1246">
        <v>1</v>
      </c>
      <c r="E33" s="1246">
        <v>0</v>
      </c>
      <c r="F33" s="1246">
        <v>11</v>
      </c>
      <c r="G33" s="1246">
        <v>61</v>
      </c>
      <c r="H33" s="1246">
        <v>2</v>
      </c>
      <c r="I33" s="1247">
        <v>19</v>
      </c>
      <c r="J33" s="1246">
        <v>4</v>
      </c>
      <c r="K33" s="1246">
        <v>6</v>
      </c>
      <c r="L33" s="1248">
        <v>114</v>
      </c>
      <c r="N33" s="1344"/>
    </row>
    <row r="34" spans="1:14" ht="15.75" customHeight="1" x14ac:dyDescent="0.2">
      <c r="A34" s="1256" t="s">
        <v>468</v>
      </c>
      <c r="B34" s="1350">
        <v>371</v>
      </c>
      <c r="C34" s="1246">
        <v>172</v>
      </c>
      <c r="D34" s="1246">
        <v>0</v>
      </c>
      <c r="E34" s="1246">
        <v>3</v>
      </c>
      <c r="F34" s="1246">
        <v>7</v>
      </c>
      <c r="G34" s="1246">
        <v>25</v>
      </c>
      <c r="H34" s="1246">
        <v>1</v>
      </c>
      <c r="I34" s="1247">
        <v>17</v>
      </c>
      <c r="J34" s="1246">
        <v>6</v>
      </c>
      <c r="K34" s="1246">
        <v>4</v>
      </c>
      <c r="L34" s="1248">
        <v>139</v>
      </c>
      <c r="N34" s="1344"/>
    </row>
    <row r="35" spans="1:14" ht="15.75" customHeight="1" x14ac:dyDescent="0.2">
      <c r="A35" s="1256" t="s">
        <v>471</v>
      </c>
      <c r="B35" s="1350">
        <v>7434</v>
      </c>
      <c r="C35" s="1246">
        <v>321</v>
      </c>
      <c r="D35" s="1246">
        <v>0</v>
      </c>
      <c r="E35" s="1246">
        <v>2</v>
      </c>
      <c r="F35" s="1246">
        <v>160</v>
      </c>
      <c r="G35" s="1246">
        <v>1101</v>
      </c>
      <c r="H35" s="1246">
        <v>62</v>
      </c>
      <c r="I35" s="1247">
        <v>1510</v>
      </c>
      <c r="J35" s="1246">
        <v>61</v>
      </c>
      <c r="K35" s="1246">
        <v>20</v>
      </c>
      <c r="L35" s="1248">
        <v>4199</v>
      </c>
      <c r="N35" s="1344"/>
    </row>
    <row r="36" spans="1:14" ht="28.5" customHeight="1" x14ac:dyDescent="0.2">
      <c r="A36" s="1256" t="s">
        <v>475</v>
      </c>
      <c r="B36" s="1350">
        <v>6029</v>
      </c>
      <c r="C36" s="1246">
        <v>95</v>
      </c>
      <c r="D36" s="1246">
        <v>0</v>
      </c>
      <c r="E36" s="1246">
        <v>2</v>
      </c>
      <c r="F36" s="1246">
        <v>0</v>
      </c>
      <c r="G36" s="1246">
        <v>1637</v>
      </c>
      <c r="H36" s="1246">
        <v>525</v>
      </c>
      <c r="I36" s="1247">
        <v>1420</v>
      </c>
      <c r="J36" s="1246">
        <v>1</v>
      </c>
      <c r="K36" s="1246">
        <v>66</v>
      </c>
      <c r="L36" s="1248">
        <v>2285</v>
      </c>
      <c r="N36" s="1344"/>
    </row>
    <row r="37" spans="1:14" ht="15.75" customHeight="1" x14ac:dyDescent="0.2">
      <c r="A37" s="1256" t="s">
        <v>480</v>
      </c>
      <c r="B37" s="1350">
        <v>967</v>
      </c>
      <c r="C37" s="1246">
        <v>275</v>
      </c>
      <c r="D37" s="1246">
        <v>0</v>
      </c>
      <c r="E37" s="1246">
        <v>1</v>
      </c>
      <c r="F37" s="1246">
        <v>29</v>
      </c>
      <c r="G37" s="1246">
        <v>172</v>
      </c>
      <c r="H37" s="1246">
        <v>11</v>
      </c>
      <c r="I37" s="1247">
        <v>114</v>
      </c>
      <c r="J37" s="1246">
        <v>31</v>
      </c>
      <c r="K37" s="1246">
        <v>12</v>
      </c>
      <c r="L37" s="1248">
        <v>323</v>
      </c>
      <c r="N37" s="1344"/>
    </row>
    <row r="38" spans="1:14" ht="15.75" customHeight="1" x14ac:dyDescent="0.2">
      <c r="A38" s="1256" t="s">
        <v>481</v>
      </c>
      <c r="B38" s="1350">
        <v>132</v>
      </c>
      <c r="C38" s="1246">
        <v>26</v>
      </c>
      <c r="D38" s="1246">
        <v>0</v>
      </c>
      <c r="E38" s="1246">
        <v>0</v>
      </c>
      <c r="F38" s="1246">
        <v>17</v>
      </c>
      <c r="G38" s="1246">
        <v>6</v>
      </c>
      <c r="H38" s="1246">
        <v>0</v>
      </c>
      <c r="I38" s="1247">
        <v>54</v>
      </c>
      <c r="J38" s="1246">
        <v>2</v>
      </c>
      <c r="K38" s="1246">
        <v>2</v>
      </c>
      <c r="L38" s="1248">
        <v>25</v>
      </c>
      <c r="N38" s="1344"/>
    </row>
    <row r="39" spans="1:14" ht="15.75" customHeight="1" x14ac:dyDescent="0.2">
      <c r="A39" s="1256" t="s">
        <v>482</v>
      </c>
      <c r="B39" s="1350">
        <v>11</v>
      </c>
      <c r="C39" s="1246">
        <v>2</v>
      </c>
      <c r="D39" s="1246">
        <v>0</v>
      </c>
      <c r="E39" s="1246">
        <v>0</v>
      </c>
      <c r="F39" s="1246">
        <v>0</v>
      </c>
      <c r="G39" s="1246">
        <v>0</v>
      </c>
      <c r="H39" s="1246">
        <v>0</v>
      </c>
      <c r="I39" s="1247">
        <v>7</v>
      </c>
      <c r="J39" s="1246">
        <v>0</v>
      </c>
      <c r="K39" s="1246">
        <v>0</v>
      </c>
      <c r="L39" s="1248">
        <v>2</v>
      </c>
      <c r="N39" s="1344"/>
    </row>
    <row r="40" spans="1:14" ht="15.75" customHeight="1" x14ac:dyDescent="0.2">
      <c r="A40" s="1256" t="s">
        <v>483</v>
      </c>
      <c r="B40" s="1350">
        <v>582</v>
      </c>
      <c r="C40" s="1246">
        <v>201</v>
      </c>
      <c r="D40" s="1246">
        <v>0</v>
      </c>
      <c r="E40" s="1246">
        <v>1</v>
      </c>
      <c r="F40" s="1246">
        <v>27</v>
      </c>
      <c r="G40" s="1246">
        <v>120</v>
      </c>
      <c r="H40" s="1246">
        <v>2</v>
      </c>
      <c r="I40" s="1247">
        <v>66</v>
      </c>
      <c r="J40" s="1246">
        <v>12</v>
      </c>
      <c r="K40" s="1246">
        <v>7</v>
      </c>
      <c r="L40" s="1248">
        <v>147</v>
      </c>
      <c r="N40" s="1344"/>
    </row>
    <row r="41" spans="1:14" ht="15.75" customHeight="1" x14ac:dyDescent="0.2">
      <c r="A41" s="1256" t="s">
        <v>495</v>
      </c>
      <c r="B41" s="1350">
        <v>106</v>
      </c>
      <c r="C41" s="1246">
        <v>59</v>
      </c>
      <c r="D41" s="1246">
        <v>0</v>
      </c>
      <c r="E41" s="1246">
        <v>0</v>
      </c>
      <c r="F41" s="1246">
        <v>0</v>
      </c>
      <c r="G41" s="1246">
        <v>16</v>
      </c>
      <c r="H41" s="1246">
        <v>2</v>
      </c>
      <c r="I41" s="1247">
        <v>7</v>
      </c>
      <c r="J41" s="1246">
        <v>2</v>
      </c>
      <c r="K41" s="1246">
        <v>2</v>
      </c>
      <c r="L41" s="1248">
        <v>18</v>
      </c>
      <c r="N41" s="1344"/>
    </row>
    <row r="42" spans="1:14" ht="15.75" customHeight="1" x14ac:dyDescent="0.2">
      <c r="A42" s="1256" t="s">
        <v>500</v>
      </c>
      <c r="B42" s="1350">
        <v>177</v>
      </c>
      <c r="C42" s="1246">
        <v>82</v>
      </c>
      <c r="D42" s="1246">
        <v>0</v>
      </c>
      <c r="E42" s="1246">
        <v>2</v>
      </c>
      <c r="F42" s="1246">
        <v>2</v>
      </c>
      <c r="G42" s="1246">
        <v>21</v>
      </c>
      <c r="H42" s="1246">
        <v>5</v>
      </c>
      <c r="I42" s="1247">
        <v>21</v>
      </c>
      <c r="J42" s="1246">
        <v>4</v>
      </c>
      <c r="K42" s="1246">
        <v>0</v>
      </c>
      <c r="L42" s="1248">
        <v>42</v>
      </c>
      <c r="N42" s="1344"/>
    </row>
    <row r="43" spans="1:14" ht="15.75" customHeight="1" x14ac:dyDescent="0.2">
      <c r="A43" s="1256" t="s">
        <v>506</v>
      </c>
      <c r="B43" s="1350">
        <v>676</v>
      </c>
      <c r="C43" s="1246">
        <v>60</v>
      </c>
      <c r="D43" s="1246">
        <v>0</v>
      </c>
      <c r="E43" s="1246">
        <v>0</v>
      </c>
      <c r="F43" s="1246">
        <v>9</v>
      </c>
      <c r="G43" s="1246">
        <v>82</v>
      </c>
      <c r="H43" s="1246">
        <v>3</v>
      </c>
      <c r="I43" s="1247">
        <v>64</v>
      </c>
      <c r="J43" s="1246">
        <v>4</v>
      </c>
      <c r="K43" s="1246">
        <v>0</v>
      </c>
      <c r="L43" s="1248">
        <v>454</v>
      </c>
      <c r="N43" s="1344"/>
    </row>
    <row r="44" spans="1:14" ht="15.75" customHeight="1" x14ac:dyDescent="0.2">
      <c r="A44" s="1256" t="s">
        <v>507</v>
      </c>
      <c r="B44" s="1350">
        <v>888</v>
      </c>
      <c r="C44" s="1246">
        <v>182</v>
      </c>
      <c r="D44" s="1246">
        <v>1</v>
      </c>
      <c r="E44" s="1246">
        <v>2</v>
      </c>
      <c r="F44" s="1246">
        <v>52</v>
      </c>
      <c r="G44" s="1246">
        <v>75</v>
      </c>
      <c r="H44" s="1246">
        <v>6</v>
      </c>
      <c r="I44" s="1247">
        <v>291</v>
      </c>
      <c r="J44" s="1246">
        <v>36</v>
      </c>
      <c r="K44" s="1246">
        <v>20</v>
      </c>
      <c r="L44" s="1248">
        <v>226</v>
      </c>
      <c r="N44" s="1344"/>
    </row>
    <row r="45" spans="1:14" ht="15.75" customHeight="1" x14ac:dyDescent="0.2">
      <c r="A45" s="1256" t="s">
        <v>776</v>
      </c>
      <c r="B45" s="1350">
        <v>1194</v>
      </c>
      <c r="C45" s="1246">
        <v>490</v>
      </c>
      <c r="D45" s="1246">
        <v>4</v>
      </c>
      <c r="E45" s="1246">
        <v>6</v>
      </c>
      <c r="F45" s="1246">
        <v>30</v>
      </c>
      <c r="G45" s="1246">
        <v>112</v>
      </c>
      <c r="H45" s="1246">
        <v>4</v>
      </c>
      <c r="I45" s="1247">
        <v>73</v>
      </c>
      <c r="J45" s="1246">
        <v>23</v>
      </c>
      <c r="K45" s="1246">
        <v>13</v>
      </c>
      <c r="L45" s="1248">
        <v>449</v>
      </c>
      <c r="N45" s="1344"/>
    </row>
    <row r="46" spans="1:14" ht="15.75" customHeight="1" x14ac:dyDescent="0.2">
      <c r="A46" s="1256" t="s">
        <v>516</v>
      </c>
      <c r="B46" s="1350">
        <v>1025</v>
      </c>
      <c r="C46" s="1246">
        <v>211</v>
      </c>
      <c r="D46" s="1246">
        <v>1</v>
      </c>
      <c r="E46" s="1246">
        <v>1</v>
      </c>
      <c r="F46" s="1246">
        <v>23</v>
      </c>
      <c r="G46" s="1246">
        <v>140</v>
      </c>
      <c r="H46" s="1246">
        <v>9</v>
      </c>
      <c r="I46" s="1247">
        <v>161</v>
      </c>
      <c r="J46" s="1246">
        <v>33</v>
      </c>
      <c r="K46" s="1246">
        <v>13</v>
      </c>
      <c r="L46" s="1248">
        <v>435</v>
      </c>
      <c r="N46" s="1344"/>
    </row>
    <row r="47" spans="1:14" ht="15.75" customHeight="1" x14ac:dyDescent="0.2">
      <c r="A47" s="1256" t="s">
        <v>518</v>
      </c>
      <c r="B47" s="1350">
        <v>429</v>
      </c>
      <c r="C47" s="1246">
        <v>154</v>
      </c>
      <c r="D47" s="1246">
        <v>1</v>
      </c>
      <c r="E47" s="1246">
        <v>3</v>
      </c>
      <c r="F47" s="1246">
        <v>19</v>
      </c>
      <c r="G47" s="1246">
        <v>126</v>
      </c>
      <c r="H47" s="1246">
        <v>2</v>
      </c>
      <c r="I47" s="1247">
        <v>51</v>
      </c>
      <c r="J47" s="1246">
        <v>22</v>
      </c>
      <c r="K47" s="1246">
        <v>9</v>
      </c>
      <c r="L47" s="1248">
        <v>46</v>
      </c>
      <c r="N47" s="1344"/>
    </row>
    <row r="48" spans="1:14" ht="15.75" customHeight="1" x14ac:dyDescent="0.2">
      <c r="A48" s="1256" t="s">
        <v>519</v>
      </c>
      <c r="B48" s="1350">
        <v>274</v>
      </c>
      <c r="C48" s="1246">
        <v>107</v>
      </c>
      <c r="D48" s="1246">
        <v>1</v>
      </c>
      <c r="E48" s="1246">
        <v>0</v>
      </c>
      <c r="F48" s="1246">
        <v>15</v>
      </c>
      <c r="G48" s="1246">
        <v>34</v>
      </c>
      <c r="H48" s="1246">
        <v>1</v>
      </c>
      <c r="I48" s="1247">
        <v>11</v>
      </c>
      <c r="J48" s="1246">
        <v>4</v>
      </c>
      <c r="K48" s="1246">
        <v>1</v>
      </c>
      <c r="L48" s="1248">
        <v>101</v>
      </c>
      <c r="N48" s="1344"/>
    </row>
    <row r="49" spans="1:14" ht="15.75" customHeight="1" x14ac:dyDescent="0.2">
      <c r="A49" s="1256" t="s">
        <v>526</v>
      </c>
      <c r="B49" s="1350">
        <v>121</v>
      </c>
      <c r="C49" s="1246">
        <v>63</v>
      </c>
      <c r="D49" s="1246">
        <v>0</v>
      </c>
      <c r="E49" s="1246">
        <v>2</v>
      </c>
      <c r="F49" s="1246">
        <v>8</v>
      </c>
      <c r="G49" s="1246">
        <v>12</v>
      </c>
      <c r="H49" s="1246">
        <v>0</v>
      </c>
      <c r="I49" s="1247">
        <v>11</v>
      </c>
      <c r="J49" s="1246">
        <v>2</v>
      </c>
      <c r="K49" s="1246">
        <v>0</v>
      </c>
      <c r="L49" s="1248">
        <v>25</v>
      </c>
      <c r="N49" s="1344"/>
    </row>
    <row r="50" spans="1:14" ht="15.75" customHeight="1" x14ac:dyDescent="0.2">
      <c r="A50" s="1256" t="s">
        <v>530</v>
      </c>
      <c r="B50" s="1350">
        <v>823</v>
      </c>
      <c r="C50" s="1246">
        <v>250</v>
      </c>
      <c r="D50" s="1246">
        <v>0</v>
      </c>
      <c r="E50" s="1246">
        <v>3</v>
      </c>
      <c r="F50" s="1246">
        <v>24</v>
      </c>
      <c r="G50" s="1246">
        <v>226</v>
      </c>
      <c r="H50" s="1246">
        <v>15</v>
      </c>
      <c r="I50" s="1247">
        <v>127</v>
      </c>
      <c r="J50" s="1246">
        <v>39</v>
      </c>
      <c r="K50" s="1246">
        <v>12</v>
      </c>
      <c r="L50" s="1248">
        <v>130</v>
      </c>
      <c r="N50" s="1344"/>
    </row>
    <row r="51" spans="1:14" ht="15.75" customHeight="1" x14ac:dyDescent="0.2">
      <c r="A51" s="1256" t="s">
        <v>533</v>
      </c>
      <c r="B51" s="1350">
        <v>162</v>
      </c>
      <c r="C51" s="1246">
        <v>19</v>
      </c>
      <c r="D51" s="1246">
        <v>1</v>
      </c>
      <c r="E51" s="1246">
        <v>0</v>
      </c>
      <c r="F51" s="1246">
        <v>2</v>
      </c>
      <c r="G51" s="1246">
        <v>20</v>
      </c>
      <c r="H51" s="1246">
        <v>5</v>
      </c>
      <c r="I51" s="1247">
        <v>40</v>
      </c>
      <c r="J51" s="1246">
        <v>2</v>
      </c>
      <c r="K51" s="1246">
        <v>0</v>
      </c>
      <c r="L51" s="1248">
        <v>74</v>
      </c>
      <c r="N51" s="1344"/>
    </row>
    <row r="52" spans="1:14" ht="15.75" customHeight="1" x14ac:dyDescent="0.2">
      <c r="A52" s="1256" t="s">
        <v>534</v>
      </c>
      <c r="B52" s="1350">
        <v>216</v>
      </c>
      <c r="C52" s="1246">
        <v>34</v>
      </c>
      <c r="D52" s="1246">
        <v>0</v>
      </c>
      <c r="E52" s="1246">
        <v>1</v>
      </c>
      <c r="F52" s="1246">
        <v>5</v>
      </c>
      <c r="G52" s="1246">
        <v>5</v>
      </c>
      <c r="H52" s="1246">
        <v>0</v>
      </c>
      <c r="I52" s="1247">
        <v>9</v>
      </c>
      <c r="J52" s="1246">
        <v>2</v>
      </c>
      <c r="K52" s="1246">
        <v>2</v>
      </c>
      <c r="L52" s="1248">
        <v>159</v>
      </c>
      <c r="N52" s="1344"/>
    </row>
    <row r="53" spans="1:14" ht="15.75" customHeight="1" x14ac:dyDescent="0.2">
      <c r="A53" s="1351" t="s">
        <v>682</v>
      </c>
      <c r="B53" s="1352">
        <v>12908</v>
      </c>
      <c r="C53" s="1260">
        <v>1385</v>
      </c>
      <c r="D53" s="1260">
        <v>8</v>
      </c>
      <c r="E53" s="1260">
        <v>20</v>
      </c>
      <c r="F53" s="1260">
        <v>591</v>
      </c>
      <c r="G53" s="1260">
        <v>493</v>
      </c>
      <c r="H53" s="1260">
        <v>32</v>
      </c>
      <c r="I53" s="1261">
        <v>3796</v>
      </c>
      <c r="J53" s="1260">
        <v>87</v>
      </c>
      <c r="K53" s="1260">
        <v>40</v>
      </c>
      <c r="L53" s="1262">
        <v>6484</v>
      </c>
      <c r="N53" s="1344"/>
    </row>
    <row r="55" spans="1:14" ht="15" x14ac:dyDescent="0.25">
      <c r="A55" s="1358"/>
      <c r="B55" s="1264"/>
      <c r="C55" s="1264"/>
      <c r="D55" s="1264"/>
      <c r="E55" s="1264"/>
      <c r="F55" s="1264"/>
      <c r="G55" s="1264"/>
      <c r="H55" s="1264"/>
      <c r="I55" s="1264"/>
      <c r="J55" s="1264"/>
      <c r="K55" s="1264"/>
      <c r="L55" s="1264"/>
      <c r="M55" s="1363"/>
    </row>
  </sheetData>
  <mergeCells count="14">
    <mergeCell ref="B7:L7"/>
    <mergeCell ref="A2:L2"/>
    <mergeCell ref="A3:A5"/>
    <mergeCell ref="B3:B5"/>
    <mergeCell ref="C3:L3"/>
    <mergeCell ref="C4:C5"/>
    <mergeCell ref="D4:E4"/>
    <mergeCell ref="F4:F5"/>
    <mergeCell ref="G4:G5"/>
    <mergeCell ref="H4:H5"/>
    <mergeCell ref="I4:I5"/>
    <mergeCell ref="J4:J5"/>
    <mergeCell ref="K4:K5"/>
    <mergeCell ref="L4:L5"/>
  </mergeCells>
  <hyperlinks>
    <hyperlink ref="A1" location="Содержание!A66" display="Содержание"/>
  </hyperlinks>
  <printOptions horizontalCentered="1" verticalCentered="1"/>
  <pageMargins left="0.70866141732283472" right="0.70866141732283472" top="0.86614173228346458" bottom="0.59055118110236227" header="0.39370078740157483" footer="0.31496062992125984"/>
  <pageSetup paperSize="9" firstPageNumber="139" orientation="landscape" useFirstPageNumber="1" r:id="rId1"/>
  <headerFooter>
    <oddHeader>&amp;C&amp;9&amp;P</oddHead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2"/>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ColWidth="8.7109375" defaultRowHeight="12" x14ac:dyDescent="0.2"/>
  <cols>
    <col min="1" max="1" width="32.140625" style="1359" customWidth="1"/>
    <col min="2" max="2" width="11.85546875" style="1359" customWidth="1"/>
    <col min="3" max="3" width="8.85546875" style="1359" customWidth="1"/>
    <col min="4" max="4" width="6.7109375" style="1359" customWidth="1"/>
    <col min="5" max="5" width="6.28515625" style="1359" customWidth="1"/>
    <col min="6" max="6" width="11.28515625" style="1359" customWidth="1"/>
    <col min="7" max="7" width="9.42578125" style="1359" customWidth="1"/>
    <col min="8" max="8" width="7.85546875" style="1359" customWidth="1"/>
    <col min="9" max="9" width="8" style="1359" customWidth="1"/>
    <col min="10" max="10" width="9.5703125" style="1359" customWidth="1"/>
    <col min="11" max="11" width="11.7109375" style="1359" customWidth="1"/>
    <col min="12" max="12" width="7.85546875" style="1359" customWidth="1"/>
    <col min="13" max="13" width="7.7109375" style="1341" customWidth="1"/>
    <col min="14" max="16384" width="8.7109375" style="1341"/>
  </cols>
  <sheetData>
    <row r="1" spans="1:12" ht="15.95" customHeight="1" x14ac:dyDescent="0.25">
      <c r="A1" s="1972" t="s">
        <v>966</v>
      </c>
      <c r="B1" s="1962"/>
      <c r="C1" s="1962"/>
      <c r="D1" s="1962"/>
      <c r="E1" s="1962"/>
      <c r="F1" s="1962"/>
      <c r="G1" s="1962"/>
      <c r="H1" s="1962"/>
      <c r="I1" s="1962"/>
      <c r="J1" s="1962"/>
      <c r="K1" s="1962"/>
      <c r="L1" s="1962"/>
    </row>
    <row r="2" spans="1:12" ht="15.6" customHeight="1" x14ac:dyDescent="0.25">
      <c r="A2" s="1961"/>
      <c r="B2" s="1961"/>
      <c r="C2" s="1961"/>
      <c r="D2" s="1961"/>
      <c r="E2" s="1961"/>
      <c r="F2" s="1961"/>
      <c r="G2" s="1961"/>
      <c r="H2" s="1961"/>
      <c r="I2" s="1961"/>
      <c r="J2" s="1961"/>
      <c r="K2" s="1961"/>
      <c r="L2" s="1961"/>
    </row>
    <row r="3" spans="1:12" ht="14.1" customHeight="1" x14ac:dyDescent="0.2">
      <c r="A3" s="2284" t="s">
        <v>766</v>
      </c>
      <c r="B3" s="2288" t="s">
        <v>780</v>
      </c>
      <c r="C3" s="2290" t="s">
        <v>713</v>
      </c>
      <c r="D3" s="2290"/>
      <c r="E3" s="2290"/>
      <c r="F3" s="2290"/>
      <c r="G3" s="2290"/>
      <c r="H3" s="2290"/>
      <c r="I3" s="2290"/>
      <c r="J3" s="2290"/>
      <c r="K3" s="2290"/>
      <c r="L3" s="2290"/>
    </row>
    <row r="4" spans="1:12" ht="26.1" customHeight="1" x14ac:dyDescent="0.2">
      <c r="A4" s="2285"/>
      <c r="B4" s="2289"/>
      <c r="C4" s="2288" t="s">
        <v>714</v>
      </c>
      <c r="D4" s="2288" t="s">
        <v>715</v>
      </c>
      <c r="E4" s="2288"/>
      <c r="F4" s="2288" t="s">
        <v>778</v>
      </c>
      <c r="G4" s="2288" t="s">
        <v>717</v>
      </c>
      <c r="H4" s="2288" t="s">
        <v>718</v>
      </c>
      <c r="I4" s="2288" t="s">
        <v>719</v>
      </c>
      <c r="J4" s="2288" t="s">
        <v>720</v>
      </c>
      <c r="K4" s="2292" t="s">
        <v>779</v>
      </c>
      <c r="L4" s="2292" t="s">
        <v>781</v>
      </c>
    </row>
    <row r="5" spans="1:12" ht="48" customHeight="1" x14ac:dyDescent="0.2">
      <c r="A5" s="2286"/>
      <c r="B5" s="2289"/>
      <c r="C5" s="2291"/>
      <c r="D5" s="1360" t="s">
        <v>771</v>
      </c>
      <c r="E5" s="1360" t="s">
        <v>772</v>
      </c>
      <c r="F5" s="2288"/>
      <c r="G5" s="2288"/>
      <c r="H5" s="2288"/>
      <c r="I5" s="2288"/>
      <c r="J5" s="2288"/>
      <c r="K5" s="2292"/>
      <c r="L5" s="2292"/>
    </row>
    <row r="6" spans="1:12" ht="21.75" customHeight="1" x14ac:dyDescent="0.2">
      <c r="A6" s="1364" t="s">
        <v>626</v>
      </c>
      <c r="B6" s="1365">
        <v>105821</v>
      </c>
      <c r="C6" s="1366">
        <v>24588</v>
      </c>
      <c r="D6" s="1366">
        <v>59</v>
      </c>
      <c r="E6" s="1366">
        <v>40</v>
      </c>
      <c r="F6" s="1366">
        <v>2884</v>
      </c>
      <c r="G6" s="1366">
        <v>31792</v>
      </c>
      <c r="H6" s="1366">
        <v>618</v>
      </c>
      <c r="I6" s="1367">
        <v>26738</v>
      </c>
      <c r="J6" s="1366">
        <v>6062</v>
      </c>
      <c r="K6" s="1366">
        <v>713</v>
      </c>
      <c r="L6" s="1368">
        <v>12426</v>
      </c>
    </row>
    <row r="7" spans="1:12" ht="12" customHeight="1" x14ac:dyDescent="0.2">
      <c r="A7" s="1369" t="s">
        <v>163</v>
      </c>
      <c r="B7" s="2280"/>
      <c r="C7" s="2281"/>
      <c r="D7" s="2281"/>
      <c r="E7" s="2281"/>
      <c r="F7" s="2281"/>
      <c r="G7" s="2281"/>
      <c r="H7" s="2281"/>
      <c r="I7" s="2281"/>
      <c r="J7" s="2281"/>
      <c r="K7" s="2281"/>
      <c r="L7" s="2287"/>
    </row>
    <row r="8" spans="1:12" ht="20.25" customHeight="1" x14ac:dyDescent="0.2">
      <c r="A8" s="1345" t="s">
        <v>773</v>
      </c>
      <c r="B8" s="1346">
        <v>111210</v>
      </c>
      <c r="C8" s="1347">
        <v>25454</v>
      </c>
      <c r="D8" s="1347">
        <v>56</v>
      </c>
      <c r="E8" s="1347">
        <v>60</v>
      </c>
      <c r="F8" s="1347">
        <v>3198</v>
      </c>
      <c r="G8" s="1347">
        <v>32384</v>
      </c>
      <c r="H8" s="1347">
        <v>961</v>
      </c>
      <c r="I8" s="1348">
        <v>26573</v>
      </c>
      <c r="J8" s="1347">
        <v>5922</v>
      </c>
      <c r="K8" s="1347">
        <v>761</v>
      </c>
      <c r="L8" s="1349">
        <v>15957</v>
      </c>
    </row>
    <row r="9" spans="1:12" ht="16.5" customHeight="1" x14ac:dyDescent="0.2">
      <c r="A9" s="1361" t="s">
        <v>409</v>
      </c>
      <c r="B9" s="1362">
        <v>7610</v>
      </c>
      <c r="C9" s="1241">
        <v>1218</v>
      </c>
      <c r="D9" s="1241">
        <v>7</v>
      </c>
      <c r="E9" s="1241">
        <v>1</v>
      </c>
      <c r="F9" s="1241">
        <v>138</v>
      </c>
      <c r="G9" s="1241">
        <v>1543</v>
      </c>
      <c r="H9" s="1241">
        <v>99</v>
      </c>
      <c r="I9" s="1242">
        <v>2071</v>
      </c>
      <c r="J9" s="1241">
        <v>558</v>
      </c>
      <c r="K9" s="1241">
        <v>61</v>
      </c>
      <c r="L9" s="1243">
        <v>1922</v>
      </c>
    </row>
    <row r="10" spans="1:12" ht="16.5" customHeight="1" x14ac:dyDescent="0.2">
      <c r="A10" s="1256" t="s">
        <v>410</v>
      </c>
      <c r="B10" s="1350">
        <v>12617</v>
      </c>
      <c r="C10" s="1246">
        <v>2430</v>
      </c>
      <c r="D10" s="1246">
        <v>9</v>
      </c>
      <c r="E10" s="1246">
        <v>13</v>
      </c>
      <c r="F10" s="1246">
        <v>337</v>
      </c>
      <c r="G10" s="1246">
        <v>3709</v>
      </c>
      <c r="H10" s="1246">
        <v>158</v>
      </c>
      <c r="I10" s="1247">
        <v>4052</v>
      </c>
      <c r="J10" s="1246">
        <v>717</v>
      </c>
      <c r="K10" s="1246">
        <v>143</v>
      </c>
      <c r="L10" s="1248">
        <v>1071</v>
      </c>
    </row>
    <row r="11" spans="1:12" ht="16.5" customHeight="1" x14ac:dyDescent="0.2">
      <c r="A11" s="1256" t="s">
        <v>411</v>
      </c>
      <c r="B11" s="1350">
        <v>6599</v>
      </c>
      <c r="C11" s="1246">
        <v>2025</v>
      </c>
      <c r="D11" s="1246">
        <v>-3</v>
      </c>
      <c r="E11" s="1246">
        <v>13</v>
      </c>
      <c r="F11" s="1246">
        <v>115</v>
      </c>
      <c r="G11" s="1246">
        <v>1907</v>
      </c>
      <c r="H11" s="1246">
        <v>-167</v>
      </c>
      <c r="I11" s="1247">
        <v>1610</v>
      </c>
      <c r="J11" s="1246">
        <v>59</v>
      </c>
      <c r="K11" s="1246">
        <v>24</v>
      </c>
      <c r="L11" s="1248">
        <v>1026</v>
      </c>
    </row>
    <row r="12" spans="1:12" ht="16.5" customHeight="1" x14ac:dyDescent="0.2">
      <c r="A12" s="1256" t="s">
        <v>412</v>
      </c>
      <c r="B12" s="1350">
        <v>21810</v>
      </c>
      <c r="C12" s="1246">
        <v>7640</v>
      </c>
      <c r="D12" s="1246">
        <v>0</v>
      </c>
      <c r="E12" s="1246">
        <v>31</v>
      </c>
      <c r="F12" s="1246">
        <v>727</v>
      </c>
      <c r="G12" s="1246">
        <v>6481</v>
      </c>
      <c r="H12" s="1246">
        <v>148</v>
      </c>
      <c r="I12" s="1247">
        <v>2923</v>
      </c>
      <c r="J12" s="1246">
        <v>672</v>
      </c>
      <c r="K12" s="1246">
        <v>289</v>
      </c>
      <c r="L12" s="1248">
        <v>2930</v>
      </c>
    </row>
    <row r="13" spans="1:12" ht="16.5" customHeight="1" x14ac:dyDescent="0.2">
      <c r="A13" s="1256" t="s">
        <v>541</v>
      </c>
      <c r="B13" s="1350">
        <v>7594</v>
      </c>
      <c r="C13" s="1246">
        <v>1063</v>
      </c>
      <c r="D13" s="1246">
        <v>3</v>
      </c>
      <c r="E13" s="1246">
        <v>-3</v>
      </c>
      <c r="F13" s="1246">
        <v>87</v>
      </c>
      <c r="G13" s="1246">
        <v>1432</v>
      </c>
      <c r="H13" s="1246">
        <v>-4</v>
      </c>
      <c r="I13" s="1247">
        <v>2865</v>
      </c>
      <c r="J13" s="1246">
        <v>792</v>
      </c>
      <c r="K13" s="1246">
        <v>-25</v>
      </c>
      <c r="L13" s="1248">
        <v>1384</v>
      </c>
    </row>
    <row r="14" spans="1:12" ht="16.5" customHeight="1" x14ac:dyDescent="0.2">
      <c r="A14" s="1256" t="s">
        <v>414</v>
      </c>
      <c r="B14" s="1350">
        <v>6666</v>
      </c>
      <c r="C14" s="1246">
        <v>1596</v>
      </c>
      <c r="D14" s="1246">
        <v>7</v>
      </c>
      <c r="E14" s="1246">
        <v>-4</v>
      </c>
      <c r="F14" s="1246">
        <v>266</v>
      </c>
      <c r="G14" s="1246">
        <v>2235</v>
      </c>
      <c r="H14" s="1246">
        <v>32</v>
      </c>
      <c r="I14" s="1247">
        <v>740</v>
      </c>
      <c r="J14" s="1246">
        <v>225</v>
      </c>
      <c r="K14" s="1246">
        <v>56</v>
      </c>
      <c r="L14" s="1248">
        <v>1516</v>
      </c>
    </row>
    <row r="15" spans="1:12" ht="16.5" customHeight="1" x14ac:dyDescent="0.2">
      <c r="A15" s="1256" t="s">
        <v>415</v>
      </c>
      <c r="B15" s="1350">
        <v>25830</v>
      </c>
      <c r="C15" s="1246">
        <v>3021</v>
      </c>
      <c r="D15" s="1246">
        <v>16</v>
      </c>
      <c r="E15" s="1246">
        <v>9</v>
      </c>
      <c r="F15" s="1246">
        <v>624</v>
      </c>
      <c r="G15" s="1246">
        <v>5461</v>
      </c>
      <c r="H15" s="1246">
        <v>429</v>
      </c>
      <c r="I15" s="1247">
        <v>8868</v>
      </c>
      <c r="J15" s="1246">
        <v>1992</v>
      </c>
      <c r="K15" s="1246">
        <v>501</v>
      </c>
      <c r="L15" s="1248">
        <v>4934</v>
      </c>
    </row>
    <row r="16" spans="1:12" ht="16.5" customHeight="1" x14ac:dyDescent="0.2">
      <c r="A16" s="1256" t="s">
        <v>416</v>
      </c>
      <c r="B16" s="1350">
        <v>2662</v>
      </c>
      <c r="C16" s="1246">
        <v>448</v>
      </c>
      <c r="D16" s="1246">
        <v>3</v>
      </c>
      <c r="E16" s="1246">
        <v>0</v>
      </c>
      <c r="F16" s="1246">
        <v>-48</v>
      </c>
      <c r="G16" s="1246">
        <v>524</v>
      </c>
      <c r="H16" s="1246">
        <v>15</v>
      </c>
      <c r="I16" s="1247">
        <v>78</v>
      </c>
      <c r="J16" s="1246">
        <v>71</v>
      </c>
      <c r="K16" s="1246">
        <v>13</v>
      </c>
      <c r="L16" s="1248">
        <v>1561</v>
      </c>
    </row>
    <row r="17" spans="1:12" ht="16.5" customHeight="1" x14ac:dyDescent="0.2">
      <c r="A17" s="1256" t="s">
        <v>417</v>
      </c>
      <c r="B17" s="1350">
        <v>6096</v>
      </c>
      <c r="C17" s="1246">
        <v>962</v>
      </c>
      <c r="D17" s="1246">
        <v>1</v>
      </c>
      <c r="E17" s="1246">
        <v>8</v>
      </c>
      <c r="F17" s="1246">
        <v>366</v>
      </c>
      <c r="G17" s="1246">
        <v>2814</v>
      </c>
      <c r="H17" s="1246">
        <v>140</v>
      </c>
      <c r="I17" s="1247">
        <v>1994</v>
      </c>
      <c r="J17" s="1246">
        <v>481</v>
      </c>
      <c r="K17" s="1246">
        <v>-364</v>
      </c>
      <c r="L17" s="1248">
        <v>-297</v>
      </c>
    </row>
    <row r="18" spans="1:12" ht="16.5" customHeight="1" x14ac:dyDescent="0.2">
      <c r="A18" s="1256" t="s">
        <v>418</v>
      </c>
      <c r="B18" s="1350">
        <v>13726</v>
      </c>
      <c r="C18" s="1246">
        <v>5051</v>
      </c>
      <c r="D18" s="1246">
        <v>13</v>
      </c>
      <c r="E18" s="1246">
        <v>-8</v>
      </c>
      <c r="F18" s="1246">
        <v>586</v>
      </c>
      <c r="G18" s="1246">
        <v>6278</v>
      </c>
      <c r="H18" s="1246">
        <v>111</v>
      </c>
      <c r="I18" s="1247">
        <v>1372</v>
      </c>
      <c r="J18" s="1246">
        <v>355</v>
      </c>
      <c r="K18" s="1246">
        <v>63</v>
      </c>
      <c r="L18" s="1248">
        <v>-90</v>
      </c>
    </row>
    <row r="19" spans="1:12" ht="20.25" customHeight="1" x14ac:dyDescent="0.2">
      <c r="A19" s="1345" t="s">
        <v>774</v>
      </c>
      <c r="B19" s="1346">
        <v>-5389</v>
      </c>
      <c r="C19" s="1347">
        <v>-866</v>
      </c>
      <c r="D19" s="1347">
        <v>3</v>
      </c>
      <c r="E19" s="1347">
        <v>-20</v>
      </c>
      <c r="F19" s="1347">
        <v>-314</v>
      </c>
      <c r="G19" s="1347">
        <v>-592</v>
      </c>
      <c r="H19" s="1347">
        <v>-343</v>
      </c>
      <c r="I19" s="1348">
        <v>165</v>
      </c>
      <c r="J19" s="1347">
        <v>140</v>
      </c>
      <c r="K19" s="1347">
        <v>-48</v>
      </c>
      <c r="L19" s="1349">
        <v>-3531</v>
      </c>
    </row>
    <row r="20" spans="1:12" ht="15.75" customHeight="1" x14ac:dyDescent="0.2">
      <c r="A20" s="1256" t="s">
        <v>420</v>
      </c>
      <c r="B20" s="1350">
        <v>645</v>
      </c>
      <c r="C20" s="1246">
        <v>141</v>
      </c>
      <c r="D20" s="1246">
        <v>-2</v>
      </c>
      <c r="E20" s="1246">
        <v>-1</v>
      </c>
      <c r="F20" s="1246">
        <v>30</v>
      </c>
      <c r="G20" s="1246">
        <v>166</v>
      </c>
      <c r="H20" s="1246">
        <v>18</v>
      </c>
      <c r="I20" s="1247">
        <v>114</v>
      </c>
      <c r="J20" s="1246">
        <v>30</v>
      </c>
      <c r="K20" s="1246">
        <v>10</v>
      </c>
      <c r="L20" s="1248">
        <v>136</v>
      </c>
    </row>
    <row r="21" spans="1:12" ht="15.75" customHeight="1" x14ac:dyDescent="0.2">
      <c r="A21" s="1256" t="s">
        <v>421</v>
      </c>
      <c r="B21" s="1350">
        <v>-73</v>
      </c>
      <c r="C21" s="1246">
        <v>-49</v>
      </c>
      <c r="D21" s="1246">
        <v>0</v>
      </c>
      <c r="E21" s="1246">
        <v>0</v>
      </c>
      <c r="F21" s="1246">
        <v>0</v>
      </c>
      <c r="G21" s="1246">
        <v>-3</v>
      </c>
      <c r="H21" s="1246">
        <v>-1</v>
      </c>
      <c r="I21" s="1247">
        <v>-3</v>
      </c>
      <c r="J21" s="1246">
        <v>1</v>
      </c>
      <c r="K21" s="1246">
        <v>-1</v>
      </c>
      <c r="L21" s="1248">
        <v>-17</v>
      </c>
    </row>
    <row r="22" spans="1:12" ht="15.75" customHeight="1" x14ac:dyDescent="0.2">
      <c r="A22" s="1256" t="s">
        <v>428</v>
      </c>
      <c r="B22" s="1350">
        <v>503</v>
      </c>
      <c r="C22" s="1246">
        <v>52</v>
      </c>
      <c r="D22" s="1246">
        <v>1</v>
      </c>
      <c r="E22" s="1246">
        <v>0</v>
      </c>
      <c r="F22" s="1246">
        <v>6</v>
      </c>
      <c r="G22" s="1246">
        <v>53</v>
      </c>
      <c r="H22" s="1246">
        <v>10</v>
      </c>
      <c r="I22" s="1247">
        <v>141</v>
      </c>
      <c r="J22" s="1246">
        <v>23</v>
      </c>
      <c r="K22" s="1246">
        <v>14</v>
      </c>
      <c r="L22" s="1248">
        <v>204</v>
      </c>
    </row>
    <row r="23" spans="1:12" ht="15.75" customHeight="1" x14ac:dyDescent="0.2">
      <c r="A23" s="1256" t="s">
        <v>433</v>
      </c>
      <c r="B23" s="1350">
        <v>-38</v>
      </c>
      <c r="C23" s="1246">
        <v>-28</v>
      </c>
      <c r="D23" s="1246">
        <v>0</v>
      </c>
      <c r="E23" s="1246">
        <v>1</v>
      </c>
      <c r="F23" s="1246">
        <v>-1</v>
      </c>
      <c r="G23" s="1246">
        <v>1</v>
      </c>
      <c r="H23" s="1246">
        <v>1</v>
      </c>
      <c r="I23" s="1247">
        <v>-3</v>
      </c>
      <c r="J23" s="1246">
        <v>-2</v>
      </c>
      <c r="K23" s="1246">
        <v>-1</v>
      </c>
      <c r="L23" s="1248">
        <v>-5</v>
      </c>
    </row>
    <row r="24" spans="1:12" ht="15.75" customHeight="1" x14ac:dyDescent="0.2">
      <c r="A24" s="1256" t="s">
        <v>440</v>
      </c>
      <c r="B24" s="1350">
        <v>-91</v>
      </c>
      <c r="C24" s="1246">
        <v>-60</v>
      </c>
      <c r="D24" s="1246">
        <v>1</v>
      </c>
      <c r="E24" s="1246">
        <v>-1</v>
      </c>
      <c r="F24" s="1246">
        <v>0</v>
      </c>
      <c r="G24" s="1246">
        <v>-2</v>
      </c>
      <c r="H24" s="1246">
        <v>0</v>
      </c>
      <c r="I24" s="1247">
        <v>-9</v>
      </c>
      <c r="J24" s="1246">
        <v>-3</v>
      </c>
      <c r="K24" s="1246">
        <v>-1</v>
      </c>
      <c r="L24" s="1248">
        <v>-16</v>
      </c>
    </row>
    <row r="25" spans="1:12" ht="15.75" customHeight="1" x14ac:dyDescent="0.2">
      <c r="A25" s="1256" t="s">
        <v>445</v>
      </c>
      <c r="B25" s="1350">
        <v>487</v>
      </c>
      <c r="C25" s="1246">
        <v>71</v>
      </c>
      <c r="D25" s="1246">
        <v>0</v>
      </c>
      <c r="E25" s="1246">
        <v>1</v>
      </c>
      <c r="F25" s="1246">
        <v>-15</v>
      </c>
      <c r="G25" s="1246">
        <v>58</v>
      </c>
      <c r="H25" s="1246">
        <v>3</v>
      </c>
      <c r="I25" s="1247">
        <v>313</v>
      </c>
      <c r="J25" s="1246">
        <v>67</v>
      </c>
      <c r="K25" s="1246">
        <v>7</v>
      </c>
      <c r="L25" s="1248">
        <v>-17</v>
      </c>
    </row>
    <row r="26" spans="1:12" ht="15.75" customHeight="1" x14ac:dyDescent="0.2">
      <c r="A26" s="1256" t="s">
        <v>449</v>
      </c>
      <c r="B26" s="1350">
        <v>-1567</v>
      </c>
      <c r="C26" s="1246">
        <v>-883</v>
      </c>
      <c r="D26" s="1246">
        <v>1</v>
      </c>
      <c r="E26" s="1246">
        <v>-5</v>
      </c>
      <c r="F26" s="1246">
        <v>-57</v>
      </c>
      <c r="G26" s="1246">
        <v>-108</v>
      </c>
      <c r="H26" s="1246">
        <v>-19</v>
      </c>
      <c r="I26" s="1247">
        <v>-167</v>
      </c>
      <c r="J26" s="1246">
        <v>-51</v>
      </c>
      <c r="K26" s="1246">
        <v>-17</v>
      </c>
      <c r="L26" s="1248">
        <v>-265</v>
      </c>
    </row>
    <row r="27" spans="1:12" ht="15.75" customHeight="1" x14ac:dyDescent="0.2">
      <c r="A27" s="1256" t="s">
        <v>450</v>
      </c>
      <c r="B27" s="1350">
        <v>27</v>
      </c>
      <c r="C27" s="1246">
        <v>9</v>
      </c>
      <c r="D27" s="1246">
        <v>-1</v>
      </c>
      <c r="E27" s="1246">
        <v>3</v>
      </c>
      <c r="F27" s="1246">
        <v>-1</v>
      </c>
      <c r="G27" s="1246">
        <v>5</v>
      </c>
      <c r="H27" s="1246">
        <v>-5</v>
      </c>
      <c r="I27" s="1247">
        <v>9</v>
      </c>
      <c r="J27" s="1246">
        <v>-3</v>
      </c>
      <c r="K27" s="1246">
        <v>2</v>
      </c>
      <c r="L27" s="1248">
        <v>11</v>
      </c>
    </row>
    <row r="28" spans="1:12" ht="15.75" customHeight="1" x14ac:dyDescent="0.2">
      <c r="A28" s="1256" t="s">
        <v>451</v>
      </c>
      <c r="B28" s="1350">
        <v>1855</v>
      </c>
      <c r="C28" s="1246">
        <v>326</v>
      </c>
      <c r="D28" s="1246">
        <v>1</v>
      </c>
      <c r="E28" s="1246">
        <v>4</v>
      </c>
      <c r="F28" s="1246">
        <v>49</v>
      </c>
      <c r="G28" s="1246">
        <v>466</v>
      </c>
      <c r="H28" s="1246">
        <v>19</v>
      </c>
      <c r="I28" s="1247">
        <v>471</v>
      </c>
      <c r="J28" s="1246">
        <v>78</v>
      </c>
      <c r="K28" s="1246">
        <v>1</v>
      </c>
      <c r="L28" s="1248">
        <v>445</v>
      </c>
    </row>
    <row r="29" spans="1:12" ht="19.5" customHeight="1" x14ac:dyDescent="0.2">
      <c r="A29" s="1351" t="s">
        <v>456</v>
      </c>
      <c r="B29" s="1352">
        <v>-388</v>
      </c>
      <c r="C29" s="1260">
        <v>-117</v>
      </c>
      <c r="D29" s="1260">
        <v>-2</v>
      </c>
      <c r="E29" s="1260">
        <v>1</v>
      </c>
      <c r="F29" s="1260">
        <v>-28</v>
      </c>
      <c r="G29" s="1260">
        <v>-39</v>
      </c>
      <c r="H29" s="1260">
        <v>4</v>
      </c>
      <c r="I29" s="1261">
        <v>-78</v>
      </c>
      <c r="J29" s="1260">
        <v>-19</v>
      </c>
      <c r="K29" s="1260">
        <v>-7</v>
      </c>
      <c r="L29" s="1262">
        <v>-104</v>
      </c>
    </row>
    <row r="30" spans="1:12" ht="15.75" customHeight="1" x14ac:dyDescent="0.2">
      <c r="A30" s="1361" t="s">
        <v>457</v>
      </c>
      <c r="B30" s="1362">
        <v>-204</v>
      </c>
      <c r="C30" s="1241">
        <v>10</v>
      </c>
      <c r="D30" s="1241">
        <v>1</v>
      </c>
      <c r="E30" s="1241">
        <v>-1</v>
      </c>
      <c r="F30" s="1241">
        <v>-17</v>
      </c>
      <c r="G30" s="1241">
        <v>-142</v>
      </c>
      <c r="H30" s="1241">
        <v>1</v>
      </c>
      <c r="I30" s="1242">
        <v>-56</v>
      </c>
      <c r="J30" s="1241">
        <v>8</v>
      </c>
      <c r="K30" s="1241">
        <v>2</v>
      </c>
      <c r="L30" s="1243">
        <v>-10</v>
      </c>
    </row>
    <row r="31" spans="1:12" ht="15.75" customHeight="1" x14ac:dyDescent="0.2">
      <c r="A31" s="1256" t="s">
        <v>459</v>
      </c>
      <c r="B31" s="1350">
        <v>77</v>
      </c>
      <c r="C31" s="1246">
        <v>27</v>
      </c>
      <c r="D31" s="1246">
        <v>1</v>
      </c>
      <c r="E31" s="1246">
        <v>1</v>
      </c>
      <c r="F31" s="1246">
        <v>-2</v>
      </c>
      <c r="G31" s="1246">
        <v>17</v>
      </c>
      <c r="H31" s="1246">
        <v>0</v>
      </c>
      <c r="I31" s="1247">
        <v>7</v>
      </c>
      <c r="J31" s="1246">
        <v>2</v>
      </c>
      <c r="K31" s="1246">
        <v>-3</v>
      </c>
      <c r="L31" s="1248">
        <v>29</v>
      </c>
    </row>
    <row r="32" spans="1:12" ht="15.75" customHeight="1" x14ac:dyDescent="0.2">
      <c r="A32" s="1256" t="s">
        <v>775</v>
      </c>
      <c r="B32" s="1350">
        <v>38</v>
      </c>
      <c r="C32" s="1246">
        <v>22</v>
      </c>
      <c r="D32" s="1246">
        <v>0</v>
      </c>
      <c r="E32" s="1246">
        <v>0</v>
      </c>
      <c r="F32" s="1246">
        <v>-7</v>
      </c>
      <c r="G32" s="1246">
        <v>8</v>
      </c>
      <c r="H32" s="1246">
        <v>0</v>
      </c>
      <c r="I32" s="1247">
        <v>-1</v>
      </c>
      <c r="J32" s="1246">
        <v>1</v>
      </c>
      <c r="K32" s="1246">
        <v>0</v>
      </c>
      <c r="L32" s="1248">
        <v>15</v>
      </c>
    </row>
    <row r="33" spans="1:12" ht="15.75" customHeight="1" x14ac:dyDescent="0.2">
      <c r="A33" s="1256" t="s">
        <v>464</v>
      </c>
      <c r="B33" s="1350">
        <v>-96</v>
      </c>
      <c r="C33" s="1246">
        <v>-52</v>
      </c>
      <c r="D33" s="1246">
        <v>-1</v>
      </c>
      <c r="E33" s="1246">
        <v>0</v>
      </c>
      <c r="F33" s="1246">
        <v>-1</v>
      </c>
      <c r="G33" s="1246">
        <v>-29</v>
      </c>
      <c r="H33" s="1246">
        <v>0</v>
      </c>
      <c r="I33" s="1247">
        <v>3</v>
      </c>
      <c r="J33" s="1246">
        <v>4</v>
      </c>
      <c r="K33" s="1246">
        <v>-5</v>
      </c>
      <c r="L33" s="1248">
        <v>-16</v>
      </c>
    </row>
    <row r="34" spans="1:12" ht="15.75" customHeight="1" x14ac:dyDescent="0.2">
      <c r="A34" s="1256" t="s">
        <v>468</v>
      </c>
      <c r="B34" s="1350">
        <v>-213</v>
      </c>
      <c r="C34" s="1246">
        <v>-108</v>
      </c>
      <c r="D34" s="1246">
        <v>1</v>
      </c>
      <c r="E34" s="1246">
        <v>-3</v>
      </c>
      <c r="F34" s="1246">
        <v>-2</v>
      </c>
      <c r="G34" s="1246">
        <v>-2</v>
      </c>
      <c r="H34" s="1246">
        <v>1</v>
      </c>
      <c r="I34" s="1247">
        <v>-10</v>
      </c>
      <c r="J34" s="1246">
        <v>-5</v>
      </c>
      <c r="K34" s="1246">
        <v>-4</v>
      </c>
      <c r="L34" s="1248">
        <v>-83</v>
      </c>
    </row>
    <row r="35" spans="1:12" ht="15.75" customHeight="1" x14ac:dyDescent="0.2">
      <c r="A35" s="1256" t="s">
        <v>471</v>
      </c>
      <c r="B35" s="1350">
        <v>-512</v>
      </c>
      <c r="C35" s="1246">
        <v>91</v>
      </c>
      <c r="D35" s="1246">
        <v>1</v>
      </c>
      <c r="E35" s="1246">
        <v>3</v>
      </c>
      <c r="F35" s="1246">
        <v>-49</v>
      </c>
      <c r="G35" s="1246">
        <v>-231</v>
      </c>
      <c r="H35" s="1246">
        <v>139</v>
      </c>
      <c r="I35" s="1247">
        <v>166</v>
      </c>
      <c r="J35" s="1246">
        <v>23</v>
      </c>
      <c r="K35" s="1246">
        <v>66</v>
      </c>
      <c r="L35" s="1248">
        <v>-717</v>
      </c>
    </row>
    <row r="36" spans="1:12" ht="24.75" customHeight="1" x14ac:dyDescent="0.2">
      <c r="A36" s="1256" t="s">
        <v>475</v>
      </c>
      <c r="B36" s="1350">
        <v>-4245</v>
      </c>
      <c r="C36" s="1246">
        <v>-78</v>
      </c>
      <c r="D36" s="1246">
        <v>0</v>
      </c>
      <c r="E36" s="1246">
        <v>-2</v>
      </c>
      <c r="F36" s="1246">
        <v>3</v>
      </c>
      <c r="G36" s="1246">
        <v>-959</v>
      </c>
      <c r="H36" s="1246">
        <v>-523</v>
      </c>
      <c r="I36" s="1247">
        <v>-1085</v>
      </c>
      <c r="J36" s="1246">
        <v>0</v>
      </c>
      <c r="K36" s="1246">
        <v>-66</v>
      </c>
      <c r="L36" s="1248">
        <v>-1537</v>
      </c>
    </row>
    <row r="37" spans="1:12" ht="15.75" customHeight="1" x14ac:dyDescent="0.2">
      <c r="A37" s="1256" t="s">
        <v>480</v>
      </c>
      <c r="B37" s="1350">
        <v>207</v>
      </c>
      <c r="C37" s="1246">
        <v>87</v>
      </c>
      <c r="D37" s="1246">
        <v>3</v>
      </c>
      <c r="E37" s="1246">
        <v>0</v>
      </c>
      <c r="F37" s="1246">
        <v>22</v>
      </c>
      <c r="G37" s="1246">
        <v>68</v>
      </c>
      <c r="H37" s="1246">
        <v>1</v>
      </c>
      <c r="I37" s="1247">
        <v>23</v>
      </c>
      <c r="J37" s="1246">
        <v>0</v>
      </c>
      <c r="K37" s="1246">
        <v>0</v>
      </c>
      <c r="L37" s="1248">
        <v>6</v>
      </c>
    </row>
    <row r="38" spans="1:12" ht="15.75" customHeight="1" x14ac:dyDescent="0.2">
      <c r="A38" s="1256" t="s">
        <v>481</v>
      </c>
      <c r="B38" s="1350">
        <v>19</v>
      </c>
      <c r="C38" s="1246">
        <v>8</v>
      </c>
      <c r="D38" s="1246">
        <v>0</v>
      </c>
      <c r="E38" s="1246">
        <v>0</v>
      </c>
      <c r="F38" s="1246">
        <v>-11</v>
      </c>
      <c r="G38" s="1246">
        <v>2</v>
      </c>
      <c r="H38" s="1246">
        <v>0</v>
      </c>
      <c r="I38" s="1247">
        <v>7</v>
      </c>
      <c r="J38" s="1246">
        <v>2</v>
      </c>
      <c r="K38" s="1246">
        <v>-1</v>
      </c>
      <c r="L38" s="1248">
        <v>12</v>
      </c>
    </row>
    <row r="39" spans="1:12" ht="15.75" customHeight="1" x14ac:dyDescent="0.2">
      <c r="A39" s="1256" t="s">
        <v>482</v>
      </c>
      <c r="B39" s="1350">
        <v>2</v>
      </c>
      <c r="C39" s="1246">
        <v>6</v>
      </c>
      <c r="D39" s="1246">
        <v>0</v>
      </c>
      <c r="E39" s="1246">
        <v>0</v>
      </c>
      <c r="F39" s="1246">
        <v>0</v>
      </c>
      <c r="G39" s="1246">
        <v>1</v>
      </c>
      <c r="H39" s="1246">
        <v>0</v>
      </c>
      <c r="I39" s="1247">
        <v>-4</v>
      </c>
      <c r="J39" s="1246">
        <v>0</v>
      </c>
      <c r="K39" s="1246">
        <v>0</v>
      </c>
      <c r="L39" s="1248">
        <v>-1</v>
      </c>
    </row>
    <row r="40" spans="1:12" ht="15.75" customHeight="1" x14ac:dyDescent="0.2">
      <c r="A40" s="1256" t="s">
        <v>483</v>
      </c>
      <c r="B40" s="1350">
        <v>78</v>
      </c>
      <c r="C40" s="1246">
        <v>39</v>
      </c>
      <c r="D40" s="1246">
        <v>0</v>
      </c>
      <c r="E40" s="1246">
        <v>0</v>
      </c>
      <c r="F40" s="1246">
        <v>-7</v>
      </c>
      <c r="G40" s="1246">
        <v>25</v>
      </c>
      <c r="H40" s="1246">
        <v>3</v>
      </c>
      <c r="I40" s="1247">
        <v>16</v>
      </c>
      <c r="J40" s="1246">
        <v>9</v>
      </c>
      <c r="K40" s="1246">
        <v>-5</v>
      </c>
      <c r="L40" s="1248">
        <v>-2</v>
      </c>
    </row>
    <row r="41" spans="1:12" ht="15.75" customHeight="1" x14ac:dyDescent="0.2">
      <c r="A41" s="1256" t="s">
        <v>495</v>
      </c>
      <c r="B41" s="1350">
        <v>-59</v>
      </c>
      <c r="C41" s="1246">
        <v>-41</v>
      </c>
      <c r="D41" s="1246">
        <v>0</v>
      </c>
      <c r="E41" s="1246">
        <v>0</v>
      </c>
      <c r="F41" s="1246">
        <v>3</v>
      </c>
      <c r="G41" s="1246">
        <v>-10</v>
      </c>
      <c r="H41" s="1246">
        <v>-2</v>
      </c>
      <c r="I41" s="1247">
        <v>-7</v>
      </c>
      <c r="J41" s="1246">
        <v>-2</v>
      </c>
      <c r="K41" s="1246">
        <v>-2</v>
      </c>
      <c r="L41" s="1248">
        <v>2</v>
      </c>
    </row>
    <row r="42" spans="1:12" ht="15.75" customHeight="1" x14ac:dyDescent="0.2">
      <c r="A42" s="1256" t="s">
        <v>500</v>
      </c>
      <c r="B42" s="1350">
        <v>-31</v>
      </c>
      <c r="C42" s="1246">
        <v>-36</v>
      </c>
      <c r="D42" s="1246">
        <v>0</v>
      </c>
      <c r="E42" s="1246">
        <v>-1</v>
      </c>
      <c r="F42" s="1246">
        <v>2</v>
      </c>
      <c r="G42" s="1246">
        <v>5</v>
      </c>
      <c r="H42" s="1246">
        <v>-5</v>
      </c>
      <c r="I42" s="1247">
        <v>-6</v>
      </c>
      <c r="J42" s="1246">
        <v>-2</v>
      </c>
      <c r="K42" s="1246">
        <v>1</v>
      </c>
      <c r="L42" s="1248">
        <v>10</v>
      </c>
    </row>
    <row r="43" spans="1:12" ht="15.75" customHeight="1" x14ac:dyDescent="0.2">
      <c r="A43" s="1256" t="s">
        <v>506</v>
      </c>
      <c r="B43" s="1350">
        <v>-288</v>
      </c>
      <c r="C43" s="1246">
        <v>11</v>
      </c>
      <c r="D43" s="1246">
        <v>0</v>
      </c>
      <c r="E43" s="1246">
        <v>0</v>
      </c>
      <c r="F43" s="1246">
        <v>3</v>
      </c>
      <c r="G43" s="1246">
        <v>6</v>
      </c>
      <c r="H43" s="1246">
        <v>-1</v>
      </c>
      <c r="I43" s="1247">
        <v>-9</v>
      </c>
      <c r="J43" s="1246">
        <v>5</v>
      </c>
      <c r="K43" s="1246">
        <v>4</v>
      </c>
      <c r="L43" s="1248">
        <v>-307</v>
      </c>
    </row>
    <row r="44" spans="1:12" ht="15.75" customHeight="1" x14ac:dyDescent="0.2">
      <c r="A44" s="1256" t="s">
        <v>507</v>
      </c>
      <c r="B44" s="1350">
        <v>293</v>
      </c>
      <c r="C44" s="1246">
        <v>100</v>
      </c>
      <c r="D44" s="1246">
        <v>1</v>
      </c>
      <c r="E44" s="1246">
        <v>-1</v>
      </c>
      <c r="F44" s="1246">
        <v>-13</v>
      </c>
      <c r="G44" s="1246">
        <v>28</v>
      </c>
      <c r="H44" s="1246">
        <v>14</v>
      </c>
      <c r="I44" s="1247">
        <v>108</v>
      </c>
      <c r="J44" s="1246">
        <v>11</v>
      </c>
      <c r="K44" s="1246">
        <v>0</v>
      </c>
      <c r="L44" s="1248">
        <v>45</v>
      </c>
    </row>
    <row r="45" spans="1:12" ht="15.75" customHeight="1" x14ac:dyDescent="0.2">
      <c r="A45" s="1256" t="s">
        <v>776</v>
      </c>
      <c r="B45" s="1350">
        <v>-634</v>
      </c>
      <c r="C45" s="1246">
        <v>-325</v>
      </c>
      <c r="D45" s="1246">
        <v>-1</v>
      </c>
      <c r="E45" s="1246">
        <v>-4</v>
      </c>
      <c r="F45" s="1246">
        <v>-17</v>
      </c>
      <c r="G45" s="1246">
        <v>-46</v>
      </c>
      <c r="H45" s="1246">
        <v>1</v>
      </c>
      <c r="I45" s="1247">
        <v>-29</v>
      </c>
      <c r="J45" s="1246">
        <v>-10</v>
      </c>
      <c r="K45" s="1246">
        <v>-6</v>
      </c>
      <c r="L45" s="1248">
        <v>-202</v>
      </c>
    </row>
    <row r="46" spans="1:12" ht="15.75" customHeight="1" x14ac:dyDescent="0.2">
      <c r="A46" s="1256" t="s">
        <v>516</v>
      </c>
      <c r="B46" s="1350">
        <v>604</v>
      </c>
      <c r="C46" s="1246">
        <v>151</v>
      </c>
      <c r="D46" s="1246">
        <v>-1</v>
      </c>
      <c r="E46" s="1246">
        <v>1</v>
      </c>
      <c r="F46" s="1246">
        <v>19</v>
      </c>
      <c r="G46" s="1246">
        <v>82</v>
      </c>
      <c r="H46" s="1246">
        <v>6</v>
      </c>
      <c r="I46" s="1247">
        <v>294</v>
      </c>
      <c r="J46" s="1246">
        <v>5</v>
      </c>
      <c r="K46" s="1246">
        <v>-3</v>
      </c>
      <c r="L46" s="1248">
        <v>50</v>
      </c>
    </row>
    <row r="47" spans="1:12" ht="15.75" customHeight="1" x14ac:dyDescent="0.2">
      <c r="A47" s="1256" t="s">
        <v>518</v>
      </c>
      <c r="B47" s="1350">
        <v>-167</v>
      </c>
      <c r="C47" s="1246">
        <v>-59</v>
      </c>
      <c r="D47" s="1246">
        <v>-1</v>
      </c>
      <c r="E47" s="1246">
        <v>-3</v>
      </c>
      <c r="F47" s="1246">
        <v>-6</v>
      </c>
      <c r="G47" s="1246">
        <v>-49</v>
      </c>
      <c r="H47" s="1246">
        <v>0</v>
      </c>
      <c r="I47" s="1247">
        <v>-24</v>
      </c>
      <c r="J47" s="1246">
        <v>-11</v>
      </c>
      <c r="K47" s="1246">
        <v>-8</v>
      </c>
      <c r="L47" s="1248">
        <v>-10</v>
      </c>
    </row>
    <row r="48" spans="1:12" ht="15.75" customHeight="1" x14ac:dyDescent="0.2">
      <c r="A48" s="1256" t="s">
        <v>519</v>
      </c>
      <c r="B48" s="1350">
        <v>-63</v>
      </c>
      <c r="C48" s="1246">
        <v>-47</v>
      </c>
      <c r="D48" s="1246">
        <v>-1</v>
      </c>
      <c r="E48" s="1246">
        <v>0</v>
      </c>
      <c r="F48" s="1246">
        <v>-5</v>
      </c>
      <c r="G48" s="1246">
        <v>-17</v>
      </c>
      <c r="H48" s="1246">
        <v>0</v>
      </c>
      <c r="I48" s="1247">
        <v>-2</v>
      </c>
      <c r="J48" s="1246">
        <v>1</v>
      </c>
      <c r="K48" s="1246">
        <v>2</v>
      </c>
      <c r="L48" s="1248">
        <v>5</v>
      </c>
    </row>
    <row r="49" spans="1:12" ht="15.75" customHeight="1" x14ac:dyDescent="0.2">
      <c r="A49" s="1256" t="s">
        <v>526</v>
      </c>
      <c r="B49" s="1350">
        <v>-68</v>
      </c>
      <c r="C49" s="1246">
        <v>-44</v>
      </c>
      <c r="D49" s="1246">
        <v>0</v>
      </c>
      <c r="E49" s="1246">
        <v>-2</v>
      </c>
      <c r="F49" s="1246">
        <v>-5</v>
      </c>
      <c r="G49" s="1246">
        <v>-3</v>
      </c>
      <c r="H49" s="1246">
        <v>0</v>
      </c>
      <c r="I49" s="1247">
        <v>-3</v>
      </c>
      <c r="J49" s="1246">
        <v>0</v>
      </c>
      <c r="K49" s="1246">
        <v>0</v>
      </c>
      <c r="L49" s="1248">
        <v>-13</v>
      </c>
    </row>
    <row r="50" spans="1:12" ht="15.75" customHeight="1" x14ac:dyDescent="0.2">
      <c r="A50" s="1256" t="s">
        <v>530</v>
      </c>
      <c r="B50" s="1350">
        <v>2</v>
      </c>
      <c r="C50" s="1246">
        <v>15</v>
      </c>
      <c r="D50" s="1246">
        <v>0</v>
      </c>
      <c r="E50" s="1246">
        <v>-3</v>
      </c>
      <c r="F50" s="1246">
        <v>-4</v>
      </c>
      <c r="G50" s="1246">
        <v>20</v>
      </c>
      <c r="H50" s="1246">
        <v>-5</v>
      </c>
      <c r="I50" s="1247">
        <v>-6</v>
      </c>
      <c r="J50" s="1246">
        <v>-9</v>
      </c>
      <c r="K50" s="1246">
        <v>-3</v>
      </c>
      <c r="L50" s="1248">
        <v>-6</v>
      </c>
    </row>
    <row r="51" spans="1:12" ht="15.75" customHeight="1" x14ac:dyDescent="0.2">
      <c r="A51" s="1256" t="s">
        <v>533</v>
      </c>
      <c r="B51" s="1350">
        <v>93</v>
      </c>
      <c r="C51" s="1246">
        <v>8</v>
      </c>
      <c r="D51" s="1246">
        <v>-1</v>
      </c>
      <c r="E51" s="1246">
        <v>0</v>
      </c>
      <c r="F51" s="1246">
        <v>6</v>
      </c>
      <c r="G51" s="1246">
        <v>39</v>
      </c>
      <c r="H51" s="1246">
        <v>3</v>
      </c>
      <c r="I51" s="1247">
        <v>52</v>
      </c>
      <c r="J51" s="1246">
        <v>3</v>
      </c>
      <c r="K51" s="1246">
        <v>0</v>
      </c>
      <c r="L51" s="1248">
        <v>-18</v>
      </c>
    </row>
    <row r="52" spans="1:12" ht="15.75" customHeight="1" x14ac:dyDescent="0.2">
      <c r="A52" s="1256" t="s">
        <v>534</v>
      </c>
      <c r="B52" s="1350">
        <v>-109</v>
      </c>
      <c r="C52" s="1246">
        <v>-24</v>
      </c>
      <c r="D52" s="1246">
        <v>0</v>
      </c>
      <c r="E52" s="1246">
        <v>-1</v>
      </c>
      <c r="F52" s="1246">
        <v>-5</v>
      </c>
      <c r="G52" s="1246">
        <v>-3</v>
      </c>
      <c r="H52" s="1246">
        <v>0</v>
      </c>
      <c r="I52" s="1247">
        <v>-7</v>
      </c>
      <c r="J52" s="1246">
        <v>-1</v>
      </c>
      <c r="K52" s="1246">
        <v>-2</v>
      </c>
      <c r="L52" s="1248">
        <v>-67</v>
      </c>
    </row>
    <row r="53" spans="1:12" ht="15.75" customHeight="1" x14ac:dyDescent="0.2">
      <c r="A53" s="1351" t="s">
        <v>682</v>
      </c>
      <c r="B53" s="1352">
        <v>-1473</v>
      </c>
      <c r="C53" s="1260">
        <v>-89</v>
      </c>
      <c r="D53" s="1260">
        <v>2</v>
      </c>
      <c r="E53" s="1260">
        <v>-7</v>
      </c>
      <c r="F53" s="1260">
        <v>-204</v>
      </c>
      <c r="G53" s="1260">
        <v>1</v>
      </c>
      <c r="H53" s="1260">
        <v>-6</v>
      </c>
      <c r="I53" s="1261">
        <v>-50</v>
      </c>
      <c r="J53" s="1260">
        <v>-15</v>
      </c>
      <c r="K53" s="1260">
        <v>-22</v>
      </c>
      <c r="L53" s="1262">
        <v>-1088</v>
      </c>
    </row>
    <row r="55" spans="1:12" ht="15.75" x14ac:dyDescent="0.25">
      <c r="A55" s="1358"/>
      <c r="B55" s="1370"/>
      <c r="C55" s="1370"/>
      <c r="D55" s="1370"/>
      <c r="E55" s="1370"/>
      <c r="F55" s="1370"/>
      <c r="G55" s="1370"/>
      <c r="H55" s="1370"/>
      <c r="I55" s="1370"/>
      <c r="J55" s="1370"/>
      <c r="K55" s="1370"/>
      <c r="L55" s="1370"/>
    </row>
    <row r="56" spans="1:12" ht="15.75" x14ac:dyDescent="0.25">
      <c r="B56" s="1370"/>
      <c r="C56" s="1370"/>
      <c r="D56" s="1370"/>
      <c r="E56" s="1370"/>
      <c r="F56" s="1370"/>
      <c r="G56" s="1370"/>
      <c r="H56" s="1370"/>
      <c r="I56" s="1370"/>
      <c r="J56" s="1370"/>
      <c r="K56" s="1370"/>
      <c r="L56" s="1370"/>
    </row>
    <row r="57" spans="1:12" ht="15.75" x14ac:dyDescent="0.25">
      <c r="B57" s="1370"/>
      <c r="C57" s="1370"/>
      <c r="D57" s="1370"/>
      <c r="E57" s="1370"/>
      <c r="F57" s="1370"/>
      <c r="G57" s="1370"/>
      <c r="H57" s="1370"/>
      <c r="I57" s="1370"/>
      <c r="J57" s="1370"/>
      <c r="K57" s="1370"/>
      <c r="L57" s="1370"/>
    </row>
    <row r="58" spans="1:12" ht="15.75" x14ac:dyDescent="0.25">
      <c r="B58" s="1370"/>
      <c r="C58" s="1370"/>
      <c r="D58" s="1370"/>
      <c r="E58" s="1370"/>
      <c r="F58" s="1370"/>
      <c r="G58" s="1370"/>
      <c r="H58" s="1370"/>
      <c r="I58" s="1370"/>
      <c r="J58" s="1370"/>
      <c r="K58" s="1370"/>
      <c r="L58" s="1370"/>
    </row>
    <row r="59" spans="1:12" ht="15.75" x14ac:dyDescent="0.25">
      <c r="B59" s="1370"/>
      <c r="C59" s="1370"/>
      <c r="D59" s="1370"/>
      <c r="E59" s="1370"/>
      <c r="F59" s="1370"/>
      <c r="G59" s="1370"/>
      <c r="H59" s="1370"/>
      <c r="I59" s="1370"/>
      <c r="J59" s="1370"/>
      <c r="K59" s="1370"/>
      <c r="L59" s="1370"/>
    </row>
    <row r="60" spans="1:12" ht="15.75" x14ac:dyDescent="0.25">
      <c r="B60" s="1370"/>
      <c r="C60" s="1370"/>
      <c r="D60" s="1370"/>
      <c r="E60" s="1370"/>
      <c r="F60" s="1370"/>
      <c r="G60" s="1370"/>
      <c r="H60" s="1370"/>
      <c r="I60" s="1370"/>
      <c r="J60" s="1370"/>
      <c r="K60" s="1370"/>
      <c r="L60" s="1370"/>
    </row>
    <row r="61" spans="1:12" ht="15.75" x14ac:dyDescent="0.25">
      <c r="B61" s="1370"/>
      <c r="C61" s="1370"/>
      <c r="D61" s="1370"/>
      <c r="E61" s="1370"/>
      <c r="F61" s="1370"/>
      <c r="G61" s="1370"/>
      <c r="H61" s="1370"/>
      <c r="I61" s="1370"/>
      <c r="J61" s="1370"/>
      <c r="K61" s="1370"/>
      <c r="L61" s="1370"/>
    </row>
    <row r="62" spans="1:12" ht="15.75" x14ac:dyDescent="0.25">
      <c r="B62" s="1370"/>
      <c r="C62" s="1370"/>
      <c r="D62" s="1370"/>
      <c r="E62" s="1370"/>
      <c r="F62" s="1370"/>
      <c r="G62" s="1370"/>
      <c r="H62" s="1370"/>
      <c r="I62" s="1370"/>
      <c r="J62" s="1370"/>
      <c r="K62" s="1370"/>
      <c r="L62" s="1370"/>
    </row>
    <row r="63" spans="1:12" ht="15.75" x14ac:dyDescent="0.25">
      <c r="B63" s="1370"/>
      <c r="C63" s="1370"/>
      <c r="D63" s="1370"/>
      <c r="E63" s="1370"/>
      <c r="F63" s="1370"/>
      <c r="G63" s="1370"/>
      <c r="H63" s="1370"/>
      <c r="I63" s="1370"/>
      <c r="J63" s="1370"/>
      <c r="K63" s="1370"/>
      <c r="L63" s="1370"/>
    </row>
    <row r="64" spans="1:12" ht="15.75" x14ac:dyDescent="0.25">
      <c r="B64" s="1370"/>
      <c r="C64" s="1370"/>
      <c r="D64" s="1370"/>
      <c r="E64" s="1370"/>
      <c r="F64" s="1370"/>
      <c r="G64" s="1370"/>
      <c r="H64" s="1370"/>
      <c r="I64" s="1370"/>
      <c r="J64" s="1370"/>
      <c r="K64" s="1370"/>
      <c r="L64" s="1370"/>
    </row>
    <row r="65" spans="2:12" ht="15.75" x14ac:dyDescent="0.25">
      <c r="B65" s="1370"/>
      <c r="C65" s="1370"/>
      <c r="D65" s="1370"/>
      <c r="E65" s="1370"/>
      <c r="F65" s="1370"/>
      <c r="G65" s="1370"/>
      <c r="H65" s="1370"/>
      <c r="I65" s="1370"/>
      <c r="J65" s="1370"/>
      <c r="K65" s="1370"/>
      <c r="L65" s="1370"/>
    </row>
    <row r="66" spans="2:12" ht="15.75" x14ac:dyDescent="0.25">
      <c r="B66" s="1370"/>
      <c r="C66" s="1370"/>
      <c r="D66" s="1370"/>
      <c r="E66" s="1370"/>
      <c r="F66" s="1370"/>
      <c r="G66" s="1370"/>
      <c r="H66" s="1370"/>
      <c r="I66" s="1370"/>
      <c r="J66" s="1370"/>
      <c r="K66" s="1370"/>
      <c r="L66" s="1370"/>
    </row>
    <row r="67" spans="2:12" ht="15.75" x14ac:dyDescent="0.25">
      <c r="B67" s="1370"/>
      <c r="C67" s="1370"/>
      <c r="D67" s="1370"/>
      <c r="E67" s="1370"/>
      <c r="F67" s="1370"/>
      <c r="G67" s="1370"/>
      <c r="H67" s="1370"/>
      <c r="I67" s="1370"/>
      <c r="J67" s="1370"/>
      <c r="K67" s="1370"/>
      <c r="L67" s="1370"/>
    </row>
    <row r="68" spans="2:12" ht="15.75" x14ac:dyDescent="0.25">
      <c r="B68" s="1370"/>
      <c r="C68" s="1370"/>
      <c r="D68" s="1370"/>
      <c r="E68" s="1370"/>
      <c r="F68" s="1370"/>
      <c r="G68" s="1370"/>
      <c r="H68" s="1370"/>
      <c r="I68" s="1370"/>
      <c r="J68" s="1370"/>
      <c r="K68" s="1370"/>
      <c r="L68" s="1370"/>
    </row>
    <row r="69" spans="2:12" ht="15.75" x14ac:dyDescent="0.25">
      <c r="B69" s="1370"/>
      <c r="C69" s="1370"/>
      <c r="D69" s="1370"/>
      <c r="E69" s="1370"/>
      <c r="F69" s="1370"/>
      <c r="G69" s="1370"/>
      <c r="H69" s="1370"/>
      <c r="I69" s="1370"/>
      <c r="J69" s="1370"/>
      <c r="K69" s="1370"/>
      <c r="L69" s="1370"/>
    </row>
    <row r="70" spans="2:12" ht="15.75" x14ac:dyDescent="0.25">
      <c r="B70" s="1370"/>
      <c r="C70" s="1370"/>
      <c r="D70" s="1370"/>
      <c r="E70" s="1370"/>
      <c r="F70" s="1370"/>
      <c r="G70" s="1370"/>
      <c r="H70" s="1370"/>
      <c r="I70" s="1370"/>
      <c r="J70" s="1370"/>
      <c r="K70" s="1370"/>
      <c r="L70" s="1370"/>
    </row>
    <row r="71" spans="2:12" ht="15.75" x14ac:dyDescent="0.25">
      <c r="B71" s="1370"/>
      <c r="C71" s="1370"/>
      <c r="D71" s="1370"/>
      <c r="E71" s="1370"/>
      <c r="F71" s="1370"/>
      <c r="G71" s="1370"/>
      <c r="H71" s="1370"/>
      <c r="I71" s="1370"/>
      <c r="J71" s="1370"/>
      <c r="K71" s="1370"/>
      <c r="L71" s="1370"/>
    </row>
    <row r="72" spans="2:12" ht="15.75" x14ac:dyDescent="0.25">
      <c r="B72" s="1370"/>
      <c r="C72" s="1370"/>
      <c r="D72" s="1370"/>
      <c r="E72" s="1370"/>
      <c r="F72" s="1370"/>
      <c r="G72" s="1370"/>
      <c r="H72" s="1370"/>
      <c r="I72" s="1370"/>
      <c r="J72" s="1370"/>
      <c r="K72" s="1370"/>
      <c r="L72" s="1370"/>
    </row>
    <row r="73" spans="2:12" ht="15.75" x14ac:dyDescent="0.25">
      <c r="B73" s="1370"/>
      <c r="C73" s="1370"/>
      <c r="D73" s="1370"/>
      <c r="E73" s="1370"/>
      <c r="F73" s="1370"/>
      <c r="G73" s="1370"/>
      <c r="H73" s="1370"/>
      <c r="I73" s="1370"/>
      <c r="J73" s="1370"/>
      <c r="K73" s="1370"/>
      <c r="L73" s="1370"/>
    </row>
    <row r="74" spans="2:12" ht="15.75" x14ac:dyDescent="0.25">
      <c r="B74" s="1370"/>
      <c r="C74" s="1370"/>
      <c r="D74" s="1370"/>
      <c r="E74" s="1370"/>
      <c r="F74" s="1370"/>
      <c r="G74" s="1370"/>
      <c r="H74" s="1370"/>
      <c r="I74" s="1370"/>
      <c r="J74" s="1370"/>
      <c r="K74" s="1370"/>
      <c r="L74" s="1370"/>
    </row>
    <row r="75" spans="2:12" ht="15.75" x14ac:dyDescent="0.25">
      <c r="B75" s="1370"/>
      <c r="C75" s="1370"/>
      <c r="D75" s="1370"/>
      <c r="E75" s="1370"/>
      <c r="F75" s="1370"/>
      <c r="G75" s="1370"/>
      <c r="H75" s="1370"/>
      <c r="I75" s="1370"/>
      <c r="J75" s="1370"/>
      <c r="K75" s="1370"/>
      <c r="L75" s="1370"/>
    </row>
    <row r="76" spans="2:12" ht="15.75" x14ac:dyDescent="0.25">
      <c r="B76" s="1370"/>
      <c r="C76" s="1370"/>
      <c r="D76" s="1370"/>
      <c r="E76" s="1370"/>
      <c r="F76" s="1370"/>
      <c r="G76" s="1370"/>
      <c r="H76" s="1370"/>
      <c r="I76" s="1370"/>
      <c r="J76" s="1370"/>
      <c r="K76" s="1370"/>
      <c r="L76" s="1370"/>
    </row>
    <row r="77" spans="2:12" ht="15.75" x14ac:dyDescent="0.25">
      <c r="B77" s="1370"/>
      <c r="C77" s="1370"/>
      <c r="D77" s="1370"/>
      <c r="E77" s="1370"/>
      <c r="F77" s="1370"/>
      <c r="G77" s="1370"/>
      <c r="H77" s="1370"/>
      <c r="I77" s="1370"/>
      <c r="J77" s="1370"/>
      <c r="K77" s="1370"/>
      <c r="L77" s="1370"/>
    </row>
    <row r="78" spans="2:12" ht="15.75" x14ac:dyDescent="0.25">
      <c r="B78" s="1370"/>
      <c r="C78" s="1370"/>
      <c r="D78" s="1370"/>
      <c r="E78" s="1370"/>
      <c r="F78" s="1370"/>
      <c r="G78" s="1370"/>
      <c r="H78" s="1370"/>
      <c r="I78" s="1370"/>
      <c r="J78" s="1370"/>
      <c r="K78" s="1370"/>
      <c r="L78" s="1370"/>
    </row>
    <row r="79" spans="2:12" ht="15.75" x14ac:dyDescent="0.25">
      <c r="B79" s="1370"/>
      <c r="C79" s="1370"/>
      <c r="D79" s="1370"/>
      <c r="E79" s="1370"/>
      <c r="F79" s="1370"/>
      <c r="G79" s="1370"/>
      <c r="H79" s="1370"/>
      <c r="I79" s="1370"/>
      <c r="J79" s="1370"/>
      <c r="K79" s="1370"/>
      <c r="L79" s="1370"/>
    </row>
    <row r="80" spans="2:12" ht="15.75" x14ac:dyDescent="0.25">
      <c r="B80" s="1370"/>
      <c r="C80" s="1370"/>
      <c r="D80" s="1370"/>
      <c r="E80" s="1370"/>
      <c r="F80" s="1370"/>
      <c r="G80" s="1370"/>
      <c r="H80" s="1370"/>
      <c r="I80" s="1370"/>
      <c r="J80" s="1370"/>
      <c r="K80" s="1370"/>
      <c r="L80" s="1370"/>
    </row>
    <row r="81" spans="2:12" ht="15.75" x14ac:dyDescent="0.25">
      <c r="B81" s="1370"/>
      <c r="C81" s="1370"/>
      <c r="D81" s="1370"/>
      <c r="E81" s="1370"/>
      <c r="F81" s="1370"/>
      <c r="G81" s="1370"/>
      <c r="H81" s="1370"/>
      <c r="I81" s="1370"/>
      <c r="J81" s="1370"/>
      <c r="K81" s="1370"/>
      <c r="L81" s="1370"/>
    </row>
    <row r="82" spans="2:12" ht="15.75" x14ac:dyDescent="0.25">
      <c r="B82" s="1370"/>
      <c r="C82" s="1370"/>
      <c r="D82" s="1370"/>
      <c r="E82" s="1370"/>
      <c r="F82" s="1370"/>
      <c r="G82" s="1370"/>
      <c r="H82" s="1370"/>
      <c r="I82" s="1370"/>
      <c r="J82" s="1370"/>
      <c r="K82" s="1370"/>
      <c r="L82" s="1370"/>
    </row>
    <row r="83" spans="2:12" ht="15.75" x14ac:dyDescent="0.25">
      <c r="B83" s="1370"/>
      <c r="C83" s="1370"/>
      <c r="D83" s="1370"/>
      <c r="E83" s="1370"/>
      <c r="F83" s="1370"/>
      <c r="G83" s="1370"/>
      <c r="H83" s="1370"/>
      <c r="I83" s="1370"/>
      <c r="J83" s="1370"/>
      <c r="K83" s="1370"/>
      <c r="L83" s="1370"/>
    </row>
    <row r="84" spans="2:12" ht="15.75" x14ac:dyDescent="0.25">
      <c r="B84" s="1370"/>
      <c r="C84" s="1370"/>
      <c r="D84" s="1370"/>
      <c r="E84" s="1370"/>
      <c r="F84" s="1370"/>
      <c r="G84" s="1370"/>
      <c r="H84" s="1370"/>
      <c r="I84" s="1370"/>
      <c r="J84" s="1370"/>
      <c r="K84" s="1370"/>
      <c r="L84" s="1370"/>
    </row>
    <row r="85" spans="2:12" ht="15.75" x14ac:dyDescent="0.25">
      <c r="B85" s="1370"/>
      <c r="C85" s="1370"/>
      <c r="D85" s="1370"/>
      <c r="E85" s="1370"/>
      <c r="F85" s="1370"/>
      <c r="G85" s="1370"/>
      <c r="H85" s="1370"/>
      <c r="I85" s="1370"/>
      <c r="J85" s="1370"/>
      <c r="K85" s="1370"/>
      <c r="L85" s="1370"/>
    </row>
    <row r="86" spans="2:12" ht="15.75" x14ac:dyDescent="0.25">
      <c r="B86" s="1370"/>
      <c r="C86" s="1370"/>
      <c r="D86" s="1370"/>
      <c r="E86" s="1370"/>
      <c r="F86" s="1370"/>
      <c r="G86" s="1370"/>
      <c r="H86" s="1370"/>
      <c r="I86" s="1370"/>
      <c r="J86" s="1370"/>
      <c r="K86" s="1370"/>
      <c r="L86" s="1370"/>
    </row>
    <row r="87" spans="2:12" ht="15.75" x14ac:dyDescent="0.25">
      <c r="B87" s="1370"/>
      <c r="C87" s="1370"/>
      <c r="D87" s="1370"/>
      <c r="E87" s="1370"/>
      <c r="F87" s="1370"/>
      <c r="G87" s="1370"/>
      <c r="H87" s="1370"/>
      <c r="I87" s="1370"/>
      <c r="J87" s="1370"/>
      <c r="K87" s="1370"/>
      <c r="L87" s="1370"/>
    </row>
    <row r="88" spans="2:12" ht="15.75" x14ac:dyDescent="0.25">
      <c r="B88" s="1370"/>
      <c r="C88" s="1370"/>
      <c r="D88" s="1370"/>
      <c r="E88" s="1370"/>
      <c r="F88" s="1370"/>
      <c r="G88" s="1370"/>
      <c r="H88" s="1370"/>
      <c r="I88" s="1370"/>
      <c r="J88" s="1370"/>
      <c r="K88" s="1370"/>
      <c r="L88" s="1370"/>
    </row>
    <row r="89" spans="2:12" ht="15.75" x14ac:dyDescent="0.25">
      <c r="B89" s="1370"/>
      <c r="C89" s="1370"/>
      <c r="D89" s="1370"/>
      <c r="E89" s="1370"/>
      <c r="F89" s="1370"/>
      <c r="G89" s="1370"/>
      <c r="H89" s="1370"/>
      <c r="I89" s="1370"/>
      <c r="J89" s="1370"/>
      <c r="K89" s="1370"/>
      <c r="L89" s="1370"/>
    </row>
    <row r="90" spans="2:12" ht="15.75" x14ac:dyDescent="0.25">
      <c r="B90" s="1370"/>
      <c r="C90" s="1370"/>
      <c r="D90" s="1370"/>
      <c r="E90" s="1370"/>
      <c r="F90" s="1370"/>
      <c r="G90" s="1370"/>
      <c r="H90" s="1370"/>
      <c r="I90" s="1370"/>
      <c r="J90" s="1370"/>
      <c r="K90" s="1370"/>
      <c r="L90" s="1370"/>
    </row>
    <row r="91" spans="2:12" ht="15.75" x14ac:dyDescent="0.25">
      <c r="B91" s="1370"/>
      <c r="C91" s="1370"/>
      <c r="D91" s="1370"/>
      <c r="E91" s="1370"/>
      <c r="F91" s="1370"/>
      <c r="G91" s="1370"/>
      <c r="H91" s="1370"/>
      <c r="I91" s="1370"/>
      <c r="J91" s="1370"/>
      <c r="K91" s="1370"/>
      <c r="L91" s="1370"/>
    </row>
    <row r="92" spans="2:12" ht="15.75" x14ac:dyDescent="0.25">
      <c r="B92" s="1370"/>
      <c r="C92" s="1370"/>
      <c r="D92" s="1370"/>
      <c r="E92" s="1370"/>
      <c r="F92" s="1370"/>
      <c r="G92" s="1370"/>
      <c r="H92" s="1370"/>
      <c r="I92" s="1370"/>
      <c r="J92" s="1370"/>
      <c r="K92" s="1370"/>
      <c r="L92" s="1370"/>
    </row>
    <row r="93" spans="2:12" ht="15.75" x14ac:dyDescent="0.25">
      <c r="B93" s="1370"/>
      <c r="C93" s="1370"/>
      <c r="D93" s="1370"/>
      <c r="E93" s="1370"/>
      <c r="F93" s="1370"/>
      <c r="G93" s="1370"/>
      <c r="H93" s="1370"/>
      <c r="I93" s="1370"/>
      <c r="J93" s="1370"/>
      <c r="K93" s="1370"/>
      <c r="L93" s="1370"/>
    </row>
    <row r="94" spans="2:12" ht="15.75" x14ac:dyDescent="0.25">
      <c r="B94" s="1370"/>
      <c r="C94" s="1370"/>
      <c r="D94" s="1370"/>
      <c r="E94" s="1370"/>
      <c r="F94" s="1370"/>
      <c r="G94" s="1370"/>
      <c r="H94" s="1370"/>
      <c r="I94" s="1370"/>
      <c r="J94" s="1370"/>
      <c r="K94" s="1370"/>
      <c r="L94" s="1370"/>
    </row>
    <row r="95" spans="2:12" ht="15.75" x14ac:dyDescent="0.25">
      <c r="B95" s="1370"/>
      <c r="C95" s="1370"/>
      <c r="D95" s="1370"/>
      <c r="E95" s="1370"/>
      <c r="F95" s="1370"/>
      <c r="G95" s="1370"/>
      <c r="H95" s="1370"/>
      <c r="I95" s="1370"/>
      <c r="J95" s="1370"/>
      <c r="K95" s="1370"/>
      <c r="L95" s="1370"/>
    </row>
    <row r="96" spans="2:12" ht="15.75" x14ac:dyDescent="0.25">
      <c r="B96" s="1370"/>
      <c r="C96" s="1370"/>
      <c r="D96" s="1370"/>
      <c r="E96" s="1370"/>
      <c r="F96" s="1370"/>
      <c r="G96" s="1370"/>
      <c r="H96" s="1370"/>
      <c r="I96" s="1370"/>
      <c r="J96" s="1370"/>
      <c r="K96" s="1370"/>
      <c r="L96" s="1370"/>
    </row>
    <row r="97" spans="2:12" ht="15.75" x14ac:dyDescent="0.25">
      <c r="B97" s="1370"/>
      <c r="C97" s="1370"/>
      <c r="D97" s="1370"/>
      <c r="E97" s="1370"/>
      <c r="F97" s="1370"/>
      <c r="G97" s="1370"/>
      <c r="H97" s="1370"/>
      <c r="I97" s="1370"/>
      <c r="J97" s="1370"/>
      <c r="K97" s="1370"/>
      <c r="L97" s="1370"/>
    </row>
    <row r="98" spans="2:12" ht="15.75" x14ac:dyDescent="0.25">
      <c r="B98" s="1370"/>
      <c r="C98" s="1370"/>
      <c r="D98" s="1370"/>
      <c r="E98" s="1370"/>
      <c r="F98" s="1370"/>
      <c r="G98" s="1370"/>
      <c r="H98" s="1370"/>
      <c r="I98" s="1370"/>
      <c r="J98" s="1370"/>
      <c r="K98" s="1370"/>
      <c r="L98" s="1370"/>
    </row>
    <row r="99" spans="2:12" ht="15.75" x14ac:dyDescent="0.25">
      <c r="B99" s="1370"/>
      <c r="C99" s="1370"/>
      <c r="D99" s="1370"/>
      <c r="E99" s="1370"/>
      <c r="F99" s="1370"/>
      <c r="G99" s="1370"/>
      <c r="H99" s="1370"/>
      <c r="I99" s="1370"/>
      <c r="J99" s="1370"/>
      <c r="K99" s="1370"/>
      <c r="L99" s="1370"/>
    </row>
    <row r="100" spans="2:12" ht="15.75" x14ac:dyDescent="0.25">
      <c r="B100" s="1370"/>
      <c r="C100" s="1370"/>
      <c r="D100" s="1370"/>
      <c r="E100" s="1370"/>
      <c r="F100" s="1370"/>
      <c r="G100" s="1370"/>
      <c r="H100" s="1370"/>
      <c r="I100" s="1370"/>
      <c r="J100" s="1370"/>
      <c r="K100" s="1370"/>
      <c r="L100" s="1370"/>
    </row>
    <row r="101" spans="2:12" ht="15.75" x14ac:dyDescent="0.25">
      <c r="B101" s="1370"/>
      <c r="C101" s="1370"/>
      <c r="D101" s="1370"/>
      <c r="E101" s="1370"/>
      <c r="F101" s="1370"/>
      <c r="G101" s="1370"/>
      <c r="H101" s="1370"/>
      <c r="I101" s="1370"/>
      <c r="J101" s="1370"/>
      <c r="K101" s="1370"/>
      <c r="L101" s="1370"/>
    </row>
    <row r="102" spans="2:12" ht="15.75" x14ac:dyDescent="0.25">
      <c r="B102" s="1370"/>
      <c r="C102" s="1370"/>
      <c r="D102" s="1370"/>
      <c r="E102" s="1370"/>
      <c r="F102" s="1370"/>
      <c r="G102" s="1370"/>
      <c r="H102" s="1370"/>
      <c r="I102" s="1370"/>
      <c r="J102" s="1370"/>
      <c r="K102" s="1370"/>
      <c r="L102" s="1370"/>
    </row>
    <row r="103" spans="2:12" ht="15.75" x14ac:dyDescent="0.25">
      <c r="B103" s="1370"/>
      <c r="C103" s="1370"/>
      <c r="D103" s="1370"/>
      <c r="E103" s="1370"/>
      <c r="F103" s="1370"/>
      <c r="G103" s="1370"/>
      <c r="H103" s="1370"/>
      <c r="I103" s="1370"/>
      <c r="J103" s="1370"/>
      <c r="K103" s="1370"/>
      <c r="L103" s="1370"/>
    </row>
    <row r="104" spans="2:12" ht="15.75" x14ac:dyDescent="0.25">
      <c r="B104" s="1370"/>
      <c r="C104" s="1370"/>
      <c r="D104" s="1370"/>
      <c r="E104" s="1370"/>
      <c r="F104" s="1370"/>
      <c r="G104" s="1370"/>
      <c r="H104" s="1370"/>
      <c r="I104" s="1370"/>
      <c r="J104" s="1370"/>
      <c r="K104" s="1370"/>
      <c r="L104" s="1370"/>
    </row>
    <row r="105" spans="2:12" ht="15.75" x14ac:dyDescent="0.25">
      <c r="B105" s="1370"/>
      <c r="C105" s="1370"/>
      <c r="D105" s="1370"/>
      <c r="E105" s="1370"/>
      <c r="F105" s="1370"/>
      <c r="G105" s="1370"/>
      <c r="H105" s="1370"/>
      <c r="I105" s="1370"/>
      <c r="J105" s="1370"/>
      <c r="K105" s="1370"/>
      <c r="L105" s="1370"/>
    </row>
    <row r="106" spans="2:12" ht="15.75" x14ac:dyDescent="0.25">
      <c r="B106" s="1370"/>
      <c r="C106" s="1370"/>
      <c r="D106" s="1370"/>
      <c r="E106" s="1370"/>
      <c r="F106" s="1370"/>
      <c r="G106" s="1370"/>
      <c r="H106" s="1370"/>
      <c r="I106" s="1370"/>
      <c r="J106" s="1370"/>
      <c r="K106" s="1370"/>
      <c r="L106" s="1370"/>
    </row>
    <row r="107" spans="2:12" ht="15.75" x14ac:dyDescent="0.25">
      <c r="B107" s="1370"/>
      <c r="C107" s="1370"/>
      <c r="D107" s="1370"/>
      <c r="E107" s="1370"/>
      <c r="F107" s="1370"/>
      <c r="G107" s="1370"/>
      <c r="H107" s="1370"/>
      <c r="I107" s="1370"/>
      <c r="J107" s="1370"/>
      <c r="K107" s="1370"/>
      <c r="L107" s="1370"/>
    </row>
    <row r="108" spans="2:12" ht="15.75" x14ac:dyDescent="0.25">
      <c r="B108" s="1370"/>
      <c r="C108" s="1370"/>
      <c r="D108" s="1370"/>
      <c r="E108" s="1370"/>
      <c r="F108" s="1370"/>
      <c r="G108" s="1370"/>
      <c r="H108" s="1370"/>
      <c r="I108" s="1370"/>
      <c r="J108" s="1370"/>
      <c r="K108" s="1370"/>
      <c r="L108" s="1370"/>
    </row>
    <row r="109" spans="2:12" ht="15.75" x14ac:dyDescent="0.25">
      <c r="B109" s="1370"/>
      <c r="C109" s="1370"/>
      <c r="D109" s="1370"/>
      <c r="E109" s="1370"/>
      <c r="F109" s="1370"/>
      <c r="G109" s="1370"/>
      <c r="H109" s="1370"/>
      <c r="I109" s="1370"/>
      <c r="J109" s="1370"/>
      <c r="K109" s="1370"/>
      <c r="L109" s="1370"/>
    </row>
    <row r="110" spans="2:12" ht="15.75" x14ac:dyDescent="0.25">
      <c r="B110" s="1370"/>
      <c r="C110" s="1370"/>
      <c r="D110" s="1370"/>
      <c r="E110" s="1370"/>
      <c r="F110" s="1370"/>
      <c r="G110" s="1370"/>
      <c r="H110" s="1370"/>
      <c r="I110" s="1370"/>
      <c r="J110" s="1370"/>
      <c r="K110" s="1370"/>
      <c r="L110" s="1370"/>
    </row>
    <row r="111" spans="2:12" ht="15.75" x14ac:dyDescent="0.25">
      <c r="B111" s="1370"/>
      <c r="C111" s="1370"/>
      <c r="D111" s="1370"/>
      <c r="E111" s="1370"/>
      <c r="F111" s="1370"/>
      <c r="G111" s="1370"/>
      <c r="H111" s="1370"/>
      <c r="I111" s="1370"/>
      <c r="J111" s="1370"/>
      <c r="K111" s="1370"/>
      <c r="L111" s="1370"/>
    </row>
    <row r="112" spans="2:12" ht="15.75" x14ac:dyDescent="0.25">
      <c r="B112" s="1370"/>
      <c r="C112" s="1370"/>
      <c r="D112" s="1370"/>
      <c r="E112" s="1370"/>
      <c r="F112" s="1370"/>
      <c r="G112" s="1370"/>
      <c r="H112" s="1370"/>
      <c r="I112" s="1370"/>
      <c r="J112" s="1370"/>
      <c r="K112" s="1370"/>
      <c r="L112" s="1370"/>
    </row>
    <row r="113" spans="2:12" ht="15.75" x14ac:dyDescent="0.25">
      <c r="B113" s="1370"/>
      <c r="C113" s="1370"/>
      <c r="D113" s="1370"/>
      <c r="E113" s="1370"/>
      <c r="F113" s="1370"/>
      <c r="G113" s="1370"/>
      <c r="H113" s="1370"/>
      <c r="I113" s="1370"/>
      <c r="J113" s="1370"/>
      <c r="K113" s="1370"/>
      <c r="L113" s="1370"/>
    </row>
    <row r="114" spans="2:12" ht="15.75" x14ac:dyDescent="0.25">
      <c r="B114" s="1370"/>
      <c r="C114" s="1370"/>
      <c r="D114" s="1370"/>
      <c r="E114" s="1370"/>
      <c r="F114" s="1370"/>
      <c r="G114" s="1370"/>
      <c r="H114" s="1370"/>
      <c r="I114" s="1370"/>
      <c r="J114" s="1370"/>
      <c r="K114" s="1370"/>
      <c r="L114" s="1370"/>
    </row>
    <row r="115" spans="2:12" ht="15.75" x14ac:dyDescent="0.25">
      <c r="B115" s="1370"/>
      <c r="C115" s="1370"/>
      <c r="D115" s="1370"/>
      <c r="E115" s="1370"/>
      <c r="F115" s="1370"/>
      <c r="G115" s="1370"/>
      <c r="H115" s="1370"/>
      <c r="I115" s="1370"/>
      <c r="J115" s="1370"/>
      <c r="K115" s="1370"/>
      <c r="L115" s="1370"/>
    </row>
    <row r="116" spans="2:12" ht="15.75" x14ac:dyDescent="0.25">
      <c r="B116" s="1370"/>
      <c r="C116" s="1370"/>
      <c r="D116" s="1370"/>
      <c r="E116" s="1370"/>
      <c r="F116" s="1370"/>
      <c r="G116" s="1370"/>
      <c r="H116" s="1370"/>
      <c r="I116" s="1370"/>
      <c r="J116" s="1370"/>
      <c r="K116" s="1370"/>
      <c r="L116" s="1370"/>
    </row>
    <row r="117" spans="2:12" ht="15.75" x14ac:dyDescent="0.25">
      <c r="B117" s="1370"/>
      <c r="C117" s="1370"/>
      <c r="D117" s="1370"/>
      <c r="E117" s="1370"/>
      <c r="F117" s="1370"/>
      <c r="G117" s="1370"/>
      <c r="H117" s="1370"/>
      <c r="I117" s="1370"/>
      <c r="J117" s="1370"/>
      <c r="K117" s="1370"/>
      <c r="L117" s="1370"/>
    </row>
    <row r="118" spans="2:12" ht="15.75" x14ac:dyDescent="0.25">
      <c r="B118" s="1370"/>
      <c r="C118" s="1370"/>
      <c r="D118" s="1370"/>
      <c r="E118" s="1370"/>
      <c r="F118" s="1370"/>
      <c r="G118" s="1370"/>
      <c r="H118" s="1370"/>
      <c r="I118" s="1370"/>
      <c r="J118" s="1370"/>
      <c r="K118" s="1370"/>
      <c r="L118" s="1370"/>
    </row>
    <row r="119" spans="2:12" ht="15.75" x14ac:dyDescent="0.25">
      <c r="B119" s="1370"/>
      <c r="C119" s="1370"/>
      <c r="D119" s="1370"/>
      <c r="E119" s="1370"/>
      <c r="F119" s="1370"/>
      <c r="G119" s="1370"/>
      <c r="H119" s="1370"/>
      <c r="I119" s="1370"/>
      <c r="J119" s="1370"/>
      <c r="K119" s="1370"/>
      <c r="L119" s="1370"/>
    </row>
    <row r="120" spans="2:12" ht="15.75" x14ac:dyDescent="0.25">
      <c r="B120" s="1370"/>
      <c r="C120" s="1370"/>
      <c r="D120" s="1370"/>
      <c r="E120" s="1370"/>
      <c r="F120" s="1370"/>
      <c r="G120" s="1370"/>
      <c r="H120" s="1370"/>
      <c r="I120" s="1370"/>
      <c r="J120" s="1370"/>
      <c r="K120" s="1370"/>
      <c r="L120" s="1370"/>
    </row>
    <row r="121" spans="2:12" ht="15.75" x14ac:dyDescent="0.25">
      <c r="B121" s="1370"/>
      <c r="C121" s="1370"/>
      <c r="D121" s="1370"/>
      <c r="E121" s="1370"/>
      <c r="F121" s="1370"/>
      <c r="G121" s="1370"/>
      <c r="H121" s="1370"/>
      <c r="I121" s="1370"/>
      <c r="J121" s="1370"/>
      <c r="K121" s="1370"/>
      <c r="L121" s="1370"/>
    </row>
    <row r="122" spans="2:12" ht="15.75" x14ac:dyDescent="0.25">
      <c r="B122" s="1370"/>
      <c r="C122" s="1370"/>
      <c r="D122" s="1370"/>
      <c r="E122" s="1370"/>
      <c r="F122" s="1370"/>
      <c r="G122" s="1370"/>
      <c r="H122" s="1370"/>
      <c r="I122" s="1370"/>
      <c r="J122" s="1370"/>
      <c r="K122" s="1370"/>
      <c r="L122" s="1370"/>
    </row>
    <row r="123" spans="2:12" ht="15.75" x14ac:dyDescent="0.25">
      <c r="B123" s="1370"/>
      <c r="C123" s="1370"/>
      <c r="D123" s="1370"/>
      <c r="E123" s="1370"/>
      <c r="F123" s="1370"/>
      <c r="G123" s="1370"/>
      <c r="H123" s="1370"/>
      <c r="I123" s="1370"/>
      <c r="J123" s="1370"/>
      <c r="K123" s="1370"/>
      <c r="L123" s="1370"/>
    </row>
    <row r="124" spans="2:12" ht="15.75" x14ac:dyDescent="0.25">
      <c r="B124" s="1370"/>
      <c r="C124" s="1370"/>
      <c r="D124" s="1370"/>
      <c r="E124" s="1370"/>
      <c r="F124" s="1370"/>
      <c r="G124" s="1370"/>
      <c r="H124" s="1370"/>
      <c r="I124" s="1370"/>
      <c r="J124" s="1370"/>
      <c r="K124" s="1370"/>
      <c r="L124" s="1370"/>
    </row>
    <row r="125" spans="2:12" ht="15.75" x14ac:dyDescent="0.25">
      <c r="B125" s="1370"/>
      <c r="C125" s="1370"/>
      <c r="D125" s="1370"/>
      <c r="E125" s="1370"/>
      <c r="F125" s="1370"/>
      <c r="G125" s="1370"/>
      <c r="H125" s="1370"/>
      <c r="I125" s="1370"/>
      <c r="J125" s="1370"/>
      <c r="K125" s="1370"/>
      <c r="L125" s="1370"/>
    </row>
    <row r="126" spans="2:12" ht="15.75" x14ac:dyDescent="0.25">
      <c r="B126" s="1370"/>
      <c r="C126" s="1370"/>
      <c r="D126" s="1370"/>
      <c r="E126" s="1370"/>
      <c r="F126" s="1370"/>
      <c r="G126" s="1370"/>
      <c r="H126" s="1370"/>
      <c r="I126" s="1370"/>
      <c r="J126" s="1370"/>
      <c r="K126" s="1370"/>
      <c r="L126" s="1370"/>
    </row>
    <row r="127" spans="2:12" ht="15.75" x14ac:dyDescent="0.25">
      <c r="B127" s="1370"/>
      <c r="C127" s="1370"/>
      <c r="D127" s="1370"/>
      <c r="E127" s="1370"/>
      <c r="F127" s="1370"/>
      <c r="G127" s="1370"/>
      <c r="H127" s="1370"/>
      <c r="I127" s="1370"/>
      <c r="J127" s="1370"/>
      <c r="K127" s="1370"/>
      <c r="L127" s="1370"/>
    </row>
    <row r="128" spans="2:12" ht="15.75" x14ac:dyDescent="0.25">
      <c r="B128" s="1370"/>
      <c r="C128" s="1370"/>
      <c r="D128" s="1370"/>
      <c r="E128" s="1370"/>
      <c r="F128" s="1370"/>
      <c r="G128" s="1370"/>
      <c r="H128" s="1370"/>
      <c r="I128" s="1370"/>
      <c r="J128" s="1370"/>
      <c r="K128" s="1370"/>
      <c r="L128" s="1370"/>
    </row>
    <row r="129" spans="2:12" ht="15.75" x14ac:dyDescent="0.25">
      <c r="B129" s="1370"/>
      <c r="C129" s="1370"/>
      <c r="D129" s="1370"/>
      <c r="E129" s="1370"/>
      <c r="F129" s="1370"/>
      <c r="G129" s="1370"/>
      <c r="H129" s="1370"/>
      <c r="I129" s="1370"/>
      <c r="J129" s="1370"/>
      <c r="K129" s="1370"/>
      <c r="L129" s="1370"/>
    </row>
    <row r="130" spans="2:12" ht="15.75" x14ac:dyDescent="0.25">
      <c r="B130" s="1370"/>
      <c r="C130" s="1370"/>
      <c r="D130" s="1370"/>
      <c r="E130" s="1370"/>
      <c r="F130" s="1370"/>
      <c r="G130" s="1370"/>
      <c r="H130" s="1370"/>
      <c r="I130" s="1370"/>
      <c r="J130" s="1370"/>
      <c r="K130" s="1370"/>
      <c r="L130" s="1370"/>
    </row>
    <row r="131" spans="2:12" ht="15.75" x14ac:dyDescent="0.25">
      <c r="B131" s="1370"/>
      <c r="C131" s="1370"/>
      <c r="D131" s="1370"/>
      <c r="E131" s="1370"/>
      <c r="F131" s="1370"/>
      <c r="G131" s="1370"/>
      <c r="H131" s="1370"/>
      <c r="I131" s="1370"/>
      <c r="J131" s="1370"/>
      <c r="K131" s="1370"/>
      <c r="L131" s="1370"/>
    </row>
    <row r="132" spans="2:12" ht="15.75" x14ac:dyDescent="0.25">
      <c r="B132" s="1370"/>
      <c r="C132" s="1370"/>
      <c r="D132" s="1370"/>
      <c r="E132" s="1370"/>
      <c r="F132" s="1370"/>
      <c r="G132" s="1370"/>
      <c r="H132" s="1370"/>
      <c r="I132" s="1370"/>
      <c r="J132" s="1370"/>
      <c r="K132" s="1370"/>
      <c r="L132" s="1370"/>
    </row>
    <row r="133" spans="2:12" ht="15.75" x14ac:dyDescent="0.25">
      <c r="B133" s="1370"/>
      <c r="C133" s="1370"/>
      <c r="D133" s="1370"/>
      <c r="E133" s="1370"/>
      <c r="F133" s="1370"/>
      <c r="G133" s="1370"/>
      <c r="H133" s="1370"/>
      <c r="I133" s="1370"/>
      <c r="J133" s="1370"/>
      <c r="K133" s="1370"/>
      <c r="L133" s="1370"/>
    </row>
    <row r="134" spans="2:12" ht="15.75" x14ac:dyDescent="0.25">
      <c r="B134" s="1370"/>
      <c r="C134" s="1370"/>
      <c r="D134" s="1370"/>
      <c r="E134" s="1370"/>
      <c r="F134" s="1370"/>
      <c r="G134" s="1370"/>
      <c r="H134" s="1370"/>
      <c r="I134" s="1370"/>
      <c r="J134" s="1370"/>
      <c r="K134" s="1370"/>
      <c r="L134" s="1370"/>
    </row>
    <row r="135" spans="2:12" ht="15.75" x14ac:dyDescent="0.25">
      <c r="B135" s="1370"/>
      <c r="C135" s="1370"/>
      <c r="D135" s="1370"/>
      <c r="E135" s="1370"/>
      <c r="F135" s="1370"/>
      <c r="G135" s="1370"/>
      <c r="H135" s="1370"/>
      <c r="I135" s="1370"/>
      <c r="J135" s="1370"/>
      <c r="K135" s="1370"/>
      <c r="L135" s="1370"/>
    </row>
    <row r="136" spans="2:12" ht="15.75" x14ac:dyDescent="0.25">
      <c r="B136" s="1370"/>
      <c r="C136" s="1370"/>
      <c r="D136" s="1370"/>
      <c r="E136" s="1370"/>
      <c r="F136" s="1370"/>
      <c r="G136" s="1370"/>
      <c r="H136" s="1370"/>
      <c r="I136" s="1370"/>
      <c r="J136" s="1370"/>
      <c r="K136" s="1370"/>
      <c r="L136" s="1370"/>
    </row>
    <row r="137" spans="2:12" ht="15.75" x14ac:dyDescent="0.25">
      <c r="B137" s="1370"/>
      <c r="C137" s="1370"/>
      <c r="D137" s="1370"/>
      <c r="E137" s="1370"/>
      <c r="F137" s="1370"/>
      <c r="G137" s="1370"/>
      <c r="H137" s="1370"/>
      <c r="I137" s="1370"/>
      <c r="J137" s="1370"/>
      <c r="K137" s="1370"/>
      <c r="L137" s="1370"/>
    </row>
    <row r="138" spans="2:12" ht="15.75" x14ac:dyDescent="0.25">
      <c r="B138" s="1370"/>
      <c r="C138" s="1370"/>
      <c r="D138" s="1370"/>
      <c r="E138" s="1370"/>
      <c r="F138" s="1370"/>
      <c r="G138" s="1370"/>
      <c r="H138" s="1370"/>
      <c r="I138" s="1370"/>
      <c r="J138" s="1370"/>
      <c r="K138" s="1370"/>
      <c r="L138" s="1370"/>
    </row>
    <row r="139" spans="2:12" ht="15.75" x14ac:dyDescent="0.25">
      <c r="B139" s="1370"/>
      <c r="C139" s="1370"/>
      <c r="D139" s="1370"/>
      <c r="E139" s="1370"/>
      <c r="F139" s="1370"/>
      <c r="G139" s="1370"/>
      <c r="H139" s="1370"/>
      <c r="I139" s="1370"/>
      <c r="J139" s="1370"/>
      <c r="K139" s="1370"/>
      <c r="L139" s="1370"/>
    </row>
    <row r="140" spans="2:12" ht="15.75" x14ac:dyDescent="0.25">
      <c r="B140" s="1370"/>
      <c r="C140" s="1370"/>
      <c r="D140" s="1370"/>
      <c r="E140" s="1370"/>
      <c r="F140" s="1370"/>
      <c r="G140" s="1370"/>
      <c r="H140" s="1370"/>
      <c r="I140" s="1370"/>
      <c r="J140" s="1370"/>
      <c r="K140" s="1370"/>
      <c r="L140" s="1370"/>
    </row>
    <row r="141" spans="2:12" ht="15.75" x14ac:dyDescent="0.25">
      <c r="B141" s="1370"/>
      <c r="C141" s="1370"/>
      <c r="D141" s="1370"/>
      <c r="E141" s="1370"/>
      <c r="F141" s="1370"/>
      <c r="G141" s="1370"/>
      <c r="H141" s="1370"/>
      <c r="I141" s="1370"/>
      <c r="J141" s="1370"/>
      <c r="K141" s="1370"/>
      <c r="L141" s="1370"/>
    </row>
    <row r="142" spans="2:12" ht="15.75" x14ac:dyDescent="0.25">
      <c r="B142" s="1370"/>
      <c r="C142" s="1370"/>
      <c r="D142" s="1370"/>
      <c r="E142" s="1370"/>
      <c r="F142" s="1370"/>
      <c r="G142" s="1370"/>
      <c r="H142" s="1370"/>
      <c r="I142" s="1370"/>
      <c r="J142" s="1370"/>
      <c r="K142" s="1370"/>
      <c r="L142" s="1370"/>
    </row>
  </sheetData>
  <mergeCells count="13">
    <mergeCell ref="B7:L7"/>
    <mergeCell ref="A3:A5"/>
    <mergeCell ref="B3:B5"/>
    <mergeCell ref="C3:L3"/>
    <mergeCell ref="C4:C5"/>
    <mergeCell ref="D4:E4"/>
    <mergeCell ref="F4:F5"/>
    <mergeCell ref="G4:G5"/>
    <mergeCell ref="H4:H5"/>
    <mergeCell ref="I4:I5"/>
    <mergeCell ref="J4:J5"/>
    <mergeCell ref="K4:K5"/>
    <mergeCell ref="L4:L5"/>
  </mergeCells>
  <hyperlinks>
    <hyperlink ref="A1" location="Содержание!A67" display="Содержание"/>
  </hyperlinks>
  <pageMargins left="0.70866141732283472" right="0.59055118110236227" top="0.94488188976377963" bottom="0.74803149606299213" header="0.39370078740157483" footer="0.31496062992125984"/>
  <pageSetup paperSize="9" firstPageNumber="141" orientation="landscape" useFirstPageNumber="1" r:id="rId1"/>
  <headerFooter>
    <oddHeader>&amp;C&amp;9&amp;P</oddHead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9"/>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11.85546875" defaultRowHeight="12.75" x14ac:dyDescent="0.2"/>
  <cols>
    <col min="1" max="1" width="33.7109375" style="1371" customWidth="1"/>
    <col min="2" max="2" width="13" style="1371" customWidth="1"/>
    <col min="3" max="3" width="11" style="1371" customWidth="1"/>
    <col min="4" max="4" width="12" style="1371" bestFit="1" customWidth="1"/>
    <col min="5" max="5" width="9" style="1371" customWidth="1"/>
    <col min="6" max="6" width="8.42578125" style="1371" customWidth="1"/>
    <col min="7" max="7" width="12.5703125" style="1371" bestFit="1" customWidth="1"/>
    <col min="8" max="8" width="11.140625" style="1371" customWidth="1"/>
    <col min="9" max="9" width="9.85546875" style="1371" customWidth="1"/>
    <col min="10" max="10" width="9" style="1371" customWidth="1"/>
    <col min="11" max="11" width="8.140625" style="1371" customWidth="1"/>
    <col min="12" max="12" width="7.28515625" style="1371" customWidth="1"/>
    <col min="13" max="13" width="8" style="1371" customWidth="1"/>
    <col min="14" max="16384" width="11.85546875" style="1371"/>
  </cols>
  <sheetData>
    <row r="1" spans="1:26" ht="15" x14ac:dyDescent="0.25">
      <c r="A1" s="1972" t="s">
        <v>966</v>
      </c>
    </row>
    <row r="3" spans="1:26" ht="18" customHeight="1" x14ac:dyDescent="0.2">
      <c r="A3" s="2293" t="s">
        <v>782</v>
      </c>
      <c r="B3" s="2293"/>
      <c r="C3" s="2293"/>
      <c r="D3" s="2293"/>
      <c r="E3" s="2293"/>
      <c r="F3" s="2293"/>
      <c r="G3" s="2293"/>
      <c r="H3" s="2293"/>
      <c r="I3" s="2293"/>
      <c r="J3" s="2293"/>
      <c r="K3" s="2293"/>
    </row>
    <row r="4" spans="1:26" ht="15" x14ac:dyDescent="0.2">
      <c r="A4" s="2293" t="s">
        <v>783</v>
      </c>
      <c r="B4" s="2293"/>
      <c r="C4" s="2293"/>
      <c r="D4" s="2293"/>
      <c r="E4" s="2293"/>
      <c r="F4" s="2293"/>
      <c r="G4" s="2293"/>
      <c r="H4" s="2293"/>
      <c r="I4" s="2293"/>
      <c r="J4" s="2293"/>
      <c r="K4" s="2293"/>
    </row>
    <row r="5" spans="1:26" x14ac:dyDescent="0.2">
      <c r="A5" s="2294" t="s">
        <v>140</v>
      </c>
      <c r="B5" s="2294"/>
      <c r="C5" s="2294"/>
      <c r="D5" s="2294"/>
      <c r="E5" s="2294"/>
      <c r="F5" s="2294"/>
      <c r="G5" s="2294"/>
      <c r="H5" s="2294"/>
      <c r="I5" s="2294"/>
      <c r="J5" s="2294"/>
      <c r="K5" s="2294"/>
    </row>
    <row r="6" spans="1:26" x14ac:dyDescent="0.2">
      <c r="A6" s="1372"/>
      <c r="B6" s="1373" t="s">
        <v>784</v>
      </c>
      <c r="C6" s="2295" t="s">
        <v>163</v>
      </c>
      <c r="D6" s="2296"/>
      <c r="E6" s="2296"/>
      <c r="F6" s="2297"/>
      <c r="G6" s="1374" t="s">
        <v>784</v>
      </c>
      <c r="H6" s="2295" t="s">
        <v>163</v>
      </c>
      <c r="I6" s="2296"/>
      <c r="J6" s="2296"/>
      <c r="K6" s="1375"/>
    </row>
    <row r="7" spans="1:26" ht="42" customHeight="1" x14ac:dyDescent="0.2">
      <c r="A7" s="1376" t="s">
        <v>785</v>
      </c>
      <c r="B7" s="1377" t="s">
        <v>786</v>
      </c>
      <c r="C7" s="1377" t="s">
        <v>787</v>
      </c>
      <c r="D7" s="1377" t="s">
        <v>788</v>
      </c>
      <c r="E7" s="1377" t="s">
        <v>789</v>
      </c>
      <c r="F7" s="1378" t="s">
        <v>790</v>
      </c>
      <c r="G7" s="1379" t="s">
        <v>791</v>
      </c>
      <c r="H7" s="1377" t="s">
        <v>787</v>
      </c>
      <c r="I7" s="1377" t="s">
        <v>788</v>
      </c>
      <c r="J7" s="1377" t="s">
        <v>789</v>
      </c>
      <c r="K7" s="1378" t="s">
        <v>790</v>
      </c>
    </row>
    <row r="8" spans="1:26" x14ac:dyDescent="0.2">
      <c r="A8" s="1380" t="s">
        <v>792</v>
      </c>
      <c r="B8" s="1381">
        <v>4084426</v>
      </c>
      <c r="C8" s="1382">
        <v>3709976</v>
      </c>
      <c r="D8" s="1382">
        <v>368058</v>
      </c>
      <c r="E8" s="1382">
        <v>3217</v>
      </c>
      <c r="F8" s="1383">
        <v>3175</v>
      </c>
      <c r="G8" s="1384">
        <v>3978603</v>
      </c>
      <c r="H8" s="1382">
        <v>3605291</v>
      </c>
      <c r="I8" s="1382">
        <v>366288</v>
      </c>
      <c r="J8" s="1382">
        <v>3296</v>
      </c>
      <c r="K8" s="1383">
        <v>3728</v>
      </c>
      <c r="M8" s="1385"/>
      <c r="N8" s="1385"/>
      <c r="O8" s="1385"/>
      <c r="P8" s="1385"/>
      <c r="Q8" s="1385"/>
      <c r="R8" s="1385"/>
      <c r="S8" s="1385"/>
      <c r="T8" s="1385"/>
      <c r="U8" s="1385"/>
      <c r="V8" s="1385"/>
      <c r="W8" s="1385"/>
      <c r="X8" s="1385"/>
      <c r="Y8" s="1385"/>
      <c r="Z8" s="1385"/>
    </row>
    <row r="9" spans="1:26" ht="16.5" customHeight="1" x14ac:dyDescent="0.2">
      <c r="A9" s="1386" t="s">
        <v>726</v>
      </c>
      <c r="B9" s="1387"/>
      <c r="C9" s="1388"/>
      <c r="D9" s="1388"/>
      <c r="E9" s="1388"/>
      <c r="F9" s="1389"/>
      <c r="G9" s="1390"/>
      <c r="H9" s="1388"/>
      <c r="I9" s="1388"/>
      <c r="J9" s="1388"/>
      <c r="K9" s="1389"/>
      <c r="M9" s="1385"/>
      <c r="N9" s="1385"/>
      <c r="O9" s="1385"/>
      <c r="P9" s="1385"/>
      <c r="Q9" s="1385"/>
      <c r="R9" s="1385"/>
      <c r="S9" s="1385"/>
      <c r="T9" s="1385"/>
      <c r="U9" s="1385"/>
      <c r="V9" s="1385"/>
      <c r="W9" s="1385"/>
      <c r="X9" s="1385"/>
      <c r="Y9" s="1385"/>
      <c r="Z9" s="1385"/>
    </row>
    <row r="10" spans="1:26" ht="16.5" customHeight="1" x14ac:dyDescent="0.2">
      <c r="A10" s="1391" t="s">
        <v>727</v>
      </c>
      <c r="B10" s="1392">
        <v>325950</v>
      </c>
      <c r="C10" s="1393">
        <v>289515</v>
      </c>
      <c r="D10" s="1393">
        <v>36166</v>
      </c>
      <c r="E10" s="1393">
        <v>56</v>
      </c>
      <c r="F10" s="1394">
        <v>213</v>
      </c>
      <c r="G10" s="1395">
        <v>286686</v>
      </c>
      <c r="H10" s="1393">
        <v>286199</v>
      </c>
      <c r="I10" s="1393">
        <v>258</v>
      </c>
      <c r="J10" s="1393">
        <v>29</v>
      </c>
      <c r="K10" s="1394">
        <v>200</v>
      </c>
      <c r="M10" s="1385"/>
      <c r="N10" s="1385"/>
      <c r="O10" s="1385"/>
      <c r="P10" s="1385"/>
      <c r="Q10" s="1385"/>
      <c r="R10" s="1385"/>
      <c r="S10" s="1385"/>
      <c r="T10" s="1385"/>
      <c r="U10" s="1385"/>
      <c r="V10" s="1385"/>
      <c r="W10" s="1385"/>
      <c r="X10" s="1385"/>
      <c r="Y10" s="1385"/>
      <c r="Z10" s="1385"/>
    </row>
    <row r="11" spans="1:26" ht="16.5" customHeight="1" x14ac:dyDescent="0.2">
      <c r="A11" s="1396" t="s">
        <v>728</v>
      </c>
      <c r="B11" s="1397">
        <v>420610</v>
      </c>
      <c r="C11" s="1398">
        <v>320550</v>
      </c>
      <c r="D11" s="1398">
        <v>99563</v>
      </c>
      <c r="E11" s="1398">
        <v>85</v>
      </c>
      <c r="F11" s="1399">
        <v>412</v>
      </c>
      <c r="G11" s="1400">
        <v>309482</v>
      </c>
      <c r="H11" s="1398">
        <v>306244</v>
      </c>
      <c r="I11" s="1398">
        <v>2950</v>
      </c>
      <c r="J11" s="1398">
        <v>29</v>
      </c>
      <c r="K11" s="1399">
        <v>259</v>
      </c>
      <c r="M11" s="1385"/>
      <c r="N11" s="1385"/>
      <c r="O11" s="1385"/>
      <c r="P11" s="1385"/>
      <c r="Q11" s="1385"/>
      <c r="R11" s="1385"/>
      <c r="S11" s="1385"/>
      <c r="T11" s="1385"/>
      <c r="U11" s="1385"/>
      <c r="V11" s="1385"/>
      <c r="W11" s="1385"/>
      <c r="X11" s="1385"/>
      <c r="Y11" s="1385"/>
      <c r="Z11" s="1385"/>
    </row>
    <row r="12" spans="1:26" ht="24.75" customHeight="1" x14ac:dyDescent="0.2">
      <c r="A12" s="1401" t="s">
        <v>729</v>
      </c>
      <c r="B12" s="1397">
        <v>88391</v>
      </c>
      <c r="C12" s="1398">
        <v>85526</v>
      </c>
      <c r="D12" s="1398">
        <v>2811</v>
      </c>
      <c r="E12" s="1398">
        <v>22</v>
      </c>
      <c r="F12" s="1399">
        <v>32</v>
      </c>
      <c r="G12" s="1400">
        <v>83112</v>
      </c>
      <c r="H12" s="1398">
        <v>82820</v>
      </c>
      <c r="I12" s="1398">
        <v>250</v>
      </c>
      <c r="J12" s="1398">
        <v>12</v>
      </c>
      <c r="K12" s="1399">
        <v>30</v>
      </c>
      <c r="M12" s="1385"/>
      <c r="N12" s="1385"/>
      <c r="O12" s="1385"/>
      <c r="P12" s="1385"/>
      <c r="Q12" s="1385"/>
      <c r="R12" s="1385"/>
      <c r="S12" s="1385"/>
      <c r="T12" s="1385"/>
      <c r="U12" s="1385"/>
      <c r="V12" s="1385"/>
      <c r="W12" s="1385"/>
      <c r="X12" s="1385"/>
      <c r="Y12" s="1385"/>
      <c r="Z12" s="1385"/>
    </row>
    <row r="13" spans="1:26" ht="27" customHeight="1" x14ac:dyDescent="0.2">
      <c r="A13" s="1401" t="s">
        <v>730</v>
      </c>
      <c r="B13" s="1397">
        <v>16968</v>
      </c>
      <c r="C13" s="1398">
        <v>8257</v>
      </c>
      <c r="D13" s="1398">
        <v>8689</v>
      </c>
      <c r="E13" s="1398">
        <v>15</v>
      </c>
      <c r="F13" s="1399">
        <v>7</v>
      </c>
      <c r="G13" s="1400">
        <v>875</v>
      </c>
      <c r="H13" s="1398">
        <v>798</v>
      </c>
      <c r="I13" s="1398">
        <v>77</v>
      </c>
      <c r="J13" s="1398">
        <v>0</v>
      </c>
      <c r="K13" s="1399">
        <v>0</v>
      </c>
      <c r="M13" s="1385"/>
      <c r="N13" s="1385"/>
      <c r="O13" s="1385"/>
      <c r="P13" s="1385"/>
      <c r="Q13" s="1385"/>
      <c r="R13" s="1385"/>
      <c r="S13" s="1385"/>
      <c r="T13" s="1385"/>
      <c r="U13" s="1385"/>
      <c r="V13" s="1385"/>
      <c r="W13" s="1385"/>
      <c r="X13" s="1385"/>
      <c r="Y13" s="1385"/>
      <c r="Z13" s="1385"/>
    </row>
    <row r="14" spans="1:26" ht="26.25" customHeight="1" x14ac:dyDescent="0.2">
      <c r="A14" s="1401" t="s">
        <v>731</v>
      </c>
      <c r="B14" s="1397">
        <v>4423</v>
      </c>
      <c r="C14" s="1398">
        <v>2170</v>
      </c>
      <c r="D14" s="1398">
        <v>2252</v>
      </c>
      <c r="E14" s="1398">
        <v>0</v>
      </c>
      <c r="F14" s="1399">
        <v>1</v>
      </c>
      <c r="G14" s="1400">
        <v>634</v>
      </c>
      <c r="H14" s="1398">
        <v>620</v>
      </c>
      <c r="I14" s="1398">
        <v>13</v>
      </c>
      <c r="J14" s="1398">
        <v>0</v>
      </c>
      <c r="K14" s="1399">
        <v>1</v>
      </c>
      <c r="M14" s="1385"/>
      <c r="N14" s="1385"/>
      <c r="O14" s="1385"/>
      <c r="P14" s="1385"/>
      <c r="Q14" s="1385"/>
      <c r="R14" s="1385"/>
      <c r="S14" s="1385"/>
      <c r="T14" s="1385"/>
      <c r="U14" s="1385"/>
      <c r="V14" s="1385"/>
      <c r="W14" s="1385"/>
      <c r="X14" s="1385"/>
      <c r="Y14" s="1385"/>
      <c r="Z14" s="1385"/>
    </row>
    <row r="15" spans="1:26" ht="16.5" customHeight="1" x14ac:dyDescent="0.2">
      <c r="A15" s="1396" t="s">
        <v>732</v>
      </c>
      <c r="B15" s="1397">
        <v>11721</v>
      </c>
      <c r="C15" s="1398">
        <v>11399</v>
      </c>
      <c r="D15" s="1398">
        <v>313</v>
      </c>
      <c r="E15" s="1398">
        <v>3</v>
      </c>
      <c r="F15" s="1399">
        <v>6</v>
      </c>
      <c r="G15" s="1400">
        <v>10851</v>
      </c>
      <c r="H15" s="1398">
        <v>10833</v>
      </c>
      <c r="I15" s="1398">
        <v>14</v>
      </c>
      <c r="J15" s="1398">
        <v>1</v>
      </c>
      <c r="K15" s="1399">
        <v>3</v>
      </c>
      <c r="M15" s="1385"/>
      <c r="N15" s="1385"/>
      <c r="O15" s="1385"/>
      <c r="P15" s="1385"/>
      <c r="Q15" s="1385"/>
      <c r="R15" s="1385"/>
      <c r="S15" s="1385"/>
      <c r="T15" s="1385"/>
      <c r="U15" s="1385"/>
      <c r="V15" s="1385"/>
      <c r="W15" s="1385"/>
      <c r="X15" s="1385"/>
      <c r="Y15" s="1385"/>
      <c r="Z15" s="1385"/>
    </row>
    <row r="16" spans="1:26" ht="25.5" customHeight="1" x14ac:dyDescent="0.2">
      <c r="A16" s="1401" t="s">
        <v>733</v>
      </c>
      <c r="B16" s="1397">
        <v>10764</v>
      </c>
      <c r="C16" s="1398">
        <v>10334</v>
      </c>
      <c r="D16" s="1398">
        <v>418</v>
      </c>
      <c r="E16" s="1398">
        <v>7</v>
      </c>
      <c r="F16" s="1399">
        <v>5</v>
      </c>
      <c r="G16" s="1400">
        <v>9951</v>
      </c>
      <c r="H16" s="1398">
        <v>9894</v>
      </c>
      <c r="I16" s="1398">
        <v>47</v>
      </c>
      <c r="J16" s="1398">
        <v>5</v>
      </c>
      <c r="K16" s="1399">
        <v>5</v>
      </c>
      <c r="M16" s="1385"/>
      <c r="N16" s="1385"/>
      <c r="O16" s="1385"/>
      <c r="P16" s="1385"/>
      <c r="Q16" s="1385"/>
      <c r="R16" s="1385"/>
      <c r="S16" s="1385"/>
      <c r="T16" s="1385"/>
      <c r="U16" s="1385"/>
      <c r="V16" s="1385"/>
      <c r="W16" s="1385"/>
      <c r="X16" s="1385"/>
      <c r="Y16" s="1385"/>
      <c r="Z16" s="1385"/>
    </row>
    <row r="17" spans="1:26" ht="27" customHeight="1" x14ac:dyDescent="0.2">
      <c r="A17" s="1401" t="s">
        <v>734</v>
      </c>
      <c r="B17" s="1397">
        <v>1391653</v>
      </c>
      <c r="C17" s="1398">
        <v>1255924</v>
      </c>
      <c r="D17" s="1398">
        <v>134049</v>
      </c>
      <c r="E17" s="1398">
        <v>996</v>
      </c>
      <c r="F17" s="1399">
        <v>684</v>
      </c>
      <c r="G17" s="1400">
        <v>1183727</v>
      </c>
      <c r="H17" s="1398">
        <v>1173424</v>
      </c>
      <c r="I17" s="1398">
        <v>9460</v>
      </c>
      <c r="J17" s="1398">
        <v>274</v>
      </c>
      <c r="K17" s="1399">
        <v>569</v>
      </c>
      <c r="M17" s="1385"/>
      <c r="N17" s="1385"/>
      <c r="O17" s="1385"/>
      <c r="P17" s="1385"/>
      <c r="Q17" s="1385"/>
      <c r="R17" s="1385"/>
      <c r="S17" s="1385"/>
      <c r="T17" s="1385"/>
      <c r="U17" s="1385"/>
      <c r="V17" s="1385"/>
      <c r="W17" s="1385"/>
      <c r="X17" s="1385"/>
      <c r="Y17" s="1385"/>
      <c r="Z17" s="1385"/>
    </row>
    <row r="18" spans="1:26" ht="12.75" customHeight="1" x14ac:dyDescent="0.2">
      <c r="A18" s="1402" t="s">
        <v>735</v>
      </c>
      <c r="B18" s="1387"/>
      <c r="C18" s="1388"/>
      <c r="D18" s="1388"/>
      <c r="E18" s="1388"/>
      <c r="F18" s="1389"/>
      <c r="G18" s="1390"/>
      <c r="H18" s="1388"/>
      <c r="I18" s="1388"/>
      <c r="J18" s="1388"/>
      <c r="K18" s="1389"/>
      <c r="M18" s="1385"/>
      <c r="N18" s="1385"/>
      <c r="O18" s="1385"/>
      <c r="P18" s="1385"/>
      <c r="Q18" s="1385"/>
      <c r="R18" s="1385"/>
      <c r="S18" s="1385"/>
      <c r="T18" s="1385"/>
      <c r="U18" s="1385"/>
      <c r="V18" s="1385"/>
      <c r="W18" s="1385"/>
      <c r="X18" s="1385"/>
      <c r="Y18" s="1385"/>
      <c r="Z18" s="1385"/>
    </row>
    <row r="19" spans="1:26" ht="24.75" customHeight="1" x14ac:dyDescent="0.2">
      <c r="A19" s="1403" t="s">
        <v>736</v>
      </c>
      <c r="B19" s="1392">
        <v>42566</v>
      </c>
      <c r="C19" s="1393">
        <v>40572</v>
      </c>
      <c r="D19" s="1393">
        <v>1942</v>
      </c>
      <c r="E19" s="1393">
        <v>8</v>
      </c>
      <c r="F19" s="1394">
        <v>44</v>
      </c>
      <c r="G19" s="1395">
        <v>39668</v>
      </c>
      <c r="H19" s="1393">
        <v>39471</v>
      </c>
      <c r="I19" s="1393">
        <v>160</v>
      </c>
      <c r="J19" s="1393">
        <v>1</v>
      </c>
      <c r="K19" s="1394">
        <v>36</v>
      </c>
      <c r="M19" s="1385"/>
      <c r="N19" s="1385"/>
      <c r="O19" s="1385"/>
      <c r="P19" s="1385"/>
      <c r="Q19" s="1385"/>
      <c r="R19" s="1385"/>
      <c r="S19" s="1385"/>
      <c r="T19" s="1385"/>
      <c r="U19" s="1385"/>
      <c r="V19" s="1385"/>
      <c r="W19" s="1385"/>
      <c r="X19" s="1385"/>
      <c r="Y19" s="1385"/>
      <c r="Z19" s="1385"/>
    </row>
    <row r="20" spans="1:26" ht="16.5" customHeight="1" x14ac:dyDescent="0.2">
      <c r="A20" s="1404" t="s">
        <v>737</v>
      </c>
      <c r="B20" s="1397">
        <v>69246</v>
      </c>
      <c r="C20" s="1398">
        <v>57395</v>
      </c>
      <c r="D20" s="1398">
        <v>11759</v>
      </c>
      <c r="E20" s="1398">
        <v>37</v>
      </c>
      <c r="F20" s="1399">
        <v>55</v>
      </c>
      <c r="G20" s="1400">
        <v>54812</v>
      </c>
      <c r="H20" s="1398">
        <v>54227</v>
      </c>
      <c r="I20" s="1398">
        <v>538</v>
      </c>
      <c r="J20" s="1398">
        <v>7</v>
      </c>
      <c r="K20" s="1399">
        <v>40</v>
      </c>
      <c r="M20" s="1385"/>
      <c r="N20" s="1385"/>
      <c r="O20" s="1385"/>
      <c r="P20" s="1385"/>
      <c r="Q20" s="1385"/>
      <c r="R20" s="1385"/>
      <c r="S20" s="1385"/>
      <c r="T20" s="1385"/>
      <c r="U20" s="1385"/>
      <c r="V20" s="1385"/>
      <c r="W20" s="1385"/>
      <c r="X20" s="1385"/>
      <c r="Y20" s="1385"/>
      <c r="Z20" s="1385"/>
    </row>
    <row r="21" spans="1:26" ht="16.5" customHeight="1" x14ac:dyDescent="0.2">
      <c r="A21" s="1404" t="s">
        <v>738</v>
      </c>
      <c r="B21" s="1397">
        <v>68977</v>
      </c>
      <c r="C21" s="1398">
        <v>59699</v>
      </c>
      <c r="D21" s="1398">
        <v>9204</v>
      </c>
      <c r="E21" s="1398">
        <v>30</v>
      </c>
      <c r="F21" s="1399">
        <v>44</v>
      </c>
      <c r="G21" s="1400">
        <v>56384</v>
      </c>
      <c r="H21" s="1398">
        <v>55967</v>
      </c>
      <c r="I21" s="1398">
        <v>370</v>
      </c>
      <c r="J21" s="1398">
        <v>12</v>
      </c>
      <c r="K21" s="1399">
        <v>35</v>
      </c>
      <c r="M21" s="1385"/>
      <c r="N21" s="1385"/>
      <c r="O21" s="1385"/>
      <c r="P21" s="1385"/>
      <c r="Q21" s="1385"/>
      <c r="R21" s="1385"/>
      <c r="S21" s="1385"/>
      <c r="T21" s="1385"/>
      <c r="U21" s="1385"/>
      <c r="V21" s="1385"/>
      <c r="W21" s="1385"/>
      <c r="X21" s="1385"/>
      <c r="Y21" s="1385"/>
      <c r="Z21" s="1385"/>
    </row>
    <row r="22" spans="1:26" ht="16.5" customHeight="1" x14ac:dyDescent="0.2">
      <c r="A22" s="1404" t="s">
        <v>739</v>
      </c>
      <c r="B22" s="1397">
        <v>84053</v>
      </c>
      <c r="C22" s="1398">
        <v>79352</v>
      </c>
      <c r="D22" s="1398">
        <v>4584</v>
      </c>
      <c r="E22" s="1398">
        <v>68</v>
      </c>
      <c r="F22" s="1399">
        <v>49</v>
      </c>
      <c r="G22" s="1400">
        <v>74293</v>
      </c>
      <c r="H22" s="1398">
        <v>73984</v>
      </c>
      <c r="I22" s="1398">
        <v>257</v>
      </c>
      <c r="J22" s="1398">
        <v>16</v>
      </c>
      <c r="K22" s="1399">
        <v>36</v>
      </c>
      <c r="M22" s="1385"/>
      <c r="N22" s="1385"/>
      <c r="O22" s="1385"/>
      <c r="P22" s="1385"/>
      <c r="Q22" s="1385"/>
      <c r="R22" s="1385"/>
      <c r="S22" s="1385"/>
      <c r="T22" s="1385"/>
      <c r="U22" s="1385"/>
      <c r="V22" s="1385"/>
      <c r="W22" s="1385"/>
      <c r="X22" s="1385"/>
      <c r="Y22" s="1385"/>
      <c r="Z22" s="1385"/>
    </row>
    <row r="23" spans="1:26" ht="16.5" customHeight="1" x14ac:dyDescent="0.2">
      <c r="A23" s="1396" t="s">
        <v>740</v>
      </c>
      <c r="B23" s="1397">
        <v>573166</v>
      </c>
      <c r="C23" s="1398">
        <v>543386</v>
      </c>
      <c r="D23" s="1398">
        <v>28510</v>
      </c>
      <c r="E23" s="1398">
        <v>1065</v>
      </c>
      <c r="F23" s="1399">
        <v>205</v>
      </c>
      <c r="G23" s="1400">
        <v>524069</v>
      </c>
      <c r="H23" s="1398">
        <v>520575</v>
      </c>
      <c r="I23" s="1398">
        <v>2836</v>
      </c>
      <c r="J23" s="1398">
        <v>481</v>
      </c>
      <c r="K23" s="1399">
        <v>177</v>
      </c>
      <c r="M23" s="1385"/>
      <c r="N23" s="1385"/>
      <c r="O23" s="1385"/>
      <c r="P23" s="1385"/>
      <c r="Q23" s="1385"/>
      <c r="R23" s="1385"/>
      <c r="S23" s="1385"/>
      <c r="T23" s="1385"/>
      <c r="U23" s="1385"/>
      <c r="V23" s="1385"/>
      <c r="W23" s="1385"/>
      <c r="X23" s="1385"/>
      <c r="Y23" s="1385"/>
      <c r="Z23" s="1385"/>
    </row>
    <row r="24" spans="1:26" ht="28.5" customHeight="1" x14ac:dyDescent="0.2">
      <c r="A24" s="1405" t="s">
        <v>741</v>
      </c>
      <c r="B24" s="1397">
        <v>220637</v>
      </c>
      <c r="C24" s="1398">
        <v>218272</v>
      </c>
      <c r="D24" s="1398">
        <v>2136</v>
      </c>
      <c r="E24" s="1398">
        <v>133</v>
      </c>
      <c r="F24" s="1399">
        <v>96</v>
      </c>
      <c r="G24" s="1400">
        <v>214778</v>
      </c>
      <c r="H24" s="1398">
        <v>214157</v>
      </c>
      <c r="I24" s="1398">
        <v>438</v>
      </c>
      <c r="J24" s="1398">
        <v>96</v>
      </c>
      <c r="K24" s="1399">
        <v>87</v>
      </c>
      <c r="M24" s="1385"/>
      <c r="N24" s="1385"/>
      <c r="O24" s="1385"/>
      <c r="P24" s="1385"/>
      <c r="Q24" s="1385"/>
      <c r="R24" s="1385"/>
      <c r="S24" s="1385"/>
      <c r="T24" s="1385"/>
      <c r="U24" s="1385"/>
      <c r="V24" s="1385"/>
      <c r="W24" s="1385"/>
      <c r="X24" s="1385"/>
      <c r="Y24" s="1385"/>
      <c r="Z24" s="1385"/>
    </row>
    <row r="25" spans="1:26" ht="27.75" customHeight="1" x14ac:dyDescent="0.2">
      <c r="A25" s="1401" t="s">
        <v>742</v>
      </c>
      <c r="B25" s="1397">
        <v>961268</v>
      </c>
      <c r="C25" s="1398">
        <v>948813</v>
      </c>
      <c r="D25" s="1398">
        <v>10208</v>
      </c>
      <c r="E25" s="1398">
        <v>708</v>
      </c>
      <c r="F25" s="1399">
        <v>1539</v>
      </c>
      <c r="G25" s="1400">
        <v>1352492</v>
      </c>
      <c r="H25" s="1398">
        <v>1000227</v>
      </c>
      <c r="I25" s="1398">
        <v>347438</v>
      </c>
      <c r="J25" s="1398">
        <v>2392</v>
      </c>
      <c r="K25" s="1399">
        <v>2435</v>
      </c>
      <c r="M25" s="1385"/>
      <c r="N25" s="1385"/>
      <c r="O25" s="1385"/>
      <c r="P25" s="1385"/>
      <c r="Q25" s="1385"/>
      <c r="R25" s="1385"/>
      <c r="S25" s="1385"/>
      <c r="T25" s="1385"/>
      <c r="U25" s="1385"/>
      <c r="V25" s="1385"/>
      <c r="W25" s="1385"/>
      <c r="X25" s="1385"/>
      <c r="Y25" s="1385"/>
      <c r="Z25" s="1385"/>
    </row>
    <row r="26" spans="1:26" ht="16.5" customHeight="1" x14ac:dyDescent="0.2">
      <c r="A26" s="1406" t="s">
        <v>743</v>
      </c>
      <c r="B26" s="1407">
        <v>279512</v>
      </c>
      <c r="C26" s="1408">
        <v>234102</v>
      </c>
      <c r="D26" s="1408">
        <v>45079</v>
      </c>
      <c r="E26" s="1408">
        <v>260</v>
      </c>
      <c r="F26" s="1409">
        <v>71</v>
      </c>
      <c r="G26" s="1410">
        <v>216724</v>
      </c>
      <c r="H26" s="1408">
        <v>213657</v>
      </c>
      <c r="I26" s="1408">
        <v>2945</v>
      </c>
      <c r="J26" s="1408">
        <v>73</v>
      </c>
      <c r="K26" s="1409">
        <v>49</v>
      </c>
      <c r="M26" s="1385"/>
      <c r="N26" s="1385"/>
      <c r="O26" s="1385"/>
      <c r="P26" s="1385"/>
      <c r="Q26" s="1385"/>
      <c r="R26" s="1385"/>
      <c r="S26" s="1385"/>
      <c r="T26" s="1385"/>
      <c r="U26" s="1385"/>
      <c r="V26" s="1385"/>
      <c r="W26" s="1385"/>
      <c r="X26" s="1385"/>
      <c r="Y26" s="1385"/>
      <c r="Z26" s="1385"/>
    </row>
    <row r="27" spans="1:26" ht="25.5" x14ac:dyDescent="0.2">
      <c r="A27" s="1380" t="s">
        <v>793</v>
      </c>
      <c r="B27" s="1381">
        <v>3572288</v>
      </c>
      <c r="C27" s="1382">
        <v>3540856</v>
      </c>
      <c r="D27" s="1382">
        <v>27061</v>
      </c>
      <c r="E27" s="1382">
        <v>1586</v>
      </c>
      <c r="F27" s="1383">
        <v>2785</v>
      </c>
      <c r="G27" s="1384">
        <v>3572286</v>
      </c>
      <c r="H27" s="1382">
        <v>3540842</v>
      </c>
      <c r="I27" s="1382">
        <v>27067</v>
      </c>
      <c r="J27" s="1382">
        <v>1587</v>
      </c>
      <c r="K27" s="1383">
        <v>2790</v>
      </c>
      <c r="M27" s="1385"/>
      <c r="N27" s="1385"/>
      <c r="O27" s="1385"/>
      <c r="P27" s="1385"/>
      <c r="Q27" s="1385"/>
      <c r="R27" s="1385"/>
      <c r="S27" s="1385"/>
      <c r="T27" s="1385"/>
      <c r="U27" s="1385"/>
      <c r="V27" s="1385"/>
      <c r="W27" s="1385"/>
    </row>
    <row r="28" spans="1:26" ht="16.5" customHeight="1" x14ac:dyDescent="0.2">
      <c r="A28" s="1386" t="s">
        <v>726</v>
      </c>
      <c r="B28" s="1387"/>
      <c r="C28" s="1388"/>
      <c r="D28" s="1388"/>
      <c r="E28" s="1388"/>
      <c r="F28" s="1389"/>
      <c r="G28" s="1390"/>
      <c r="H28" s="1388"/>
      <c r="I28" s="1388"/>
      <c r="J28" s="1388"/>
      <c r="K28" s="1389"/>
      <c r="M28" s="1385"/>
      <c r="N28" s="1385"/>
    </row>
    <row r="29" spans="1:26" ht="16.5" customHeight="1" x14ac:dyDescent="0.2">
      <c r="A29" s="1391" t="s">
        <v>727</v>
      </c>
      <c r="B29" s="1392">
        <v>286034</v>
      </c>
      <c r="C29" s="1393">
        <v>285557</v>
      </c>
      <c r="D29" s="1393">
        <v>250</v>
      </c>
      <c r="E29" s="1393">
        <v>29</v>
      </c>
      <c r="F29" s="1394">
        <v>198</v>
      </c>
      <c r="G29" s="1395">
        <v>286360</v>
      </c>
      <c r="H29" s="1393">
        <v>285885</v>
      </c>
      <c r="I29" s="1393">
        <v>248</v>
      </c>
      <c r="J29" s="1393">
        <v>29</v>
      </c>
      <c r="K29" s="1394">
        <v>198</v>
      </c>
      <c r="M29" s="1385"/>
      <c r="N29" s="1385"/>
    </row>
    <row r="30" spans="1:26" ht="16.5" customHeight="1" x14ac:dyDescent="0.2">
      <c r="A30" s="1396" t="s">
        <v>728</v>
      </c>
      <c r="B30" s="1397">
        <v>307355</v>
      </c>
      <c r="C30" s="1398">
        <v>304177</v>
      </c>
      <c r="D30" s="1398">
        <v>2895</v>
      </c>
      <c r="E30" s="1398">
        <v>28</v>
      </c>
      <c r="F30" s="1399">
        <v>255</v>
      </c>
      <c r="G30" s="1400">
        <v>308225</v>
      </c>
      <c r="H30" s="1398">
        <v>305037</v>
      </c>
      <c r="I30" s="1398">
        <v>2904</v>
      </c>
      <c r="J30" s="1398">
        <v>29</v>
      </c>
      <c r="K30" s="1399">
        <v>255</v>
      </c>
      <c r="M30" s="1385"/>
      <c r="N30" s="1385"/>
    </row>
    <row r="31" spans="1:26" ht="24" customHeight="1" x14ac:dyDescent="0.2">
      <c r="A31" s="1401" t="s">
        <v>729</v>
      </c>
      <c r="B31" s="1397">
        <v>82405</v>
      </c>
      <c r="C31" s="1398">
        <v>82186</v>
      </c>
      <c r="D31" s="1398">
        <v>179</v>
      </c>
      <c r="E31" s="1398">
        <v>10</v>
      </c>
      <c r="F31" s="1399">
        <v>30</v>
      </c>
      <c r="G31" s="1400">
        <v>82408</v>
      </c>
      <c r="H31" s="1398">
        <v>82189</v>
      </c>
      <c r="I31" s="1398">
        <v>179</v>
      </c>
      <c r="J31" s="1398">
        <v>10</v>
      </c>
      <c r="K31" s="1399">
        <v>30</v>
      </c>
      <c r="M31" s="1385"/>
      <c r="N31" s="1385"/>
    </row>
    <row r="32" spans="1:26" ht="27" customHeight="1" x14ac:dyDescent="0.2">
      <c r="A32" s="1401" t="s">
        <v>794</v>
      </c>
      <c r="B32" s="1397">
        <v>890</v>
      </c>
      <c r="C32" s="1398">
        <v>813</v>
      </c>
      <c r="D32" s="1398">
        <v>77</v>
      </c>
      <c r="E32" s="1398">
        <v>0</v>
      </c>
      <c r="F32" s="1399">
        <v>0</v>
      </c>
      <c r="G32" s="1400">
        <v>869</v>
      </c>
      <c r="H32" s="1398">
        <v>794</v>
      </c>
      <c r="I32" s="1398">
        <v>75</v>
      </c>
      <c r="J32" s="1398">
        <v>0</v>
      </c>
      <c r="K32" s="1399">
        <v>0</v>
      </c>
      <c r="M32" s="1385"/>
      <c r="N32" s="1385"/>
    </row>
    <row r="33" spans="1:26" ht="26.25" customHeight="1" x14ac:dyDescent="0.2">
      <c r="A33" s="1401" t="s">
        <v>731</v>
      </c>
      <c r="B33" s="1397">
        <v>629</v>
      </c>
      <c r="C33" s="1398">
        <v>615</v>
      </c>
      <c r="D33" s="1398">
        <v>13</v>
      </c>
      <c r="E33" s="1398">
        <v>0</v>
      </c>
      <c r="F33" s="1399">
        <v>1</v>
      </c>
      <c r="G33" s="1400">
        <v>629</v>
      </c>
      <c r="H33" s="1398">
        <v>615</v>
      </c>
      <c r="I33" s="1398">
        <v>13</v>
      </c>
      <c r="J33" s="1398">
        <v>0</v>
      </c>
      <c r="K33" s="1399">
        <v>1</v>
      </c>
      <c r="M33" s="1385"/>
      <c r="N33" s="1385"/>
    </row>
    <row r="34" spans="1:26" ht="16.5" customHeight="1" x14ac:dyDescent="0.2">
      <c r="A34" s="1396" t="s">
        <v>732</v>
      </c>
      <c r="B34" s="1397">
        <v>10790</v>
      </c>
      <c r="C34" s="1398">
        <v>10774</v>
      </c>
      <c r="D34" s="1398">
        <v>12</v>
      </c>
      <c r="E34" s="1398">
        <v>1</v>
      </c>
      <c r="F34" s="1399">
        <v>3</v>
      </c>
      <c r="G34" s="1400">
        <v>10806</v>
      </c>
      <c r="H34" s="1398">
        <v>10789</v>
      </c>
      <c r="I34" s="1398">
        <v>13</v>
      </c>
      <c r="J34" s="1398">
        <v>1</v>
      </c>
      <c r="K34" s="1399">
        <v>3</v>
      </c>
      <c r="M34" s="1385"/>
      <c r="N34" s="1385"/>
    </row>
    <row r="35" spans="1:26" ht="26.25" customHeight="1" x14ac:dyDescent="0.2">
      <c r="A35" s="1401" t="s">
        <v>733</v>
      </c>
      <c r="B35" s="1397">
        <v>9898</v>
      </c>
      <c r="C35" s="1398">
        <v>9843</v>
      </c>
      <c r="D35" s="1398">
        <v>45</v>
      </c>
      <c r="E35" s="1398">
        <v>5</v>
      </c>
      <c r="F35" s="1399">
        <v>5</v>
      </c>
      <c r="G35" s="1400">
        <v>9902</v>
      </c>
      <c r="H35" s="1398">
        <v>9847</v>
      </c>
      <c r="I35" s="1398">
        <v>45</v>
      </c>
      <c r="J35" s="1398">
        <v>5</v>
      </c>
      <c r="K35" s="1399">
        <v>5</v>
      </c>
      <c r="M35" s="1385"/>
      <c r="N35" s="1385"/>
    </row>
    <row r="36" spans="1:26" ht="27" customHeight="1" x14ac:dyDescent="0.2">
      <c r="A36" s="1401" t="s">
        <v>734</v>
      </c>
      <c r="B36" s="1397">
        <v>1175549</v>
      </c>
      <c r="C36" s="1398">
        <v>1165666</v>
      </c>
      <c r="D36" s="1398">
        <v>9077</v>
      </c>
      <c r="E36" s="1398">
        <v>266</v>
      </c>
      <c r="F36" s="1399">
        <v>540</v>
      </c>
      <c r="G36" s="1400">
        <v>1176451</v>
      </c>
      <c r="H36" s="1398">
        <v>1166565</v>
      </c>
      <c r="I36" s="1398">
        <v>9077</v>
      </c>
      <c r="J36" s="1398">
        <v>272</v>
      </c>
      <c r="K36" s="1399">
        <v>537</v>
      </c>
      <c r="M36" s="1385"/>
      <c r="N36" s="1385"/>
    </row>
    <row r="37" spans="1:26" ht="12.75" customHeight="1" x14ac:dyDescent="0.2">
      <c r="A37" s="1402" t="s">
        <v>735</v>
      </c>
      <c r="B37" s="1387"/>
      <c r="C37" s="1388"/>
      <c r="D37" s="1388"/>
      <c r="E37" s="1388"/>
      <c r="F37" s="1389"/>
      <c r="G37" s="1390"/>
      <c r="H37" s="1388"/>
      <c r="I37" s="1388"/>
      <c r="J37" s="1388"/>
      <c r="K37" s="1389"/>
      <c r="M37" s="1385"/>
      <c r="N37" s="1385"/>
    </row>
    <row r="38" spans="1:26" ht="29.25" customHeight="1" x14ac:dyDescent="0.2">
      <c r="A38" s="1403" t="s">
        <v>736</v>
      </c>
      <c r="B38" s="1392">
        <v>39527</v>
      </c>
      <c r="C38" s="1393">
        <v>39330</v>
      </c>
      <c r="D38" s="1393">
        <v>159</v>
      </c>
      <c r="E38" s="1393">
        <v>2</v>
      </c>
      <c r="F38" s="1394">
        <v>36</v>
      </c>
      <c r="G38" s="1395">
        <v>39559</v>
      </c>
      <c r="H38" s="1393">
        <v>39363</v>
      </c>
      <c r="I38" s="1393">
        <v>159</v>
      </c>
      <c r="J38" s="1393">
        <v>1</v>
      </c>
      <c r="K38" s="1394">
        <v>36</v>
      </c>
      <c r="M38" s="1385"/>
      <c r="N38" s="1385"/>
    </row>
    <row r="39" spans="1:26" ht="16.5" customHeight="1" x14ac:dyDescent="0.2">
      <c r="A39" s="1404" t="s">
        <v>737</v>
      </c>
      <c r="B39" s="1397">
        <v>54360</v>
      </c>
      <c r="C39" s="1398">
        <v>53825</v>
      </c>
      <c r="D39" s="1398">
        <v>489</v>
      </c>
      <c r="E39" s="1398">
        <v>7</v>
      </c>
      <c r="F39" s="1399">
        <v>39</v>
      </c>
      <c r="G39" s="1400">
        <v>54351</v>
      </c>
      <c r="H39" s="1398">
        <v>53814</v>
      </c>
      <c r="I39" s="1398">
        <v>491</v>
      </c>
      <c r="J39" s="1398">
        <v>7</v>
      </c>
      <c r="K39" s="1399">
        <v>39</v>
      </c>
      <c r="M39" s="1385"/>
      <c r="N39" s="1385"/>
    </row>
    <row r="40" spans="1:26" ht="16.5" customHeight="1" x14ac:dyDescent="0.2">
      <c r="A40" s="1404" t="s">
        <v>738</v>
      </c>
      <c r="B40" s="1397">
        <v>56053</v>
      </c>
      <c r="C40" s="1398">
        <v>55650</v>
      </c>
      <c r="D40" s="1398">
        <v>359</v>
      </c>
      <c r="E40" s="1398">
        <v>10</v>
      </c>
      <c r="F40" s="1399">
        <v>34</v>
      </c>
      <c r="G40" s="1400">
        <v>56067</v>
      </c>
      <c r="H40" s="1398">
        <v>55665</v>
      </c>
      <c r="I40" s="1398">
        <v>356</v>
      </c>
      <c r="J40" s="1398">
        <v>12</v>
      </c>
      <c r="K40" s="1399">
        <v>34</v>
      </c>
      <c r="M40" s="1385"/>
      <c r="N40" s="1385"/>
    </row>
    <row r="41" spans="1:26" ht="16.5" customHeight="1" x14ac:dyDescent="0.2">
      <c r="A41" s="1404" t="s">
        <v>739</v>
      </c>
      <c r="B41" s="1397">
        <v>73936</v>
      </c>
      <c r="C41" s="1398">
        <v>73645</v>
      </c>
      <c r="D41" s="1398">
        <v>239</v>
      </c>
      <c r="E41" s="1398">
        <v>17</v>
      </c>
      <c r="F41" s="1399">
        <v>35</v>
      </c>
      <c r="G41" s="1400">
        <v>73974</v>
      </c>
      <c r="H41" s="1398">
        <v>73685</v>
      </c>
      <c r="I41" s="1398">
        <v>238</v>
      </c>
      <c r="J41" s="1398">
        <v>16</v>
      </c>
      <c r="K41" s="1399">
        <v>35</v>
      </c>
      <c r="M41" s="1385"/>
      <c r="N41" s="1385"/>
    </row>
    <row r="42" spans="1:26" ht="16.5" customHeight="1" x14ac:dyDescent="0.2">
      <c r="A42" s="1396" t="s">
        <v>740</v>
      </c>
      <c r="B42" s="1397">
        <v>520989</v>
      </c>
      <c r="C42" s="1398">
        <v>517862</v>
      </c>
      <c r="D42" s="1398">
        <v>2485</v>
      </c>
      <c r="E42" s="1398">
        <v>476</v>
      </c>
      <c r="F42" s="1399">
        <v>166</v>
      </c>
      <c r="G42" s="1400">
        <v>522044</v>
      </c>
      <c r="H42" s="1398">
        <v>518906</v>
      </c>
      <c r="I42" s="1398">
        <v>2497</v>
      </c>
      <c r="J42" s="1398">
        <v>475</v>
      </c>
      <c r="K42" s="1399">
        <v>166</v>
      </c>
      <c r="M42" s="1385"/>
      <c r="N42" s="1385"/>
    </row>
    <row r="43" spans="1:26" ht="28.5" customHeight="1" x14ac:dyDescent="0.2">
      <c r="A43" s="1405" t="s">
        <v>741</v>
      </c>
      <c r="B43" s="1397">
        <v>214396</v>
      </c>
      <c r="C43" s="1398">
        <v>213777</v>
      </c>
      <c r="D43" s="1398">
        <v>436</v>
      </c>
      <c r="E43" s="1398">
        <v>96</v>
      </c>
      <c r="F43" s="1399">
        <v>87</v>
      </c>
      <c r="G43" s="1400">
        <v>214698</v>
      </c>
      <c r="H43" s="1398">
        <v>214080</v>
      </c>
      <c r="I43" s="1398">
        <v>435</v>
      </c>
      <c r="J43" s="1398">
        <v>96</v>
      </c>
      <c r="K43" s="1399">
        <v>87</v>
      </c>
      <c r="M43" s="1385"/>
      <c r="N43" s="1385"/>
    </row>
    <row r="44" spans="1:26" ht="27.75" customHeight="1" x14ac:dyDescent="0.2">
      <c r="A44" s="1401" t="s">
        <v>742</v>
      </c>
      <c r="B44" s="1397">
        <v>961268</v>
      </c>
      <c r="C44" s="1398">
        <v>948813</v>
      </c>
      <c r="D44" s="1398">
        <v>10208</v>
      </c>
      <c r="E44" s="1398">
        <v>708</v>
      </c>
      <c r="F44" s="1399">
        <v>1539</v>
      </c>
      <c r="G44" s="1400">
        <v>961267</v>
      </c>
      <c r="H44" s="1398">
        <v>948804</v>
      </c>
      <c r="I44" s="1398">
        <v>10208</v>
      </c>
      <c r="J44" s="1398">
        <v>708</v>
      </c>
      <c r="K44" s="1399">
        <v>1547</v>
      </c>
      <c r="M44" s="1385"/>
      <c r="N44" s="1385"/>
    </row>
    <row r="45" spans="1:26" ht="16.5" customHeight="1" x14ac:dyDescent="0.2">
      <c r="A45" s="1406" t="s">
        <v>743</v>
      </c>
      <c r="B45" s="1407">
        <v>216481</v>
      </c>
      <c r="C45" s="1408">
        <v>214550</v>
      </c>
      <c r="D45" s="1408">
        <v>1820</v>
      </c>
      <c r="E45" s="1408">
        <v>63</v>
      </c>
      <c r="F45" s="1409">
        <v>48</v>
      </c>
      <c r="G45" s="1410">
        <v>213325</v>
      </c>
      <c r="H45" s="1408">
        <v>211411</v>
      </c>
      <c r="I45" s="1408">
        <v>1808</v>
      </c>
      <c r="J45" s="1408">
        <v>58</v>
      </c>
      <c r="K45" s="1409">
        <v>48</v>
      </c>
      <c r="M45" s="1385"/>
      <c r="N45" s="1385"/>
    </row>
    <row r="46" spans="1:26" ht="16.5" customHeight="1" x14ac:dyDescent="0.2">
      <c r="A46" s="1411" t="s">
        <v>795</v>
      </c>
      <c r="B46" s="1381">
        <v>512138</v>
      </c>
      <c r="C46" s="1382">
        <v>169120</v>
      </c>
      <c r="D46" s="1382">
        <v>340997</v>
      </c>
      <c r="E46" s="1382">
        <v>1631</v>
      </c>
      <c r="F46" s="1383">
        <v>390</v>
      </c>
      <c r="G46" s="1384">
        <v>406317</v>
      </c>
      <c r="H46" s="1382">
        <v>64449</v>
      </c>
      <c r="I46" s="1382">
        <v>339221</v>
      </c>
      <c r="J46" s="1382">
        <v>1709</v>
      </c>
      <c r="K46" s="1383">
        <v>938</v>
      </c>
      <c r="M46" s="1385"/>
      <c r="N46" s="1385"/>
      <c r="O46" s="1385"/>
      <c r="P46" s="1385"/>
      <c r="Q46" s="1385"/>
      <c r="R46" s="1385"/>
      <c r="S46" s="1385"/>
      <c r="T46" s="1385"/>
      <c r="U46" s="1385"/>
      <c r="V46" s="1385"/>
      <c r="W46" s="1385"/>
      <c r="X46" s="1385"/>
      <c r="Y46" s="1385"/>
      <c r="Z46" s="1385"/>
    </row>
    <row r="47" spans="1:26" ht="16.5" customHeight="1" x14ac:dyDescent="0.2">
      <c r="A47" s="1386" t="s">
        <v>726</v>
      </c>
      <c r="B47" s="1387"/>
      <c r="C47" s="1388"/>
      <c r="D47" s="1388"/>
      <c r="E47" s="1388"/>
      <c r="F47" s="1389"/>
      <c r="G47" s="1390"/>
      <c r="H47" s="1388"/>
      <c r="I47" s="1388"/>
      <c r="J47" s="1388"/>
      <c r="K47" s="1389"/>
      <c r="M47" s="1385"/>
      <c r="N47" s="1385"/>
      <c r="O47" s="1385"/>
      <c r="P47" s="1385"/>
      <c r="Q47" s="1385"/>
      <c r="R47" s="1385"/>
      <c r="S47" s="1385"/>
      <c r="T47" s="1385"/>
      <c r="U47" s="1385"/>
      <c r="V47" s="1385"/>
      <c r="W47" s="1385"/>
      <c r="X47" s="1385"/>
      <c r="Y47" s="1385"/>
      <c r="Z47" s="1385"/>
    </row>
    <row r="48" spans="1:26" ht="16.5" customHeight="1" x14ac:dyDescent="0.2">
      <c r="A48" s="1391" t="s">
        <v>727</v>
      </c>
      <c r="B48" s="1392">
        <v>39916</v>
      </c>
      <c r="C48" s="1393">
        <v>3958</v>
      </c>
      <c r="D48" s="1393">
        <v>35916</v>
      </c>
      <c r="E48" s="1393">
        <v>27</v>
      </c>
      <c r="F48" s="1394">
        <v>15</v>
      </c>
      <c r="G48" s="1395">
        <v>326</v>
      </c>
      <c r="H48" s="1393">
        <v>314</v>
      </c>
      <c r="I48" s="1393">
        <v>10</v>
      </c>
      <c r="J48" s="1393">
        <v>0</v>
      </c>
      <c r="K48" s="1394">
        <v>2</v>
      </c>
      <c r="M48" s="1385"/>
      <c r="N48" s="1385"/>
      <c r="O48" s="1385"/>
      <c r="P48" s="1385"/>
      <c r="Q48" s="1385"/>
      <c r="R48" s="1385"/>
      <c r="S48" s="1385"/>
      <c r="T48" s="1385"/>
      <c r="U48" s="1385"/>
      <c r="V48" s="1385"/>
      <c r="W48" s="1385"/>
      <c r="X48" s="1385"/>
      <c r="Y48" s="1385"/>
      <c r="Z48" s="1385"/>
    </row>
    <row r="49" spans="1:26" ht="16.5" customHeight="1" x14ac:dyDescent="0.2">
      <c r="A49" s="1396" t="s">
        <v>728</v>
      </c>
      <c r="B49" s="1397">
        <v>113255</v>
      </c>
      <c r="C49" s="1398">
        <v>16373</v>
      </c>
      <c r="D49" s="1398">
        <v>96668</v>
      </c>
      <c r="E49" s="1398">
        <v>57</v>
      </c>
      <c r="F49" s="1399">
        <v>157</v>
      </c>
      <c r="G49" s="1400">
        <v>1257</v>
      </c>
      <c r="H49" s="1398">
        <v>1207</v>
      </c>
      <c r="I49" s="1398">
        <v>46</v>
      </c>
      <c r="J49" s="1398">
        <v>0</v>
      </c>
      <c r="K49" s="1399">
        <v>4</v>
      </c>
      <c r="M49" s="1385"/>
      <c r="N49" s="1385"/>
      <c r="O49" s="1385"/>
      <c r="P49" s="1385"/>
      <c r="Q49" s="1385"/>
      <c r="R49" s="1385"/>
      <c r="S49" s="1385"/>
      <c r="T49" s="1385"/>
      <c r="U49" s="1385"/>
      <c r="V49" s="1385"/>
      <c r="W49" s="1385"/>
      <c r="X49" s="1385"/>
      <c r="Y49" s="1385"/>
      <c r="Z49" s="1385"/>
    </row>
    <row r="50" spans="1:26" ht="25.5" customHeight="1" x14ac:dyDescent="0.2">
      <c r="A50" s="1401" t="s">
        <v>729</v>
      </c>
      <c r="B50" s="1397">
        <v>5986</v>
      </c>
      <c r="C50" s="1398">
        <v>3340</v>
      </c>
      <c r="D50" s="1398">
        <v>2632</v>
      </c>
      <c r="E50" s="1398">
        <v>12</v>
      </c>
      <c r="F50" s="1399">
        <v>2</v>
      </c>
      <c r="G50" s="1400">
        <v>704</v>
      </c>
      <c r="H50" s="1398">
        <v>631</v>
      </c>
      <c r="I50" s="1398">
        <v>71</v>
      </c>
      <c r="J50" s="1398">
        <v>2</v>
      </c>
      <c r="K50" s="1399">
        <v>0</v>
      </c>
      <c r="M50" s="1385"/>
      <c r="N50" s="1385"/>
      <c r="O50" s="1385"/>
      <c r="P50" s="1385"/>
      <c r="Q50" s="1385"/>
      <c r="R50" s="1385"/>
      <c r="S50" s="1385"/>
      <c r="T50" s="1385"/>
      <c r="U50" s="1385"/>
      <c r="V50" s="1385"/>
      <c r="W50" s="1385"/>
      <c r="X50" s="1385"/>
      <c r="Y50" s="1385"/>
      <c r="Z50" s="1385"/>
    </row>
    <row r="51" spans="1:26" ht="27" customHeight="1" x14ac:dyDescent="0.2">
      <c r="A51" s="1401" t="s">
        <v>794</v>
      </c>
      <c r="B51" s="1397">
        <v>16078</v>
      </c>
      <c r="C51" s="1398">
        <v>7444</v>
      </c>
      <c r="D51" s="1398">
        <v>8612</v>
      </c>
      <c r="E51" s="1398">
        <v>15</v>
      </c>
      <c r="F51" s="1399">
        <v>7</v>
      </c>
      <c r="G51" s="1400">
        <v>6</v>
      </c>
      <c r="H51" s="1398">
        <v>4</v>
      </c>
      <c r="I51" s="1398">
        <v>2</v>
      </c>
      <c r="J51" s="1398">
        <v>0</v>
      </c>
      <c r="K51" s="1399">
        <v>0</v>
      </c>
      <c r="M51" s="1385"/>
      <c r="N51" s="1385"/>
      <c r="O51" s="1385"/>
      <c r="P51" s="1385"/>
      <c r="Q51" s="1385"/>
      <c r="R51" s="1385"/>
      <c r="S51" s="1385"/>
      <c r="T51" s="1385"/>
      <c r="U51" s="1385"/>
      <c r="V51" s="1385"/>
      <c r="W51" s="1385"/>
      <c r="X51" s="1385"/>
      <c r="Y51" s="1385"/>
      <c r="Z51" s="1385"/>
    </row>
    <row r="52" spans="1:26" ht="26.25" customHeight="1" x14ac:dyDescent="0.2">
      <c r="A52" s="1401" t="s">
        <v>731</v>
      </c>
      <c r="B52" s="1397">
        <v>3794</v>
      </c>
      <c r="C52" s="1398">
        <v>1555</v>
      </c>
      <c r="D52" s="1398">
        <v>2239</v>
      </c>
      <c r="E52" s="1398">
        <v>0</v>
      </c>
      <c r="F52" s="1399">
        <v>0</v>
      </c>
      <c r="G52" s="1400">
        <v>5</v>
      </c>
      <c r="H52" s="1398">
        <v>5</v>
      </c>
      <c r="I52" s="1398">
        <v>0</v>
      </c>
      <c r="J52" s="1398">
        <v>0</v>
      </c>
      <c r="K52" s="1399">
        <v>0</v>
      </c>
      <c r="M52" s="1385"/>
      <c r="N52" s="1385"/>
      <c r="O52" s="1385"/>
      <c r="P52" s="1385"/>
      <c r="Q52" s="1385"/>
      <c r="R52" s="1385"/>
      <c r="S52" s="1385"/>
      <c r="T52" s="1385"/>
      <c r="U52" s="1385"/>
      <c r="V52" s="1385"/>
      <c r="W52" s="1385"/>
      <c r="X52" s="1385"/>
      <c r="Y52" s="1385"/>
      <c r="Z52" s="1385"/>
    </row>
    <row r="53" spans="1:26" ht="16.5" customHeight="1" x14ac:dyDescent="0.2">
      <c r="A53" s="1396" t="s">
        <v>732</v>
      </c>
      <c r="B53" s="1397">
        <v>931</v>
      </c>
      <c r="C53" s="1398">
        <v>625</v>
      </c>
      <c r="D53" s="1398">
        <v>301</v>
      </c>
      <c r="E53" s="1398">
        <v>2</v>
      </c>
      <c r="F53" s="1399">
        <v>3</v>
      </c>
      <c r="G53" s="1400">
        <v>45</v>
      </c>
      <c r="H53" s="1398">
        <v>44</v>
      </c>
      <c r="I53" s="1398">
        <v>1</v>
      </c>
      <c r="J53" s="1398">
        <v>0</v>
      </c>
      <c r="K53" s="1399">
        <v>0</v>
      </c>
      <c r="M53" s="1385"/>
      <c r="N53" s="1385"/>
      <c r="O53" s="1385"/>
      <c r="P53" s="1385"/>
      <c r="Q53" s="1385"/>
      <c r="R53" s="1385"/>
      <c r="S53" s="1385"/>
      <c r="T53" s="1385"/>
      <c r="U53" s="1385"/>
      <c r="V53" s="1385"/>
      <c r="W53" s="1385"/>
      <c r="X53" s="1385"/>
      <c r="Y53" s="1385"/>
      <c r="Z53" s="1385"/>
    </row>
    <row r="54" spans="1:26" ht="27" customHeight="1" x14ac:dyDescent="0.2">
      <c r="A54" s="1401" t="s">
        <v>733</v>
      </c>
      <c r="B54" s="1397">
        <v>866</v>
      </c>
      <c r="C54" s="1398">
        <v>491</v>
      </c>
      <c r="D54" s="1398">
        <v>373</v>
      </c>
      <c r="E54" s="1398">
        <v>2</v>
      </c>
      <c r="F54" s="1399">
        <v>0</v>
      </c>
      <c r="G54" s="1400">
        <v>49</v>
      </c>
      <c r="H54" s="1398">
        <v>47</v>
      </c>
      <c r="I54" s="1398">
        <v>2</v>
      </c>
      <c r="J54" s="1398">
        <v>0</v>
      </c>
      <c r="K54" s="1399">
        <v>0</v>
      </c>
      <c r="M54" s="1385"/>
      <c r="N54" s="1385"/>
      <c r="O54" s="1385"/>
      <c r="P54" s="1385"/>
      <c r="Q54" s="1385"/>
      <c r="R54" s="1385"/>
      <c r="S54" s="1385"/>
      <c r="T54" s="1385"/>
      <c r="U54" s="1385"/>
      <c r="V54" s="1385"/>
      <c r="W54" s="1385"/>
      <c r="X54" s="1385"/>
      <c r="Y54" s="1385"/>
      <c r="Z54" s="1385"/>
    </row>
    <row r="55" spans="1:26" ht="25.5" customHeight="1" x14ac:dyDescent="0.2">
      <c r="A55" s="1401" t="s">
        <v>734</v>
      </c>
      <c r="B55" s="1397">
        <v>216104</v>
      </c>
      <c r="C55" s="1398">
        <v>90258</v>
      </c>
      <c r="D55" s="1398">
        <v>124972</v>
      </c>
      <c r="E55" s="1398">
        <v>730</v>
      </c>
      <c r="F55" s="1399">
        <v>144</v>
      </c>
      <c r="G55" s="1400">
        <v>7276</v>
      </c>
      <c r="H55" s="1398">
        <v>6859</v>
      </c>
      <c r="I55" s="1398">
        <v>383</v>
      </c>
      <c r="J55" s="1398">
        <v>2</v>
      </c>
      <c r="K55" s="1399">
        <v>32</v>
      </c>
      <c r="M55" s="1385"/>
      <c r="N55" s="1385"/>
      <c r="O55" s="1385"/>
      <c r="P55" s="1385"/>
      <c r="Q55" s="1385"/>
      <c r="R55" s="1385"/>
      <c r="S55" s="1385"/>
      <c r="T55" s="1385"/>
      <c r="U55" s="1385"/>
      <c r="V55" s="1385"/>
      <c r="W55" s="1385"/>
      <c r="X55" s="1385"/>
      <c r="Y55" s="1385"/>
      <c r="Z55" s="1385"/>
    </row>
    <row r="56" spans="1:26" ht="12.75" customHeight="1" x14ac:dyDescent="0.2">
      <c r="A56" s="1402" t="s">
        <v>735</v>
      </c>
      <c r="B56" s="1387"/>
      <c r="C56" s="1388"/>
      <c r="D56" s="1388"/>
      <c r="E56" s="1388"/>
      <c r="F56" s="1389"/>
      <c r="G56" s="1390"/>
      <c r="H56" s="1388"/>
      <c r="I56" s="1388"/>
      <c r="J56" s="1388"/>
      <c r="K56" s="1389"/>
      <c r="M56" s="1385"/>
      <c r="N56" s="1385"/>
      <c r="O56" s="1385"/>
      <c r="P56" s="1385"/>
      <c r="Q56" s="1385"/>
      <c r="R56" s="1385"/>
      <c r="S56" s="1385"/>
      <c r="T56" s="1385"/>
      <c r="U56" s="1385"/>
      <c r="V56" s="1385"/>
      <c r="W56" s="1385"/>
      <c r="X56" s="1385"/>
      <c r="Y56" s="1385"/>
      <c r="Z56" s="1385"/>
    </row>
    <row r="57" spans="1:26" ht="29.25" customHeight="1" x14ac:dyDescent="0.2">
      <c r="A57" s="1403" t="s">
        <v>736</v>
      </c>
      <c r="B57" s="1392">
        <v>3039</v>
      </c>
      <c r="C57" s="1393">
        <v>1242</v>
      </c>
      <c r="D57" s="1393">
        <v>1783</v>
      </c>
      <c r="E57" s="1393">
        <v>6</v>
      </c>
      <c r="F57" s="1394">
        <v>8</v>
      </c>
      <c r="G57" s="1395">
        <v>109</v>
      </c>
      <c r="H57" s="1393">
        <v>108</v>
      </c>
      <c r="I57" s="1393">
        <v>1</v>
      </c>
      <c r="J57" s="1393">
        <v>0</v>
      </c>
      <c r="K57" s="1394">
        <v>0</v>
      </c>
      <c r="M57" s="1385"/>
      <c r="N57" s="1385"/>
      <c r="O57" s="1385"/>
      <c r="P57" s="1385"/>
      <c r="Q57" s="1385"/>
      <c r="R57" s="1385"/>
      <c r="S57" s="1385"/>
      <c r="T57" s="1385"/>
      <c r="U57" s="1385"/>
      <c r="V57" s="1385"/>
      <c r="W57" s="1385"/>
      <c r="X57" s="1385"/>
      <c r="Y57" s="1385"/>
      <c r="Z57" s="1385"/>
    </row>
    <row r="58" spans="1:26" ht="16.5" customHeight="1" x14ac:dyDescent="0.2">
      <c r="A58" s="1404" t="s">
        <v>737</v>
      </c>
      <c r="B58" s="1397">
        <v>14886</v>
      </c>
      <c r="C58" s="1398">
        <v>3570</v>
      </c>
      <c r="D58" s="1398">
        <v>11270</v>
      </c>
      <c r="E58" s="1398">
        <v>30</v>
      </c>
      <c r="F58" s="1399">
        <v>16</v>
      </c>
      <c r="G58" s="1400">
        <v>461</v>
      </c>
      <c r="H58" s="1398">
        <v>413</v>
      </c>
      <c r="I58" s="1398">
        <v>47</v>
      </c>
      <c r="J58" s="1398">
        <v>0</v>
      </c>
      <c r="K58" s="1399">
        <v>1</v>
      </c>
      <c r="M58" s="1385"/>
      <c r="N58" s="1385"/>
      <c r="O58" s="1385"/>
      <c r="P58" s="1385"/>
      <c r="Q58" s="1385"/>
      <c r="R58" s="1385"/>
      <c r="S58" s="1385"/>
      <c r="T58" s="1385"/>
      <c r="U58" s="1385"/>
      <c r="V58" s="1385"/>
      <c r="W58" s="1385"/>
      <c r="X58" s="1385"/>
      <c r="Y58" s="1385"/>
      <c r="Z58" s="1385"/>
    </row>
    <row r="59" spans="1:26" ht="16.5" customHeight="1" x14ac:dyDescent="0.2">
      <c r="A59" s="1404" t="s">
        <v>738</v>
      </c>
      <c r="B59" s="1397">
        <v>12924</v>
      </c>
      <c r="C59" s="1398">
        <v>4049</v>
      </c>
      <c r="D59" s="1398">
        <v>8845</v>
      </c>
      <c r="E59" s="1398">
        <v>20</v>
      </c>
      <c r="F59" s="1399">
        <v>10</v>
      </c>
      <c r="G59" s="1400">
        <v>317</v>
      </c>
      <c r="H59" s="1398">
        <v>302</v>
      </c>
      <c r="I59" s="1398">
        <v>14</v>
      </c>
      <c r="J59" s="1398">
        <v>0</v>
      </c>
      <c r="K59" s="1399">
        <v>1</v>
      </c>
      <c r="M59" s="1385"/>
      <c r="N59" s="1385"/>
      <c r="O59" s="1385"/>
      <c r="P59" s="1385"/>
      <c r="Q59" s="1385"/>
      <c r="R59" s="1385"/>
      <c r="S59" s="1385"/>
      <c r="T59" s="1385"/>
      <c r="U59" s="1385"/>
      <c r="V59" s="1385"/>
      <c r="W59" s="1385"/>
      <c r="X59" s="1385"/>
      <c r="Y59" s="1385"/>
      <c r="Z59" s="1385"/>
    </row>
    <row r="60" spans="1:26" ht="16.5" customHeight="1" x14ac:dyDescent="0.2">
      <c r="A60" s="1404" t="s">
        <v>739</v>
      </c>
      <c r="B60" s="1397">
        <v>10117</v>
      </c>
      <c r="C60" s="1398">
        <v>5707</v>
      </c>
      <c r="D60" s="1398">
        <v>4345</v>
      </c>
      <c r="E60" s="1398">
        <v>51</v>
      </c>
      <c r="F60" s="1399">
        <v>14</v>
      </c>
      <c r="G60" s="1400">
        <v>319</v>
      </c>
      <c r="H60" s="1398">
        <v>299</v>
      </c>
      <c r="I60" s="1398">
        <v>19</v>
      </c>
      <c r="J60" s="1398">
        <v>0</v>
      </c>
      <c r="K60" s="1399">
        <v>1</v>
      </c>
      <c r="M60" s="1385"/>
      <c r="N60" s="1385"/>
      <c r="O60" s="1385"/>
      <c r="P60" s="1385"/>
      <c r="Q60" s="1385"/>
      <c r="R60" s="1385"/>
      <c r="S60" s="1385"/>
      <c r="T60" s="1385"/>
      <c r="U60" s="1385"/>
      <c r="V60" s="1385"/>
      <c r="W60" s="1385"/>
      <c r="X60" s="1385"/>
      <c r="Y60" s="1385"/>
      <c r="Z60" s="1385"/>
    </row>
    <row r="61" spans="1:26" ht="16.5" customHeight="1" x14ac:dyDescent="0.2">
      <c r="A61" s="1396" t="s">
        <v>740</v>
      </c>
      <c r="B61" s="1397">
        <v>52177</v>
      </c>
      <c r="C61" s="1398">
        <v>25524</v>
      </c>
      <c r="D61" s="1398">
        <v>26025</v>
      </c>
      <c r="E61" s="1398">
        <v>589</v>
      </c>
      <c r="F61" s="1399">
        <v>39</v>
      </c>
      <c r="G61" s="1400">
        <v>2025</v>
      </c>
      <c r="H61" s="1398">
        <v>1669</v>
      </c>
      <c r="I61" s="1398">
        <v>339</v>
      </c>
      <c r="J61" s="1398">
        <v>6</v>
      </c>
      <c r="K61" s="1399">
        <v>11</v>
      </c>
      <c r="M61" s="1385"/>
      <c r="N61" s="1385"/>
      <c r="O61" s="1385"/>
      <c r="P61" s="1385"/>
      <c r="Q61" s="1385"/>
      <c r="R61" s="1385"/>
      <c r="S61" s="1385"/>
      <c r="T61" s="1385"/>
      <c r="U61" s="1385"/>
      <c r="V61" s="1385"/>
      <c r="W61" s="1385"/>
      <c r="X61" s="1385"/>
      <c r="Y61" s="1385"/>
      <c r="Z61" s="1385"/>
    </row>
    <row r="62" spans="1:26" ht="28.5" customHeight="1" x14ac:dyDescent="0.2">
      <c r="A62" s="1405" t="s">
        <v>741</v>
      </c>
      <c r="B62" s="1397">
        <v>6241</v>
      </c>
      <c r="C62" s="1398">
        <v>4495</v>
      </c>
      <c r="D62" s="1398">
        <v>1700</v>
      </c>
      <c r="E62" s="1398">
        <v>37</v>
      </c>
      <c r="F62" s="1399">
        <v>9</v>
      </c>
      <c r="G62" s="1400">
        <v>80</v>
      </c>
      <c r="H62" s="1398">
        <v>77</v>
      </c>
      <c r="I62" s="1398">
        <v>3</v>
      </c>
      <c r="J62" s="1398">
        <v>0</v>
      </c>
      <c r="K62" s="1399">
        <v>0</v>
      </c>
      <c r="M62" s="1385"/>
      <c r="N62" s="1385"/>
      <c r="O62" s="1385"/>
      <c r="P62" s="1385"/>
      <c r="Q62" s="1385"/>
      <c r="R62" s="1385"/>
      <c r="S62" s="1385"/>
      <c r="T62" s="1385"/>
      <c r="U62" s="1385"/>
      <c r="V62" s="1385"/>
      <c r="W62" s="1385"/>
      <c r="X62" s="1385"/>
      <c r="Y62" s="1385"/>
      <c r="Z62" s="1385"/>
    </row>
    <row r="63" spans="1:26" ht="27.75" customHeight="1" x14ac:dyDescent="0.2">
      <c r="A63" s="1401" t="s">
        <v>742</v>
      </c>
      <c r="B63" s="1397">
        <v>0</v>
      </c>
      <c r="C63" s="1398">
        <v>0</v>
      </c>
      <c r="D63" s="1398">
        <v>0</v>
      </c>
      <c r="E63" s="1398">
        <v>0</v>
      </c>
      <c r="F63" s="1399">
        <v>0</v>
      </c>
      <c r="G63" s="1400">
        <v>391225</v>
      </c>
      <c r="H63" s="1398">
        <v>51423</v>
      </c>
      <c r="I63" s="1398">
        <v>337230</v>
      </c>
      <c r="J63" s="1398">
        <v>1684</v>
      </c>
      <c r="K63" s="1399">
        <v>888</v>
      </c>
      <c r="M63" s="1385"/>
      <c r="N63" s="1385"/>
      <c r="O63" s="1385"/>
      <c r="P63" s="1385"/>
      <c r="Q63" s="1385"/>
      <c r="R63" s="1385"/>
      <c r="S63" s="1385"/>
      <c r="T63" s="1385"/>
      <c r="U63" s="1385"/>
      <c r="V63" s="1385"/>
      <c r="W63" s="1385"/>
      <c r="X63" s="1385"/>
      <c r="Y63" s="1385"/>
      <c r="Z63" s="1385"/>
    </row>
    <row r="64" spans="1:26" ht="16.5" customHeight="1" x14ac:dyDescent="0.2">
      <c r="A64" s="1406" t="s">
        <v>743</v>
      </c>
      <c r="B64" s="1407">
        <v>63031</v>
      </c>
      <c r="C64" s="1408">
        <v>19552</v>
      </c>
      <c r="D64" s="1408">
        <v>43259</v>
      </c>
      <c r="E64" s="1408">
        <v>197</v>
      </c>
      <c r="F64" s="1409">
        <v>23</v>
      </c>
      <c r="G64" s="1410">
        <v>3399</v>
      </c>
      <c r="H64" s="1408">
        <v>2246</v>
      </c>
      <c r="I64" s="1408">
        <v>1137</v>
      </c>
      <c r="J64" s="1408">
        <v>15</v>
      </c>
      <c r="K64" s="1409">
        <v>1</v>
      </c>
      <c r="M64" s="1385"/>
      <c r="N64" s="1385"/>
      <c r="O64" s="1385"/>
      <c r="P64" s="1385"/>
      <c r="Q64" s="1385"/>
      <c r="R64" s="1385"/>
      <c r="S64" s="1385"/>
      <c r="T64" s="1385"/>
      <c r="U64" s="1385"/>
      <c r="V64" s="1385"/>
      <c r="W64" s="1385"/>
      <c r="X64" s="1385"/>
      <c r="Y64" s="1385"/>
      <c r="Z64" s="1385"/>
    </row>
    <row r="65" spans="1:23" ht="25.5" x14ac:dyDescent="0.2">
      <c r="A65" s="1411" t="s">
        <v>796</v>
      </c>
      <c r="B65" s="1381">
        <v>461355</v>
      </c>
      <c r="C65" s="1382">
        <v>156913</v>
      </c>
      <c r="D65" s="1382">
        <v>302724</v>
      </c>
      <c r="E65" s="1382">
        <v>1350</v>
      </c>
      <c r="F65" s="1383">
        <v>368</v>
      </c>
      <c r="G65" s="1384">
        <v>350145</v>
      </c>
      <c r="H65" s="1382">
        <v>51409</v>
      </c>
      <c r="I65" s="1382">
        <v>296592</v>
      </c>
      <c r="J65" s="1382">
        <v>1323</v>
      </c>
      <c r="K65" s="1383">
        <v>821</v>
      </c>
      <c r="M65" s="1385"/>
      <c r="N65" s="1385"/>
      <c r="O65" s="1385"/>
      <c r="P65" s="1385"/>
      <c r="Q65" s="1385"/>
      <c r="R65" s="1385"/>
      <c r="S65" s="1385"/>
      <c r="T65" s="1385"/>
      <c r="U65" s="1385"/>
      <c r="V65" s="1385"/>
      <c r="W65" s="1385"/>
    </row>
    <row r="66" spans="1:23" ht="16.5" customHeight="1" x14ac:dyDescent="0.2">
      <c r="A66" s="1386" t="s">
        <v>726</v>
      </c>
      <c r="B66" s="1387"/>
      <c r="C66" s="1388"/>
      <c r="D66" s="1388"/>
      <c r="E66" s="1388"/>
      <c r="F66" s="1389"/>
      <c r="G66" s="1390"/>
      <c r="H66" s="1388"/>
      <c r="I66" s="1388"/>
      <c r="J66" s="1388"/>
      <c r="K66" s="1389"/>
      <c r="M66" s="1385"/>
      <c r="N66" s="1385"/>
    </row>
    <row r="67" spans="1:23" ht="16.5" customHeight="1" x14ac:dyDescent="0.2">
      <c r="A67" s="1391" t="s">
        <v>727</v>
      </c>
      <c r="B67" s="1392">
        <v>25001</v>
      </c>
      <c r="C67" s="1393">
        <v>3625</v>
      </c>
      <c r="D67" s="1393">
        <v>21350</v>
      </c>
      <c r="E67" s="1393">
        <v>12</v>
      </c>
      <c r="F67" s="1394">
        <v>14</v>
      </c>
      <c r="G67" s="1395">
        <v>84</v>
      </c>
      <c r="H67" s="1393">
        <v>76</v>
      </c>
      <c r="I67" s="1393">
        <v>7</v>
      </c>
      <c r="J67" s="1393">
        <v>0</v>
      </c>
      <c r="K67" s="1394">
        <v>1</v>
      </c>
      <c r="M67" s="1385"/>
      <c r="N67" s="1385"/>
    </row>
    <row r="68" spans="1:23" ht="16.5" customHeight="1" x14ac:dyDescent="0.2">
      <c r="A68" s="1396" t="s">
        <v>728</v>
      </c>
      <c r="B68" s="1397">
        <v>101656</v>
      </c>
      <c r="C68" s="1398">
        <v>15459</v>
      </c>
      <c r="D68" s="1398">
        <v>86004</v>
      </c>
      <c r="E68" s="1398">
        <v>43</v>
      </c>
      <c r="F68" s="1399">
        <v>150</v>
      </c>
      <c r="G68" s="1400">
        <v>391</v>
      </c>
      <c r="H68" s="1398">
        <v>355</v>
      </c>
      <c r="I68" s="1398">
        <v>35</v>
      </c>
      <c r="J68" s="1398">
        <v>0</v>
      </c>
      <c r="K68" s="1399">
        <v>1</v>
      </c>
      <c r="M68" s="1385"/>
      <c r="N68" s="1385"/>
    </row>
    <row r="69" spans="1:23" ht="25.5" customHeight="1" x14ac:dyDescent="0.2">
      <c r="A69" s="1401" t="s">
        <v>729</v>
      </c>
      <c r="B69" s="1397">
        <v>5181</v>
      </c>
      <c r="C69" s="1398">
        <v>2654</v>
      </c>
      <c r="D69" s="1398">
        <v>2517</v>
      </c>
      <c r="E69" s="1398">
        <v>9</v>
      </c>
      <c r="F69" s="1399">
        <v>1</v>
      </c>
      <c r="G69" s="1400">
        <v>577</v>
      </c>
      <c r="H69" s="1398">
        <v>508</v>
      </c>
      <c r="I69" s="1398">
        <v>68</v>
      </c>
      <c r="J69" s="1398">
        <v>1</v>
      </c>
      <c r="K69" s="1399">
        <v>0</v>
      </c>
      <c r="M69" s="1385"/>
      <c r="N69" s="1385"/>
    </row>
    <row r="70" spans="1:23" ht="27" customHeight="1" x14ac:dyDescent="0.2">
      <c r="A70" s="1401" t="s">
        <v>794</v>
      </c>
      <c r="B70" s="1397">
        <v>15925</v>
      </c>
      <c r="C70" s="1398">
        <v>7373</v>
      </c>
      <c r="D70" s="1398">
        <v>8539</v>
      </c>
      <c r="E70" s="1398">
        <v>7</v>
      </c>
      <c r="F70" s="1399">
        <v>6</v>
      </c>
      <c r="G70" s="1400">
        <v>6</v>
      </c>
      <c r="H70" s="1398">
        <v>4</v>
      </c>
      <c r="I70" s="1398">
        <v>2</v>
      </c>
      <c r="J70" s="1398">
        <v>0</v>
      </c>
      <c r="K70" s="1399">
        <v>0</v>
      </c>
      <c r="M70" s="1385"/>
      <c r="N70" s="1385"/>
    </row>
    <row r="71" spans="1:23" ht="26.25" customHeight="1" x14ac:dyDescent="0.2">
      <c r="A71" s="1401" t="s">
        <v>731</v>
      </c>
      <c r="B71" s="1397">
        <v>3749</v>
      </c>
      <c r="C71" s="1398">
        <v>1539</v>
      </c>
      <c r="D71" s="1398">
        <v>2210</v>
      </c>
      <c r="E71" s="1398">
        <v>0</v>
      </c>
      <c r="F71" s="1399">
        <v>0</v>
      </c>
      <c r="G71" s="1400">
        <v>2</v>
      </c>
      <c r="H71" s="1398">
        <v>2</v>
      </c>
      <c r="I71" s="1398">
        <v>0</v>
      </c>
      <c r="J71" s="1398">
        <v>0</v>
      </c>
      <c r="K71" s="1399">
        <v>0</v>
      </c>
      <c r="M71" s="1385"/>
      <c r="N71" s="1385"/>
    </row>
    <row r="72" spans="1:23" ht="16.5" customHeight="1" x14ac:dyDescent="0.2">
      <c r="A72" s="1396" t="s">
        <v>732</v>
      </c>
      <c r="B72" s="1397">
        <v>907</v>
      </c>
      <c r="C72" s="1398">
        <v>608</v>
      </c>
      <c r="D72" s="1398">
        <v>295</v>
      </c>
      <c r="E72" s="1398">
        <v>1</v>
      </c>
      <c r="F72" s="1399">
        <v>3</v>
      </c>
      <c r="G72" s="1400">
        <v>16</v>
      </c>
      <c r="H72" s="1398">
        <v>15</v>
      </c>
      <c r="I72" s="1398">
        <v>1</v>
      </c>
      <c r="J72" s="1398">
        <v>0</v>
      </c>
      <c r="K72" s="1399">
        <v>0</v>
      </c>
      <c r="M72" s="1385"/>
      <c r="N72" s="1385"/>
    </row>
    <row r="73" spans="1:23" ht="26.25" customHeight="1" x14ac:dyDescent="0.2">
      <c r="A73" s="1401" t="s">
        <v>733</v>
      </c>
      <c r="B73" s="1397">
        <v>738</v>
      </c>
      <c r="C73" s="1398">
        <v>454</v>
      </c>
      <c r="D73" s="1398">
        <v>282</v>
      </c>
      <c r="E73" s="1398">
        <v>2</v>
      </c>
      <c r="F73" s="1399">
        <v>0</v>
      </c>
      <c r="G73" s="1400">
        <v>18</v>
      </c>
      <c r="H73" s="1398">
        <v>17</v>
      </c>
      <c r="I73" s="1398">
        <v>1</v>
      </c>
      <c r="J73" s="1398">
        <v>0</v>
      </c>
      <c r="K73" s="1399">
        <v>0</v>
      </c>
      <c r="M73" s="1385"/>
      <c r="N73" s="1385"/>
    </row>
    <row r="74" spans="1:23" ht="27.75" customHeight="1" x14ac:dyDescent="0.2">
      <c r="A74" s="1401" t="s">
        <v>734</v>
      </c>
      <c r="B74" s="1397">
        <v>202788</v>
      </c>
      <c r="C74" s="1398">
        <v>83741</v>
      </c>
      <c r="D74" s="1398">
        <v>118323</v>
      </c>
      <c r="E74" s="1398">
        <v>587</v>
      </c>
      <c r="F74" s="1399">
        <v>137</v>
      </c>
      <c r="G74" s="1400">
        <v>2678</v>
      </c>
      <c r="H74" s="1398">
        <v>2365</v>
      </c>
      <c r="I74" s="1398">
        <v>300</v>
      </c>
      <c r="J74" s="1398">
        <v>1</v>
      </c>
      <c r="K74" s="1399">
        <v>12</v>
      </c>
      <c r="M74" s="1385"/>
      <c r="N74" s="1385"/>
    </row>
    <row r="75" spans="1:23" ht="12.75" customHeight="1" x14ac:dyDescent="0.2">
      <c r="A75" s="1402" t="s">
        <v>735</v>
      </c>
      <c r="B75" s="1387"/>
      <c r="C75" s="1388"/>
      <c r="D75" s="1388"/>
      <c r="E75" s="1388"/>
      <c r="F75" s="1389"/>
      <c r="G75" s="1390"/>
      <c r="H75" s="1388"/>
      <c r="I75" s="1388"/>
      <c r="J75" s="1388"/>
      <c r="K75" s="1389"/>
      <c r="M75" s="1385"/>
      <c r="N75" s="1385"/>
    </row>
    <row r="76" spans="1:23" ht="29.25" customHeight="1" x14ac:dyDescent="0.2">
      <c r="A76" s="1403" t="s">
        <v>736</v>
      </c>
      <c r="B76" s="1392">
        <v>2894</v>
      </c>
      <c r="C76" s="1393">
        <v>1189</v>
      </c>
      <c r="D76" s="1393">
        <v>1694</v>
      </c>
      <c r="E76" s="1393">
        <v>3</v>
      </c>
      <c r="F76" s="1394">
        <v>8</v>
      </c>
      <c r="G76" s="1395">
        <v>27</v>
      </c>
      <c r="H76" s="1393">
        <v>26</v>
      </c>
      <c r="I76" s="1393">
        <v>1</v>
      </c>
      <c r="J76" s="1393">
        <v>0</v>
      </c>
      <c r="K76" s="1394">
        <v>0</v>
      </c>
      <c r="M76" s="1385"/>
      <c r="N76" s="1385"/>
    </row>
    <row r="77" spans="1:23" ht="16.5" customHeight="1" x14ac:dyDescent="0.2">
      <c r="A77" s="1404" t="s">
        <v>737</v>
      </c>
      <c r="B77" s="1397">
        <v>13506</v>
      </c>
      <c r="C77" s="1398">
        <v>3300</v>
      </c>
      <c r="D77" s="1398">
        <v>10168</v>
      </c>
      <c r="E77" s="1398">
        <v>24</v>
      </c>
      <c r="F77" s="1399">
        <v>14</v>
      </c>
      <c r="G77" s="1400">
        <v>149</v>
      </c>
      <c r="H77" s="1398">
        <v>108</v>
      </c>
      <c r="I77" s="1398">
        <v>40</v>
      </c>
      <c r="J77" s="1398">
        <v>0</v>
      </c>
      <c r="K77" s="1399">
        <v>1</v>
      </c>
      <c r="M77" s="1385"/>
      <c r="N77" s="1385"/>
    </row>
    <row r="78" spans="1:23" ht="16.5" customHeight="1" x14ac:dyDescent="0.2">
      <c r="A78" s="1404" t="s">
        <v>738</v>
      </c>
      <c r="B78" s="1397">
        <v>12394</v>
      </c>
      <c r="C78" s="1398">
        <v>3763</v>
      </c>
      <c r="D78" s="1398">
        <v>8604</v>
      </c>
      <c r="E78" s="1398">
        <v>17</v>
      </c>
      <c r="F78" s="1399">
        <v>10</v>
      </c>
      <c r="G78" s="1400">
        <v>151</v>
      </c>
      <c r="H78" s="1398">
        <v>141</v>
      </c>
      <c r="I78" s="1398">
        <v>9</v>
      </c>
      <c r="J78" s="1398">
        <v>0</v>
      </c>
      <c r="K78" s="1399">
        <v>1</v>
      </c>
      <c r="M78" s="1385"/>
      <c r="N78" s="1385"/>
    </row>
    <row r="79" spans="1:23" ht="16.5" customHeight="1" x14ac:dyDescent="0.2">
      <c r="A79" s="1404" t="s">
        <v>739</v>
      </c>
      <c r="B79" s="1397">
        <v>9567</v>
      </c>
      <c r="C79" s="1398">
        <v>5308</v>
      </c>
      <c r="D79" s="1398">
        <v>4203</v>
      </c>
      <c r="E79" s="1398">
        <v>42</v>
      </c>
      <c r="F79" s="1399">
        <v>14</v>
      </c>
      <c r="G79" s="1400">
        <v>126</v>
      </c>
      <c r="H79" s="1398">
        <v>109</v>
      </c>
      <c r="I79" s="1398">
        <v>17</v>
      </c>
      <c r="J79" s="1398">
        <v>0</v>
      </c>
      <c r="K79" s="1399">
        <v>0</v>
      </c>
      <c r="M79" s="1385"/>
      <c r="N79" s="1385"/>
    </row>
    <row r="80" spans="1:23" ht="16.5" customHeight="1" x14ac:dyDescent="0.2">
      <c r="A80" s="1396" t="s">
        <v>740</v>
      </c>
      <c r="B80" s="1397">
        <v>48690</v>
      </c>
      <c r="C80" s="1398">
        <v>23753</v>
      </c>
      <c r="D80" s="1398">
        <v>24370</v>
      </c>
      <c r="E80" s="1398">
        <v>533</v>
      </c>
      <c r="F80" s="1399">
        <v>34</v>
      </c>
      <c r="G80" s="1400">
        <v>978</v>
      </c>
      <c r="H80" s="1398">
        <v>680</v>
      </c>
      <c r="I80" s="1398">
        <v>291</v>
      </c>
      <c r="J80" s="1398">
        <v>4</v>
      </c>
      <c r="K80" s="1399">
        <v>3</v>
      </c>
      <c r="M80" s="1385"/>
      <c r="N80" s="1385"/>
    </row>
    <row r="81" spans="1:23" ht="28.5" customHeight="1" x14ac:dyDescent="0.2">
      <c r="A81" s="1405" t="s">
        <v>741</v>
      </c>
      <c r="B81" s="1397">
        <v>5854</v>
      </c>
      <c r="C81" s="1398">
        <v>4209</v>
      </c>
      <c r="D81" s="1398">
        <v>1604</v>
      </c>
      <c r="E81" s="1398">
        <v>35</v>
      </c>
      <c r="F81" s="1399">
        <v>6</v>
      </c>
      <c r="G81" s="1400">
        <v>37</v>
      </c>
      <c r="H81" s="1398">
        <v>35</v>
      </c>
      <c r="I81" s="1398">
        <v>2</v>
      </c>
      <c r="J81" s="1398">
        <v>0</v>
      </c>
      <c r="K81" s="1399">
        <v>0</v>
      </c>
      <c r="M81" s="1385"/>
      <c r="N81" s="1385"/>
    </row>
    <row r="82" spans="1:23" ht="27.75" customHeight="1" x14ac:dyDescent="0.2">
      <c r="A82" s="1401" t="s">
        <v>742</v>
      </c>
      <c r="B82" s="1397">
        <v>0</v>
      </c>
      <c r="C82" s="1398">
        <v>0</v>
      </c>
      <c r="D82" s="1398">
        <v>0</v>
      </c>
      <c r="E82" s="1398">
        <v>0</v>
      </c>
      <c r="F82" s="1399">
        <v>0</v>
      </c>
      <c r="G82" s="1400">
        <v>343355</v>
      </c>
      <c r="H82" s="1398">
        <v>46297</v>
      </c>
      <c r="I82" s="1398">
        <v>294946</v>
      </c>
      <c r="J82" s="1398">
        <v>1309</v>
      </c>
      <c r="K82" s="1399">
        <v>803</v>
      </c>
      <c r="M82" s="1385"/>
      <c r="N82" s="1385"/>
    </row>
    <row r="83" spans="1:23" ht="16.5" customHeight="1" x14ac:dyDescent="0.2">
      <c r="A83" s="1406" t="s">
        <v>743</v>
      </c>
      <c r="B83" s="1407">
        <v>56720</v>
      </c>
      <c r="C83" s="1408">
        <v>17707</v>
      </c>
      <c r="D83" s="1408">
        <v>38834</v>
      </c>
      <c r="E83" s="1408">
        <v>156</v>
      </c>
      <c r="F83" s="1409">
        <v>23</v>
      </c>
      <c r="G83" s="1410">
        <v>2040</v>
      </c>
      <c r="H83" s="1408">
        <v>1090</v>
      </c>
      <c r="I83" s="1408">
        <v>941</v>
      </c>
      <c r="J83" s="1408">
        <v>8</v>
      </c>
      <c r="K83" s="1409">
        <v>1</v>
      </c>
      <c r="M83" s="1385"/>
      <c r="N83" s="1385"/>
    </row>
    <row r="84" spans="1:23" ht="25.5" x14ac:dyDescent="0.2">
      <c r="A84" s="1411" t="s">
        <v>797</v>
      </c>
      <c r="B84" s="1381">
        <v>50783</v>
      </c>
      <c r="C84" s="1382">
        <v>12207</v>
      </c>
      <c r="D84" s="1382">
        <v>38273</v>
      </c>
      <c r="E84" s="1382">
        <v>281</v>
      </c>
      <c r="F84" s="1383">
        <v>22</v>
      </c>
      <c r="G84" s="1384">
        <v>56172</v>
      </c>
      <c r="H84" s="1382">
        <v>13040</v>
      </c>
      <c r="I84" s="1382">
        <v>42629</v>
      </c>
      <c r="J84" s="1382">
        <v>386</v>
      </c>
      <c r="K84" s="1383">
        <v>117</v>
      </c>
      <c r="M84" s="1385"/>
      <c r="N84" s="1385"/>
      <c r="O84" s="1385"/>
      <c r="P84" s="1385"/>
      <c r="Q84" s="1385"/>
      <c r="R84" s="1385"/>
      <c r="S84" s="1385"/>
      <c r="T84" s="1385"/>
      <c r="U84" s="1385"/>
      <c r="V84" s="1385"/>
      <c r="W84" s="1385"/>
    </row>
    <row r="85" spans="1:23" ht="16.5" customHeight="1" x14ac:dyDescent="0.2">
      <c r="A85" s="1386" t="s">
        <v>726</v>
      </c>
      <c r="B85" s="1387"/>
      <c r="C85" s="1388"/>
      <c r="D85" s="1388"/>
      <c r="E85" s="1388"/>
      <c r="F85" s="1389"/>
      <c r="G85" s="1390"/>
      <c r="H85" s="1388"/>
      <c r="I85" s="1388"/>
      <c r="J85" s="1388"/>
      <c r="K85" s="1389"/>
      <c r="M85" s="1385"/>
      <c r="N85" s="1385"/>
    </row>
    <row r="86" spans="1:23" ht="16.5" customHeight="1" x14ac:dyDescent="0.2">
      <c r="A86" s="1391" t="s">
        <v>727</v>
      </c>
      <c r="B86" s="1392">
        <v>14915</v>
      </c>
      <c r="C86" s="1393">
        <v>333</v>
      </c>
      <c r="D86" s="1393">
        <v>14566</v>
      </c>
      <c r="E86" s="1393">
        <v>15</v>
      </c>
      <c r="F86" s="1394">
        <v>1</v>
      </c>
      <c r="G86" s="1395">
        <v>242</v>
      </c>
      <c r="H86" s="1393">
        <v>238</v>
      </c>
      <c r="I86" s="1393">
        <v>3</v>
      </c>
      <c r="J86" s="1393">
        <v>0</v>
      </c>
      <c r="K86" s="1394">
        <v>1</v>
      </c>
      <c r="M86" s="1385"/>
      <c r="N86" s="1385"/>
    </row>
    <row r="87" spans="1:23" ht="16.5" customHeight="1" x14ac:dyDescent="0.2">
      <c r="A87" s="1396" t="s">
        <v>728</v>
      </c>
      <c r="B87" s="1397">
        <v>11599</v>
      </c>
      <c r="C87" s="1398">
        <v>914</v>
      </c>
      <c r="D87" s="1398">
        <v>10664</v>
      </c>
      <c r="E87" s="1398">
        <v>14</v>
      </c>
      <c r="F87" s="1399">
        <v>7</v>
      </c>
      <c r="G87" s="1400">
        <v>866</v>
      </c>
      <c r="H87" s="1398">
        <v>852</v>
      </c>
      <c r="I87" s="1398">
        <v>11</v>
      </c>
      <c r="J87" s="1398">
        <v>0</v>
      </c>
      <c r="K87" s="1399">
        <v>3</v>
      </c>
      <c r="M87" s="1385"/>
      <c r="N87" s="1385"/>
    </row>
    <row r="88" spans="1:23" ht="16.5" customHeight="1" x14ac:dyDescent="0.2">
      <c r="A88" s="1401" t="s">
        <v>729</v>
      </c>
      <c r="B88" s="1397">
        <v>805</v>
      </c>
      <c r="C88" s="1398">
        <v>686</v>
      </c>
      <c r="D88" s="1398">
        <v>115</v>
      </c>
      <c r="E88" s="1398">
        <v>3</v>
      </c>
      <c r="F88" s="1399">
        <v>1</v>
      </c>
      <c r="G88" s="1400">
        <v>127</v>
      </c>
      <c r="H88" s="1398">
        <v>123</v>
      </c>
      <c r="I88" s="1398">
        <v>3</v>
      </c>
      <c r="J88" s="1398">
        <v>1</v>
      </c>
      <c r="K88" s="1399">
        <v>0</v>
      </c>
      <c r="M88" s="1385"/>
      <c r="N88" s="1385"/>
    </row>
    <row r="89" spans="1:23" ht="27" customHeight="1" x14ac:dyDescent="0.2">
      <c r="A89" s="1401" t="s">
        <v>794</v>
      </c>
      <c r="B89" s="1397">
        <v>153</v>
      </c>
      <c r="C89" s="1398">
        <v>71</v>
      </c>
      <c r="D89" s="1398">
        <v>73</v>
      </c>
      <c r="E89" s="1398">
        <v>8</v>
      </c>
      <c r="F89" s="1399">
        <v>1</v>
      </c>
      <c r="G89" s="1400">
        <v>0</v>
      </c>
      <c r="H89" s="1398">
        <v>0</v>
      </c>
      <c r="I89" s="1398">
        <v>0</v>
      </c>
      <c r="J89" s="1398">
        <v>0</v>
      </c>
      <c r="K89" s="1399">
        <v>0</v>
      </c>
      <c r="M89" s="1385"/>
      <c r="N89" s="1385"/>
    </row>
    <row r="90" spans="1:23" ht="26.25" customHeight="1" x14ac:dyDescent="0.2">
      <c r="A90" s="1401" t="s">
        <v>731</v>
      </c>
      <c r="B90" s="1397">
        <v>45</v>
      </c>
      <c r="C90" s="1398">
        <v>16</v>
      </c>
      <c r="D90" s="1398">
        <v>29</v>
      </c>
      <c r="E90" s="1398">
        <v>0</v>
      </c>
      <c r="F90" s="1399">
        <v>0</v>
      </c>
      <c r="G90" s="1400">
        <v>3</v>
      </c>
      <c r="H90" s="1398">
        <v>3</v>
      </c>
      <c r="I90" s="1398">
        <v>0</v>
      </c>
      <c r="J90" s="1398">
        <v>0</v>
      </c>
      <c r="K90" s="1399">
        <v>0</v>
      </c>
      <c r="M90" s="1385"/>
      <c r="N90" s="1385"/>
    </row>
    <row r="91" spans="1:23" ht="16.5" customHeight="1" x14ac:dyDescent="0.2">
      <c r="A91" s="1396" t="s">
        <v>732</v>
      </c>
      <c r="B91" s="1397">
        <v>24</v>
      </c>
      <c r="C91" s="1398">
        <v>17</v>
      </c>
      <c r="D91" s="1398">
        <v>6</v>
      </c>
      <c r="E91" s="1398">
        <v>1</v>
      </c>
      <c r="F91" s="1399">
        <v>0</v>
      </c>
      <c r="G91" s="1400">
        <v>29</v>
      </c>
      <c r="H91" s="1398">
        <v>29</v>
      </c>
      <c r="I91" s="1398">
        <v>0</v>
      </c>
      <c r="J91" s="1398">
        <v>0</v>
      </c>
      <c r="K91" s="1399">
        <v>0</v>
      </c>
      <c r="M91" s="1385"/>
      <c r="N91" s="1385"/>
    </row>
    <row r="92" spans="1:23" ht="26.25" customHeight="1" x14ac:dyDescent="0.2">
      <c r="A92" s="1401" t="s">
        <v>733</v>
      </c>
      <c r="B92" s="1397">
        <v>128</v>
      </c>
      <c r="C92" s="1398">
        <v>37</v>
      </c>
      <c r="D92" s="1398">
        <v>91</v>
      </c>
      <c r="E92" s="1398">
        <v>0</v>
      </c>
      <c r="F92" s="1399">
        <v>0</v>
      </c>
      <c r="G92" s="1400">
        <v>31</v>
      </c>
      <c r="H92" s="1398">
        <v>30</v>
      </c>
      <c r="I92" s="1398">
        <v>1</v>
      </c>
      <c r="J92" s="1398">
        <v>0</v>
      </c>
      <c r="K92" s="1399">
        <v>0</v>
      </c>
      <c r="M92" s="1385"/>
      <c r="N92" s="1385"/>
    </row>
    <row r="93" spans="1:23" ht="27" customHeight="1" x14ac:dyDescent="0.2">
      <c r="A93" s="1401" t="s">
        <v>734</v>
      </c>
      <c r="B93" s="1397">
        <v>13316</v>
      </c>
      <c r="C93" s="1398">
        <v>6517</v>
      </c>
      <c r="D93" s="1398">
        <v>6649</v>
      </c>
      <c r="E93" s="1398">
        <v>143</v>
      </c>
      <c r="F93" s="1399">
        <v>7</v>
      </c>
      <c r="G93" s="1400">
        <v>4598</v>
      </c>
      <c r="H93" s="1398">
        <v>4494</v>
      </c>
      <c r="I93" s="1398">
        <v>83</v>
      </c>
      <c r="J93" s="1398">
        <v>1</v>
      </c>
      <c r="K93" s="1399">
        <v>20</v>
      </c>
      <c r="M93" s="1385"/>
      <c r="N93" s="1385"/>
    </row>
    <row r="94" spans="1:23" ht="12.75" customHeight="1" x14ac:dyDescent="0.2">
      <c r="A94" s="1402" t="s">
        <v>735</v>
      </c>
      <c r="B94" s="1387"/>
      <c r="C94" s="1388"/>
      <c r="D94" s="1388"/>
      <c r="E94" s="1388"/>
      <c r="F94" s="1389"/>
      <c r="G94" s="1390"/>
      <c r="H94" s="1388"/>
      <c r="I94" s="1388"/>
      <c r="J94" s="1388"/>
      <c r="K94" s="1389"/>
      <c r="M94" s="1385"/>
      <c r="N94" s="1385"/>
    </row>
    <row r="95" spans="1:23" ht="29.25" customHeight="1" x14ac:dyDescent="0.2">
      <c r="A95" s="1403" t="s">
        <v>736</v>
      </c>
      <c r="B95" s="1392">
        <v>145</v>
      </c>
      <c r="C95" s="1393">
        <v>53</v>
      </c>
      <c r="D95" s="1393">
        <v>89</v>
      </c>
      <c r="E95" s="1393">
        <v>3</v>
      </c>
      <c r="F95" s="1394">
        <v>0</v>
      </c>
      <c r="G95" s="1395">
        <v>82</v>
      </c>
      <c r="H95" s="1393">
        <v>82</v>
      </c>
      <c r="I95" s="1393">
        <v>0</v>
      </c>
      <c r="J95" s="1393">
        <v>0</v>
      </c>
      <c r="K95" s="1394">
        <v>0</v>
      </c>
      <c r="M95" s="1385"/>
      <c r="N95" s="1385"/>
    </row>
    <row r="96" spans="1:23" ht="16.5" customHeight="1" x14ac:dyDescent="0.2">
      <c r="A96" s="1404" t="s">
        <v>737</v>
      </c>
      <c r="B96" s="1397">
        <v>1380</v>
      </c>
      <c r="C96" s="1398">
        <v>270</v>
      </c>
      <c r="D96" s="1398">
        <v>1102</v>
      </c>
      <c r="E96" s="1398">
        <v>6</v>
      </c>
      <c r="F96" s="1399">
        <v>2</v>
      </c>
      <c r="G96" s="1400">
        <v>312</v>
      </c>
      <c r="H96" s="1398">
        <v>305</v>
      </c>
      <c r="I96" s="1398">
        <v>7</v>
      </c>
      <c r="J96" s="1398">
        <v>0</v>
      </c>
      <c r="K96" s="1399">
        <v>0</v>
      </c>
      <c r="M96" s="1385"/>
      <c r="N96" s="1385"/>
    </row>
    <row r="97" spans="1:14" ht="16.5" customHeight="1" x14ac:dyDescent="0.2">
      <c r="A97" s="1404" t="s">
        <v>738</v>
      </c>
      <c r="B97" s="1397">
        <v>530</v>
      </c>
      <c r="C97" s="1398">
        <v>286</v>
      </c>
      <c r="D97" s="1398">
        <v>241</v>
      </c>
      <c r="E97" s="1398">
        <v>3</v>
      </c>
      <c r="F97" s="1399">
        <v>0</v>
      </c>
      <c r="G97" s="1400">
        <v>166</v>
      </c>
      <c r="H97" s="1398">
        <v>161</v>
      </c>
      <c r="I97" s="1398">
        <v>5</v>
      </c>
      <c r="J97" s="1398">
        <v>0</v>
      </c>
      <c r="K97" s="1399">
        <v>0</v>
      </c>
      <c r="M97" s="1385"/>
      <c r="N97" s="1385"/>
    </row>
    <row r="98" spans="1:14" ht="16.5" customHeight="1" x14ac:dyDescent="0.2">
      <c r="A98" s="1404" t="s">
        <v>739</v>
      </c>
      <c r="B98" s="1397">
        <v>550</v>
      </c>
      <c r="C98" s="1398">
        <v>399</v>
      </c>
      <c r="D98" s="1398">
        <v>142</v>
      </c>
      <c r="E98" s="1398">
        <v>9</v>
      </c>
      <c r="F98" s="1399">
        <v>0</v>
      </c>
      <c r="G98" s="1400">
        <v>193</v>
      </c>
      <c r="H98" s="1398">
        <v>190</v>
      </c>
      <c r="I98" s="1398">
        <v>2</v>
      </c>
      <c r="J98" s="1398">
        <v>0</v>
      </c>
      <c r="K98" s="1399">
        <v>1</v>
      </c>
      <c r="M98" s="1385"/>
      <c r="N98" s="1385"/>
    </row>
    <row r="99" spans="1:14" ht="16.5" customHeight="1" x14ac:dyDescent="0.2">
      <c r="A99" s="1396" t="s">
        <v>740</v>
      </c>
      <c r="B99" s="1397">
        <v>3487</v>
      </c>
      <c r="C99" s="1398">
        <v>1771</v>
      </c>
      <c r="D99" s="1398">
        <v>1655</v>
      </c>
      <c r="E99" s="1398">
        <v>56</v>
      </c>
      <c r="F99" s="1399">
        <v>5</v>
      </c>
      <c r="G99" s="1400">
        <v>1047</v>
      </c>
      <c r="H99" s="1398">
        <v>989</v>
      </c>
      <c r="I99" s="1398">
        <v>48</v>
      </c>
      <c r="J99" s="1398">
        <v>2</v>
      </c>
      <c r="K99" s="1399">
        <v>8</v>
      </c>
      <c r="M99" s="1385"/>
      <c r="N99" s="1385"/>
    </row>
    <row r="100" spans="1:14" ht="28.5" customHeight="1" x14ac:dyDescent="0.2">
      <c r="A100" s="1405" t="s">
        <v>741</v>
      </c>
      <c r="B100" s="1397">
        <v>387</v>
      </c>
      <c r="C100" s="1398">
        <v>286</v>
      </c>
      <c r="D100" s="1398">
        <v>96</v>
      </c>
      <c r="E100" s="1398">
        <v>2</v>
      </c>
      <c r="F100" s="1399">
        <v>3</v>
      </c>
      <c r="G100" s="1400">
        <v>43</v>
      </c>
      <c r="H100" s="1398">
        <v>42</v>
      </c>
      <c r="I100" s="1398">
        <v>1</v>
      </c>
      <c r="J100" s="1398">
        <v>0</v>
      </c>
      <c r="K100" s="1399">
        <v>0</v>
      </c>
      <c r="M100" s="1385"/>
      <c r="N100" s="1385"/>
    </row>
    <row r="101" spans="1:14" ht="27.75" customHeight="1" x14ac:dyDescent="0.2">
      <c r="A101" s="1401" t="s">
        <v>742</v>
      </c>
      <c r="B101" s="1397">
        <v>0</v>
      </c>
      <c r="C101" s="1398">
        <v>0</v>
      </c>
      <c r="D101" s="1398">
        <v>0</v>
      </c>
      <c r="E101" s="1398">
        <v>0</v>
      </c>
      <c r="F101" s="1399">
        <v>0</v>
      </c>
      <c r="G101" s="1400">
        <v>47870</v>
      </c>
      <c r="H101" s="1398">
        <v>5126</v>
      </c>
      <c r="I101" s="1398">
        <v>42284</v>
      </c>
      <c r="J101" s="1398">
        <v>375</v>
      </c>
      <c r="K101" s="1399">
        <v>85</v>
      </c>
      <c r="M101" s="1385"/>
      <c r="N101" s="1385"/>
    </row>
    <row r="102" spans="1:14" ht="16.5" customHeight="1" x14ac:dyDescent="0.2">
      <c r="A102" s="1406" t="s">
        <v>743</v>
      </c>
      <c r="B102" s="1407">
        <v>6311</v>
      </c>
      <c r="C102" s="1408">
        <v>1845</v>
      </c>
      <c r="D102" s="1408">
        <v>4425</v>
      </c>
      <c r="E102" s="1408">
        <v>41</v>
      </c>
      <c r="F102" s="1409">
        <v>0</v>
      </c>
      <c r="G102" s="1410">
        <v>1359</v>
      </c>
      <c r="H102" s="1408">
        <v>1156</v>
      </c>
      <c r="I102" s="1408">
        <v>196</v>
      </c>
      <c r="J102" s="1408">
        <v>7</v>
      </c>
      <c r="K102" s="1409">
        <v>0</v>
      </c>
      <c r="M102" s="1385"/>
      <c r="N102" s="1385"/>
    </row>
    <row r="103" spans="1:14" x14ac:dyDescent="0.2">
      <c r="A103" s="1412"/>
      <c r="B103" s="1413"/>
      <c r="C103" s="1414"/>
      <c r="D103" s="1413"/>
      <c r="E103" s="1413"/>
      <c r="F103" s="1413"/>
      <c r="G103" s="1413"/>
      <c r="H103" s="1414"/>
      <c r="I103" s="1413"/>
      <c r="J103" s="1413"/>
      <c r="K103" s="1413"/>
    </row>
    <row r="104" spans="1:14" ht="14.25" x14ac:dyDescent="0.2">
      <c r="B104" s="1415"/>
      <c r="C104" s="1415"/>
      <c r="D104" s="1415"/>
      <c r="E104" s="1415"/>
      <c r="F104" s="1415"/>
      <c r="G104" s="1415"/>
      <c r="H104" s="1415"/>
      <c r="I104" s="1415"/>
      <c r="J104" s="1415"/>
      <c r="K104" s="1415"/>
    </row>
    <row r="105" spans="1:14" ht="14.25" x14ac:dyDescent="0.2">
      <c r="B105" s="1415"/>
      <c r="C105" s="1415"/>
      <c r="D105" s="1415"/>
      <c r="E105" s="1415"/>
      <c r="F105" s="1415"/>
      <c r="G105" s="1415"/>
      <c r="H105" s="1415"/>
      <c r="I105" s="1415"/>
      <c r="J105" s="1415"/>
      <c r="K105" s="1415"/>
    </row>
    <row r="106" spans="1:14" ht="14.25" x14ac:dyDescent="0.2">
      <c r="B106" s="1415"/>
      <c r="C106" s="1415"/>
      <c r="D106" s="1415"/>
      <c r="E106" s="1415"/>
      <c r="F106" s="1415"/>
      <c r="G106" s="1415"/>
      <c r="H106" s="1415"/>
      <c r="I106" s="1415"/>
      <c r="J106" s="1415"/>
      <c r="K106" s="1415"/>
    </row>
    <row r="107" spans="1:14" ht="14.25" x14ac:dyDescent="0.2">
      <c r="B107" s="1415"/>
      <c r="C107" s="1415"/>
      <c r="D107" s="1415"/>
      <c r="E107" s="1415"/>
      <c r="F107" s="1415"/>
      <c r="G107" s="1415"/>
      <c r="H107" s="1415"/>
      <c r="I107" s="1415"/>
      <c r="J107" s="1415"/>
      <c r="K107" s="1415"/>
    </row>
    <row r="108" spans="1:14" ht="14.25" x14ac:dyDescent="0.2">
      <c r="B108" s="1415"/>
      <c r="C108" s="1415"/>
      <c r="D108" s="1415"/>
      <c r="E108" s="1415"/>
      <c r="F108" s="1415"/>
      <c r="G108" s="1415"/>
      <c r="H108" s="1415"/>
      <c r="I108" s="1415"/>
      <c r="J108" s="1415"/>
      <c r="K108" s="1415"/>
    </row>
    <row r="109" spans="1:14" ht="14.25" x14ac:dyDescent="0.2">
      <c r="B109" s="1415"/>
      <c r="C109" s="1415"/>
      <c r="D109" s="1415"/>
      <c r="E109" s="1415"/>
      <c r="F109" s="1415"/>
      <c r="G109" s="1415"/>
      <c r="H109" s="1415"/>
      <c r="I109" s="1415"/>
      <c r="J109" s="1415"/>
      <c r="K109" s="1415"/>
    </row>
  </sheetData>
  <mergeCells count="5">
    <mergeCell ref="A3:K3"/>
    <mergeCell ref="A4:K4"/>
    <mergeCell ref="A5:K5"/>
    <mergeCell ref="C6:F6"/>
    <mergeCell ref="H6:J6"/>
  </mergeCells>
  <hyperlinks>
    <hyperlink ref="A1" location="Содержание!A68" display="Содержание"/>
  </hyperlinks>
  <pageMargins left="0.70866141732283472" right="0.70866141732283472" top="0.94488188976377963" bottom="0.59055118110236227" header="0.39370078740157483" footer="0.31496062992125984"/>
  <pageSetup paperSize="9" firstPageNumber="143" orientation="landscape" useFirstPageNumber="1" r:id="rId1"/>
  <headerFooter>
    <oddHeader>&amp;C&amp;9&amp;P</oddHeader>
  </headerFooter>
  <rowBreaks count="4" manualBreakCount="4">
    <brk id="26" max="16383" man="1"/>
    <brk id="45" max="10" man="1"/>
    <brk id="64" max="10" man="1"/>
    <brk id="83" max="10" man="1"/>
  </row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4"/>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2.75" x14ac:dyDescent="0.2"/>
  <cols>
    <col min="1" max="1" width="40.28515625" style="10" customWidth="1"/>
    <col min="2" max="2" width="12.7109375" style="23" customWidth="1"/>
    <col min="3" max="3" width="10.7109375" style="23" customWidth="1"/>
    <col min="4" max="4" width="11.85546875" style="23" customWidth="1"/>
    <col min="5" max="5" width="12.140625" style="23" customWidth="1"/>
    <col min="6" max="6" width="11.28515625" style="23" customWidth="1"/>
    <col min="7" max="7" width="11.7109375" style="23" customWidth="1"/>
    <col min="8" max="8" width="11.85546875" style="23" customWidth="1"/>
    <col min="9" max="9" width="11.5703125" style="23" customWidth="1"/>
    <col min="10" max="10" width="5" style="23" customWidth="1"/>
    <col min="11" max="16384" width="9.140625" style="23"/>
  </cols>
  <sheetData>
    <row r="1" spans="1:10" ht="15" x14ac:dyDescent="0.25">
      <c r="A1" s="1972" t="s">
        <v>966</v>
      </c>
    </row>
    <row r="3" spans="1:10" s="1280" customFormat="1" ht="18" customHeight="1" x14ac:dyDescent="0.25">
      <c r="A3" s="2062" t="s">
        <v>798</v>
      </c>
      <c r="B3" s="2062"/>
      <c r="C3" s="2062"/>
      <c r="D3" s="2062"/>
      <c r="E3" s="2062"/>
      <c r="F3" s="2062"/>
      <c r="G3" s="2062"/>
      <c r="H3" s="2062"/>
      <c r="I3" s="2062"/>
    </row>
    <row r="4" spans="1:10" ht="12" customHeight="1" x14ac:dyDescent="0.2">
      <c r="A4" s="25"/>
      <c r="B4" s="1281"/>
    </row>
    <row r="5" spans="1:10" s="1417" customFormat="1" ht="9.75" customHeight="1" x14ac:dyDescent="0.2">
      <c r="A5" s="2271" t="s">
        <v>799</v>
      </c>
      <c r="B5" s="2180" t="s">
        <v>800</v>
      </c>
      <c r="C5" s="2298" t="s">
        <v>163</v>
      </c>
      <c r="D5" s="2299"/>
      <c r="E5" s="2299"/>
      <c r="F5" s="2299"/>
      <c r="G5" s="2299"/>
      <c r="H5" s="2299"/>
      <c r="I5" s="1416"/>
    </row>
    <row r="6" spans="1:10" s="1417" customFormat="1" ht="9" customHeight="1" x14ac:dyDescent="0.2">
      <c r="A6" s="2272"/>
      <c r="B6" s="2204"/>
      <c r="C6" s="2300" t="s">
        <v>801</v>
      </c>
      <c r="D6" s="2300" t="s">
        <v>802</v>
      </c>
      <c r="E6" s="2300" t="s">
        <v>803</v>
      </c>
      <c r="F6" s="2298" t="s">
        <v>804</v>
      </c>
      <c r="G6" s="2301"/>
      <c r="H6" s="2302" t="s">
        <v>706</v>
      </c>
      <c r="I6" s="2302" t="s">
        <v>805</v>
      </c>
    </row>
    <row r="7" spans="1:10" s="1417" customFormat="1" ht="36" customHeight="1" x14ac:dyDescent="0.2">
      <c r="A7" s="2273"/>
      <c r="B7" s="2204"/>
      <c r="C7" s="2204"/>
      <c r="D7" s="2204"/>
      <c r="E7" s="2204"/>
      <c r="F7" s="1086" t="s">
        <v>806</v>
      </c>
      <c r="G7" s="1086" t="s">
        <v>807</v>
      </c>
      <c r="H7" s="2300"/>
      <c r="I7" s="2300"/>
    </row>
    <row r="8" spans="1:10" s="1300" customFormat="1" ht="15.75" customHeight="1" x14ac:dyDescent="0.2">
      <c r="A8" s="1418" t="s">
        <v>297</v>
      </c>
      <c r="B8" s="1419">
        <v>565685</v>
      </c>
      <c r="C8" s="1420">
        <v>198464</v>
      </c>
      <c r="D8" s="1421">
        <v>4676</v>
      </c>
      <c r="E8" s="1421">
        <v>364998</v>
      </c>
      <c r="F8" s="1422">
        <v>325618</v>
      </c>
      <c r="G8" s="1423">
        <v>39380</v>
      </c>
      <c r="H8" s="1424">
        <v>1785</v>
      </c>
      <c r="I8" s="1324">
        <v>438</v>
      </c>
      <c r="J8" s="8"/>
    </row>
    <row r="9" spans="1:10" s="1300" customFormat="1" ht="15" customHeight="1" x14ac:dyDescent="0.2">
      <c r="A9" s="1425" t="s">
        <v>45</v>
      </c>
      <c r="B9" s="1426">
        <v>199562</v>
      </c>
      <c r="C9" s="1427">
        <v>88391</v>
      </c>
      <c r="D9" s="1428">
        <v>1152</v>
      </c>
      <c r="E9" s="1428">
        <v>110035</v>
      </c>
      <c r="F9" s="1429">
        <v>98715</v>
      </c>
      <c r="G9" s="1430">
        <v>11320</v>
      </c>
      <c r="H9" s="1431">
        <v>1136</v>
      </c>
      <c r="I9" s="1325">
        <v>0</v>
      </c>
      <c r="J9" s="8"/>
    </row>
    <row r="10" spans="1:10" s="1300" customFormat="1" x14ac:dyDescent="0.2">
      <c r="A10" s="1432" t="s">
        <v>46</v>
      </c>
      <c r="B10" s="1433">
        <v>12612</v>
      </c>
      <c r="C10" s="1434">
        <v>2868</v>
      </c>
      <c r="D10" s="1435">
        <v>13</v>
      </c>
      <c r="E10" s="1435">
        <v>9725</v>
      </c>
      <c r="F10" s="1436">
        <v>9120</v>
      </c>
      <c r="G10" s="1437">
        <v>605</v>
      </c>
      <c r="H10" s="1438">
        <v>19</v>
      </c>
      <c r="I10" s="1326">
        <v>0</v>
      </c>
      <c r="J10" s="8"/>
    </row>
    <row r="11" spans="1:10" s="1300" customFormat="1" x14ac:dyDescent="0.2">
      <c r="A11" s="1432" t="s">
        <v>47</v>
      </c>
      <c r="B11" s="1433">
        <v>2841</v>
      </c>
      <c r="C11" s="1434">
        <v>1795</v>
      </c>
      <c r="D11" s="1435">
        <v>4</v>
      </c>
      <c r="E11" s="1435">
        <v>1046</v>
      </c>
      <c r="F11" s="1436">
        <v>1032</v>
      </c>
      <c r="G11" s="1437">
        <v>14</v>
      </c>
      <c r="H11" s="1438">
        <v>0</v>
      </c>
      <c r="I11" s="1326">
        <v>0</v>
      </c>
      <c r="J11" s="8"/>
    </row>
    <row r="12" spans="1:10" s="1300" customFormat="1" x14ac:dyDescent="0.2">
      <c r="A12" s="1432" t="s">
        <v>48</v>
      </c>
      <c r="B12" s="1433">
        <v>2445</v>
      </c>
      <c r="C12" s="1434">
        <v>1092</v>
      </c>
      <c r="D12" s="1435">
        <v>145</v>
      </c>
      <c r="E12" s="1435">
        <v>1352</v>
      </c>
      <c r="F12" s="1436">
        <v>1317</v>
      </c>
      <c r="G12" s="1437">
        <v>35</v>
      </c>
      <c r="H12" s="1438">
        <v>1</v>
      </c>
      <c r="I12" s="1326">
        <v>0</v>
      </c>
      <c r="J12" s="8"/>
    </row>
    <row r="13" spans="1:10" s="1300" customFormat="1" x14ac:dyDescent="0.2">
      <c r="A13" s="1432" t="s">
        <v>49</v>
      </c>
      <c r="B13" s="1433">
        <v>21985</v>
      </c>
      <c r="C13" s="1434">
        <v>8048</v>
      </c>
      <c r="D13" s="1435">
        <v>125</v>
      </c>
      <c r="E13" s="1435">
        <v>13928</v>
      </c>
      <c r="F13" s="1436">
        <v>12626</v>
      </c>
      <c r="G13" s="1437">
        <v>1302</v>
      </c>
      <c r="H13" s="1438">
        <v>9</v>
      </c>
      <c r="I13" s="1326">
        <v>0</v>
      </c>
      <c r="J13" s="8"/>
    </row>
    <row r="14" spans="1:10" s="1300" customFormat="1" x14ac:dyDescent="0.2">
      <c r="A14" s="1432" t="s">
        <v>50</v>
      </c>
      <c r="B14" s="1433">
        <v>644</v>
      </c>
      <c r="C14" s="1434">
        <v>165</v>
      </c>
      <c r="D14" s="1435">
        <v>1</v>
      </c>
      <c r="E14" s="1435">
        <v>478</v>
      </c>
      <c r="F14" s="1436">
        <v>373</v>
      </c>
      <c r="G14" s="1437">
        <v>105</v>
      </c>
      <c r="H14" s="1438">
        <v>1</v>
      </c>
      <c r="I14" s="1326">
        <v>0</v>
      </c>
      <c r="J14" s="8"/>
    </row>
    <row r="15" spans="1:10" s="1300" customFormat="1" x14ac:dyDescent="0.2">
      <c r="A15" s="1432" t="s">
        <v>51</v>
      </c>
      <c r="B15" s="1433">
        <v>16416</v>
      </c>
      <c r="C15" s="1434">
        <v>5208</v>
      </c>
      <c r="D15" s="1435">
        <v>80</v>
      </c>
      <c r="E15" s="1435">
        <v>11191</v>
      </c>
      <c r="F15" s="1436">
        <v>11030</v>
      </c>
      <c r="G15" s="1437">
        <v>161</v>
      </c>
      <c r="H15" s="1438">
        <v>17</v>
      </c>
      <c r="I15" s="1326">
        <v>0</v>
      </c>
      <c r="J15" s="8"/>
    </row>
    <row r="16" spans="1:10" s="1300" customFormat="1" x14ac:dyDescent="0.2">
      <c r="A16" s="1432" t="s">
        <v>52</v>
      </c>
      <c r="B16" s="1433">
        <v>1567</v>
      </c>
      <c r="C16" s="1434">
        <v>738</v>
      </c>
      <c r="D16" s="1435">
        <v>15</v>
      </c>
      <c r="E16" s="1435">
        <v>827</v>
      </c>
      <c r="F16" s="1436">
        <v>645</v>
      </c>
      <c r="G16" s="1437">
        <v>182</v>
      </c>
      <c r="H16" s="1438">
        <v>2</v>
      </c>
      <c r="I16" s="1326">
        <v>0</v>
      </c>
      <c r="J16" s="8"/>
    </row>
    <row r="17" spans="1:10" s="1300" customFormat="1" x14ac:dyDescent="0.2">
      <c r="A17" s="1432" t="s">
        <v>53</v>
      </c>
      <c r="B17" s="1433">
        <v>8389</v>
      </c>
      <c r="C17" s="1434">
        <v>3897</v>
      </c>
      <c r="D17" s="1435">
        <v>17</v>
      </c>
      <c r="E17" s="1435">
        <v>4486</v>
      </c>
      <c r="F17" s="1436">
        <v>4362</v>
      </c>
      <c r="G17" s="1437">
        <v>124</v>
      </c>
      <c r="H17" s="1438">
        <v>6</v>
      </c>
      <c r="I17" s="1326">
        <v>0</v>
      </c>
      <c r="J17" s="8"/>
    </row>
    <row r="18" spans="1:10" s="1300" customFormat="1" x14ac:dyDescent="0.2">
      <c r="A18" s="1432" t="s">
        <v>54</v>
      </c>
      <c r="B18" s="1433">
        <v>8258</v>
      </c>
      <c r="C18" s="1434">
        <v>3939</v>
      </c>
      <c r="D18" s="1435">
        <v>11</v>
      </c>
      <c r="E18" s="1435">
        <v>4319</v>
      </c>
      <c r="F18" s="1436">
        <v>4223</v>
      </c>
      <c r="G18" s="1437">
        <v>96</v>
      </c>
      <c r="H18" s="1438">
        <v>0</v>
      </c>
      <c r="I18" s="1326">
        <v>0</v>
      </c>
      <c r="J18" s="8"/>
    </row>
    <row r="19" spans="1:10" s="1300" customFormat="1" x14ac:dyDescent="0.2">
      <c r="A19" s="1432" t="s">
        <v>55</v>
      </c>
      <c r="B19" s="1433">
        <v>35481</v>
      </c>
      <c r="C19" s="1434">
        <v>22049</v>
      </c>
      <c r="D19" s="1435">
        <v>261</v>
      </c>
      <c r="E19" s="1435">
        <v>12599</v>
      </c>
      <c r="F19" s="1436">
        <v>11993</v>
      </c>
      <c r="G19" s="1437">
        <v>606</v>
      </c>
      <c r="H19" s="1438">
        <v>833</v>
      </c>
      <c r="I19" s="1326">
        <v>0</v>
      </c>
      <c r="J19" s="8"/>
    </row>
    <row r="20" spans="1:10" s="1300" customFormat="1" x14ac:dyDescent="0.2">
      <c r="A20" s="1432" t="s">
        <v>56</v>
      </c>
      <c r="B20" s="1433">
        <v>1846</v>
      </c>
      <c r="C20" s="1434">
        <v>886</v>
      </c>
      <c r="D20" s="1435">
        <v>31</v>
      </c>
      <c r="E20" s="1435">
        <v>956</v>
      </c>
      <c r="F20" s="1436">
        <v>934</v>
      </c>
      <c r="G20" s="1437">
        <v>22</v>
      </c>
      <c r="H20" s="1438">
        <v>4</v>
      </c>
      <c r="I20" s="1326">
        <v>0</v>
      </c>
      <c r="J20" s="8"/>
    </row>
    <row r="21" spans="1:10" s="1300" customFormat="1" x14ac:dyDescent="0.2">
      <c r="A21" s="1432" t="s">
        <v>57</v>
      </c>
      <c r="B21" s="1433">
        <v>4448</v>
      </c>
      <c r="C21" s="1434">
        <v>1892</v>
      </c>
      <c r="D21" s="1435">
        <v>62</v>
      </c>
      <c r="E21" s="1435">
        <v>2547</v>
      </c>
      <c r="F21" s="1436">
        <v>2477</v>
      </c>
      <c r="G21" s="1437">
        <v>70</v>
      </c>
      <c r="H21" s="1438">
        <v>9</v>
      </c>
      <c r="I21" s="1326">
        <v>0</v>
      </c>
      <c r="J21" s="8"/>
    </row>
    <row r="22" spans="1:10" s="1300" customFormat="1" x14ac:dyDescent="0.2">
      <c r="A22" s="1432" t="s">
        <v>58</v>
      </c>
      <c r="B22" s="1433">
        <v>11857</v>
      </c>
      <c r="C22" s="1434">
        <v>1457</v>
      </c>
      <c r="D22" s="1435">
        <v>0</v>
      </c>
      <c r="E22" s="1435">
        <v>10381</v>
      </c>
      <c r="F22" s="1436">
        <v>8543</v>
      </c>
      <c r="G22" s="1437">
        <v>1838</v>
      </c>
      <c r="H22" s="1438">
        <v>19</v>
      </c>
      <c r="I22" s="1326">
        <v>0</v>
      </c>
      <c r="J22" s="8"/>
    </row>
    <row r="23" spans="1:10" s="1300" customFormat="1" x14ac:dyDescent="0.2">
      <c r="A23" s="1432" t="s">
        <v>59</v>
      </c>
      <c r="B23" s="1433">
        <v>8419</v>
      </c>
      <c r="C23" s="1434">
        <v>1833</v>
      </c>
      <c r="D23" s="1435">
        <v>95</v>
      </c>
      <c r="E23" s="1435">
        <v>6574</v>
      </c>
      <c r="F23" s="1436">
        <v>4127</v>
      </c>
      <c r="G23" s="1437">
        <v>2447</v>
      </c>
      <c r="H23" s="1438">
        <v>12</v>
      </c>
      <c r="I23" s="1326">
        <v>0</v>
      </c>
      <c r="J23" s="8"/>
    </row>
    <row r="24" spans="1:10" s="1300" customFormat="1" x14ac:dyDescent="0.2">
      <c r="A24" s="1432" t="s">
        <v>60</v>
      </c>
      <c r="B24" s="1433">
        <v>4933</v>
      </c>
      <c r="C24" s="1434">
        <v>2362</v>
      </c>
      <c r="D24" s="1435">
        <v>18</v>
      </c>
      <c r="E24" s="1435">
        <v>2564</v>
      </c>
      <c r="F24" s="1436">
        <v>2450</v>
      </c>
      <c r="G24" s="1437">
        <v>114</v>
      </c>
      <c r="H24" s="1438">
        <v>7</v>
      </c>
      <c r="I24" s="1326">
        <v>0</v>
      </c>
      <c r="J24" s="8"/>
    </row>
    <row r="25" spans="1:10" s="1300" customFormat="1" x14ac:dyDescent="0.2">
      <c r="A25" s="1432" t="s">
        <v>61</v>
      </c>
      <c r="B25" s="1433">
        <v>15444</v>
      </c>
      <c r="C25" s="1434">
        <v>4550</v>
      </c>
      <c r="D25" s="1435">
        <v>171</v>
      </c>
      <c r="E25" s="1435">
        <v>10877</v>
      </c>
      <c r="F25" s="1436">
        <v>9681</v>
      </c>
      <c r="G25" s="1437">
        <v>1196</v>
      </c>
      <c r="H25" s="1438">
        <v>17</v>
      </c>
      <c r="I25" s="1326">
        <v>0</v>
      </c>
      <c r="J25" s="8"/>
    </row>
    <row r="26" spans="1:10" s="1300" customFormat="1" x14ac:dyDescent="0.2">
      <c r="A26" s="1432" t="s">
        <v>62</v>
      </c>
      <c r="B26" s="1433">
        <v>3153</v>
      </c>
      <c r="C26" s="1434">
        <v>1026</v>
      </c>
      <c r="D26" s="1435">
        <v>19</v>
      </c>
      <c r="E26" s="1435">
        <v>2116</v>
      </c>
      <c r="F26" s="1436">
        <v>1982</v>
      </c>
      <c r="G26" s="1437">
        <v>134</v>
      </c>
      <c r="H26" s="1438">
        <v>11</v>
      </c>
      <c r="I26" s="1326">
        <v>0</v>
      </c>
      <c r="J26" s="8"/>
    </row>
    <row r="27" spans="1:10" s="1300" customFormat="1" x14ac:dyDescent="0.2">
      <c r="A27" s="1432" t="s">
        <v>298</v>
      </c>
      <c r="B27" s="1433">
        <v>38824</v>
      </c>
      <c r="C27" s="1434">
        <v>24586</v>
      </c>
      <c r="D27" s="1435">
        <v>84</v>
      </c>
      <c r="E27" s="1435">
        <v>14069</v>
      </c>
      <c r="F27" s="1436">
        <v>11800</v>
      </c>
      <c r="G27" s="1437">
        <v>2269</v>
      </c>
      <c r="H27" s="1438">
        <v>169</v>
      </c>
      <c r="I27" s="1326">
        <v>0</v>
      </c>
      <c r="J27" s="8"/>
    </row>
    <row r="28" spans="1:10" s="1300" customFormat="1" ht="15.75" customHeight="1" x14ac:dyDescent="0.2">
      <c r="A28" s="1425" t="s">
        <v>64</v>
      </c>
      <c r="B28" s="1426">
        <v>72739</v>
      </c>
      <c r="C28" s="1427">
        <v>25886</v>
      </c>
      <c r="D28" s="1428">
        <v>1016</v>
      </c>
      <c r="E28" s="1428">
        <v>46609</v>
      </c>
      <c r="F28" s="1429">
        <v>43886</v>
      </c>
      <c r="G28" s="1430">
        <v>2723</v>
      </c>
      <c r="H28" s="1431">
        <v>52</v>
      </c>
      <c r="I28" s="1325">
        <v>192</v>
      </c>
      <c r="J28" s="8"/>
    </row>
    <row r="29" spans="1:10" s="1300" customFormat="1" ht="12" customHeight="1" x14ac:dyDescent="0.2">
      <c r="A29" s="1432" t="s">
        <v>65</v>
      </c>
      <c r="B29" s="1433">
        <v>1553</v>
      </c>
      <c r="C29" s="1434">
        <v>1055</v>
      </c>
      <c r="D29" s="1435">
        <v>39</v>
      </c>
      <c r="E29" s="1435">
        <v>483</v>
      </c>
      <c r="F29" s="1436">
        <v>457</v>
      </c>
      <c r="G29" s="1437">
        <v>26</v>
      </c>
      <c r="H29" s="1438">
        <v>0</v>
      </c>
      <c r="I29" s="1326">
        <v>15</v>
      </c>
      <c r="J29" s="8"/>
    </row>
    <row r="30" spans="1:10" s="1300" customFormat="1" ht="12" customHeight="1" x14ac:dyDescent="0.2">
      <c r="A30" s="1432" t="s">
        <v>66</v>
      </c>
      <c r="B30" s="1433">
        <v>1051</v>
      </c>
      <c r="C30" s="1434">
        <v>393</v>
      </c>
      <c r="D30" s="1435">
        <v>17</v>
      </c>
      <c r="E30" s="1435">
        <v>658</v>
      </c>
      <c r="F30" s="1436">
        <v>648</v>
      </c>
      <c r="G30" s="1437">
        <v>10</v>
      </c>
      <c r="H30" s="1438">
        <v>0</v>
      </c>
      <c r="I30" s="1326">
        <v>0</v>
      </c>
      <c r="J30" s="8"/>
    </row>
    <row r="31" spans="1:10" s="1300" customFormat="1" ht="12" customHeight="1" x14ac:dyDescent="0.2">
      <c r="A31" s="1432" t="s">
        <v>341</v>
      </c>
      <c r="B31" s="1433">
        <v>1371</v>
      </c>
      <c r="C31" s="1434">
        <v>625</v>
      </c>
      <c r="D31" s="1435">
        <v>46</v>
      </c>
      <c r="E31" s="1435">
        <v>746</v>
      </c>
      <c r="F31" s="1436">
        <v>604</v>
      </c>
      <c r="G31" s="1437">
        <v>142</v>
      </c>
      <c r="H31" s="1438">
        <v>0</v>
      </c>
      <c r="I31" s="1326">
        <v>0</v>
      </c>
      <c r="J31" s="8"/>
    </row>
    <row r="32" spans="1:10" s="1300" customFormat="1" ht="12" customHeight="1" x14ac:dyDescent="0.2">
      <c r="A32" s="1439" t="s">
        <v>68</v>
      </c>
      <c r="B32" s="1440">
        <v>113</v>
      </c>
      <c r="C32" s="1441">
        <v>70</v>
      </c>
      <c r="D32" s="1442">
        <v>0</v>
      </c>
      <c r="E32" s="1442">
        <v>43</v>
      </c>
      <c r="F32" s="1443">
        <v>43</v>
      </c>
      <c r="G32" s="1444">
        <v>0</v>
      </c>
      <c r="H32" s="1445">
        <v>0</v>
      </c>
      <c r="I32" s="1328">
        <v>0</v>
      </c>
      <c r="J32" s="8"/>
    </row>
    <row r="33" spans="1:10" s="1300" customFormat="1" ht="12" customHeight="1" x14ac:dyDescent="0.2">
      <c r="A33" s="1439" t="s">
        <v>283</v>
      </c>
      <c r="B33" s="1440">
        <v>1258</v>
      </c>
      <c r="C33" s="1441">
        <v>555</v>
      </c>
      <c r="D33" s="1442">
        <v>46</v>
      </c>
      <c r="E33" s="1442">
        <v>703</v>
      </c>
      <c r="F33" s="1443">
        <v>561</v>
      </c>
      <c r="G33" s="1444">
        <v>142</v>
      </c>
      <c r="H33" s="1445">
        <v>0</v>
      </c>
      <c r="I33" s="1328">
        <v>0</v>
      </c>
      <c r="J33" s="8"/>
    </row>
    <row r="34" spans="1:10" s="1300" customFormat="1" ht="12" customHeight="1" x14ac:dyDescent="0.2">
      <c r="A34" s="1432" t="s">
        <v>70</v>
      </c>
      <c r="B34" s="1433">
        <v>675</v>
      </c>
      <c r="C34" s="1434">
        <v>361</v>
      </c>
      <c r="D34" s="1435">
        <v>9</v>
      </c>
      <c r="E34" s="1435">
        <v>313</v>
      </c>
      <c r="F34" s="1436">
        <v>304</v>
      </c>
      <c r="G34" s="1437">
        <v>9</v>
      </c>
      <c r="H34" s="1438">
        <v>1</v>
      </c>
      <c r="I34" s="1326">
        <v>0</v>
      </c>
      <c r="J34" s="8"/>
    </row>
    <row r="35" spans="1:10" s="1300" customFormat="1" ht="12" customHeight="1" x14ac:dyDescent="0.2">
      <c r="A35" s="1432" t="s">
        <v>71</v>
      </c>
      <c r="B35" s="1433">
        <v>8240</v>
      </c>
      <c r="C35" s="1434">
        <v>5370</v>
      </c>
      <c r="D35" s="1435">
        <v>15</v>
      </c>
      <c r="E35" s="1435">
        <v>2844</v>
      </c>
      <c r="F35" s="1436">
        <v>2663</v>
      </c>
      <c r="G35" s="1437">
        <v>181</v>
      </c>
      <c r="H35" s="1438">
        <v>26</v>
      </c>
      <c r="I35" s="1326">
        <v>0</v>
      </c>
      <c r="J35" s="8"/>
    </row>
    <row r="36" spans="1:10" s="1300" customFormat="1" ht="12" customHeight="1" x14ac:dyDescent="0.2">
      <c r="A36" s="1432" t="s">
        <v>72</v>
      </c>
      <c r="B36" s="1433">
        <v>13923</v>
      </c>
      <c r="C36" s="1434">
        <v>6909</v>
      </c>
      <c r="D36" s="1435">
        <v>221</v>
      </c>
      <c r="E36" s="1435">
        <v>6989</v>
      </c>
      <c r="F36" s="1436">
        <v>6810</v>
      </c>
      <c r="G36" s="1437">
        <v>179</v>
      </c>
      <c r="H36" s="1438">
        <v>5</v>
      </c>
      <c r="I36" s="1326">
        <v>20</v>
      </c>
      <c r="J36" s="8"/>
    </row>
    <row r="37" spans="1:10" s="1300" customFormat="1" ht="12" customHeight="1" x14ac:dyDescent="0.2">
      <c r="A37" s="1432" t="s">
        <v>73</v>
      </c>
      <c r="B37" s="1433">
        <v>3733</v>
      </c>
      <c r="C37" s="1434">
        <v>1585</v>
      </c>
      <c r="D37" s="1435">
        <v>43</v>
      </c>
      <c r="E37" s="1435">
        <v>2148</v>
      </c>
      <c r="F37" s="1436">
        <v>2118</v>
      </c>
      <c r="G37" s="1437">
        <v>30</v>
      </c>
      <c r="H37" s="1438">
        <v>0</v>
      </c>
      <c r="I37" s="1326">
        <v>0</v>
      </c>
      <c r="J37" s="8"/>
    </row>
    <row r="38" spans="1:10" s="1300" customFormat="1" ht="12" customHeight="1" x14ac:dyDescent="0.2">
      <c r="A38" s="1432" t="s">
        <v>74</v>
      </c>
      <c r="B38" s="1433">
        <v>1802</v>
      </c>
      <c r="C38" s="1434">
        <v>601</v>
      </c>
      <c r="D38" s="1435">
        <v>19</v>
      </c>
      <c r="E38" s="1435">
        <v>1192</v>
      </c>
      <c r="F38" s="1436">
        <v>988</v>
      </c>
      <c r="G38" s="1437">
        <v>204</v>
      </c>
      <c r="H38" s="1438">
        <v>9</v>
      </c>
      <c r="I38" s="1326">
        <v>0</v>
      </c>
      <c r="J38" s="8"/>
    </row>
    <row r="39" spans="1:10" s="1300" customFormat="1" ht="12" customHeight="1" x14ac:dyDescent="0.2">
      <c r="A39" s="1432" t="s">
        <v>75</v>
      </c>
      <c r="B39" s="1433">
        <v>3479</v>
      </c>
      <c r="C39" s="1434">
        <v>771</v>
      </c>
      <c r="D39" s="1435">
        <v>54</v>
      </c>
      <c r="E39" s="1435">
        <v>2699</v>
      </c>
      <c r="F39" s="1436">
        <v>2176</v>
      </c>
      <c r="G39" s="1437">
        <v>523</v>
      </c>
      <c r="H39" s="1438">
        <v>9</v>
      </c>
      <c r="I39" s="1326">
        <v>0</v>
      </c>
      <c r="J39" s="8"/>
    </row>
    <row r="40" spans="1:10" s="1300" customFormat="1" ht="12" customHeight="1" x14ac:dyDescent="0.2">
      <c r="A40" s="1446" t="s">
        <v>300</v>
      </c>
      <c r="B40" s="1447">
        <v>36912</v>
      </c>
      <c r="C40" s="1448">
        <v>8216</v>
      </c>
      <c r="D40" s="1449">
        <v>553</v>
      </c>
      <c r="E40" s="1449">
        <v>28537</v>
      </c>
      <c r="F40" s="1450">
        <v>27118</v>
      </c>
      <c r="G40" s="1451">
        <v>1419</v>
      </c>
      <c r="H40" s="1452">
        <v>2</v>
      </c>
      <c r="I40" s="1329">
        <v>157</v>
      </c>
      <c r="J40" s="8"/>
    </row>
    <row r="41" spans="1:10" s="1300" customFormat="1" ht="17.25" customHeight="1" x14ac:dyDescent="0.2">
      <c r="A41" s="1453" t="s">
        <v>77</v>
      </c>
      <c r="B41" s="1454">
        <v>63449</v>
      </c>
      <c r="C41" s="1455">
        <v>18507</v>
      </c>
      <c r="D41" s="1456">
        <v>403</v>
      </c>
      <c r="E41" s="1456">
        <v>44733</v>
      </c>
      <c r="F41" s="1457">
        <v>37671</v>
      </c>
      <c r="G41" s="1458">
        <v>7062</v>
      </c>
      <c r="H41" s="1459">
        <v>208</v>
      </c>
      <c r="I41" s="1330">
        <v>1</v>
      </c>
      <c r="J41" s="8"/>
    </row>
    <row r="42" spans="1:10" s="1300" customFormat="1" ht="14.25" customHeight="1" x14ac:dyDescent="0.2">
      <c r="A42" s="1432" t="s">
        <v>78</v>
      </c>
      <c r="B42" s="1433">
        <v>2361</v>
      </c>
      <c r="C42" s="1434">
        <v>551</v>
      </c>
      <c r="D42" s="1435">
        <v>150</v>
      </c>
      <c r="E42" s="1435">
        <v>1778</v>
      </c>
      <c r="F42" s="1436">
        <v>1420</v>
      </c>
      <c r="G42" s="1437">
        <v>358</v>
      </c>
      <c r="H42" s="1438">
        <v>32</v>
      </c>
      <c r="I42" s="1326">
        <v>0</v>
      </c>
      <c r="J42" s="8"/>
    </row>
    <row r="43" spans="1:10" s="1300" customFormat="1" ht="14.25" customHeight="1" x14ac:dyDescent="0.2">
      <c r="A43" s="1432" t="s">
        <v>79</v>
      </c>
      <c r="B43" s="1433">
        <v>56</v>
      </c>
      <c r="C43" s="1434">
        <v>50</v>
      </c>
      <c r="D43" s="1435">
        <v>4</v>
      </c>
      <c r="E43" s="1435">
        <v>6</v>
      </c>
      <c r="F43" s="1436">
        <v>4</v>
      </c>
      <c r="G43" s="1437">
        <v>2</v>
      </c>
      <c r="H43" s="1438">
        <v>0</v>
      </c>
      <c r="I43" s="1326">
        <v>0</v>
      </c>
      <c r="J43" s="8"/>
    </row>
    <row r="44" spans="1:10" s="1300" customFormat="1" ht="14.25" customHeight="1" x14ac:dyDescent="0.2">
      <c r="A44" s="1432" t="s">
        <v>80</v>
      </c>
      <c r="B44" s="1433">
        <v>9510</v>
      </c>
      <c r="C44" s="1434">
        <v>1698</v>
      </c>
      <c r="D44" s="1435">
        <v>2</v>
      </c>
      <c r="E44" s="1435">
        <v>7805</v>
      </c>
      <c r="F44" s="1436">
        <v>6508</v>
      </c>
      <c r="G44" s="1437">
        <v>1297</v>
      </c>
      <c r="H44" s="1438">
        <v>7</v>
      </c>
      <c r="I44" s="1326">
        <v>0</v>
      </c>
      <c r="J44" s="8"/>
    </row>
    <row r="45" spans="1:10" s="1300" customFormat="1" ht="14.25" customHeight="1" x14ac:dyDescent="0.2">
      <c r="A45" s="1432" t="s">
        <v>81</v>
      </c>
      <c r="B45" s="1433">
        <v>22302</v>
      </c>
      <c r="C45" s="1434">
        <v>7530</v>
      </c>
      <c r="D45" s="1435">
        <v>157</v>
      </c>
      <c r="E45" s="1435">
        <v>14657</v>
      </c>
      <c r="F45" s="1436">
        <v>13878</v>
      </c>
      <c r="G45" s="1437">
        <v>779</v>
      </c>
      <c r="H45" s="1438">
        <v>114</v>
      </c>
      <c r="I45" s="1326">
        <v>1</v>
      </c>
      <c r="J45" s="8"/>
    </row>
    <row r="46" spans="1:10" s="1300" customFormat="1" ht="14.25" customHeight="1" x14ac:dyDescent="0.2">
      <c r="A46" s="1432" t="s">
        <v>82</v>
      </c>
      <c r="B46" s="1433">
        <v>9746</v>
      </c>
      <c r="C46" s="1434">
        <v>346</v>
      </c>
      <c r="D46" s="1435">
        <v>1</v>
      </c>
      <c r="E46" s="1435">
        <v>9398</v>
      </c>
      <c r="F46" s="1436">
        <v>6545</v>
      </c>
      <c r="G46" s="1437">
        <v>2853</v>
      </c>
      <c r="H46" s="1438">
        <v>2</v>
      </c>
      <c r="I46" s="1326">
        <v>0</v>
      </c>
      <c r="J46" s="8"/>
    </row>
    <row r="47" spans="1:10" s="1300" customFormat="1" ht="14.25" customHeight="1" x14ac:dyDescent="0.2">
      <c r="A47" s="1432" t="s">
        <v>83</v>
      </c>
      <c r="B47" s="1433">
        <v>5937</v>
      </c>
      <c r="C47" s="1434">
        <v>1994</v>
      </c>
      <c r="D47" s="1435">
        <v>49</v>
      </c>
      <c r="E47" s="1435">
        <v>3914</v>
      </c>
      <c r="F47" s="1436">
        <v>2556</v>
      </c>
      <c r="G47" s="1437">
        <v>1358</v>
      </c>
      <c r="H47" s="1438">
        <v>29</v>
      </c>
      <c r="I47" s="1326">
        <v>0</v>
      </c>
      <c r="J47" s="8"/>
    </row>
    <row r="48" spans="1:10" s="1300" customFormat="1" ht="17.25" customHeight="1" x14ac:dyDescent="0.2">
      <c r="A48" s="1432" t="s">
        <v>84</v>
      </c>
      <c r="B48" s="1433">
        <v>9872</v>
      </c>
      <c r="C48" s="1434">
        <v>3589</v>
      </c>
      <c r="D48" s="1435">
        <v>40</v>
      </c>
      <c r="E48" s="1435">
        <v>6259</v>
      </c>
      <c r="F48" s="1436">
        <v>5867</v>
      </c>
      <c r="G48" s="1437">
        <v>392</v>
      </c>
      <c r="H48" s="1438">
        <v>24</v>
      </c>
      <c r="I48" s="1326">
        <v>0</v>
      </c>
      <c r="J48" s="8"/>
    </row>
    <row r="49" spans="1:10" s="1300" customFormat="1" ht="14.25" customHeight="1" x14ac:dyDescent="0.2">
      <c r="A49" s="1432" t="s">
        <v>226</v>
      </c>
      <c r="B49" s="1433">
        <v>3665</v>
      </c>
      <c r="C49" s="1434">
        <v>2749</v>
      </c>
      <c r="D49" s="1435">
        <v>0</v>
      </c>
      <c r="E49" s="1435">
        <v>916</v>
      </c>
      <c r="F49" s="1436">
        <v>893</v>
      </c>
      <c r="G49" s="1437">
        <v>23</v>
      </c>
      <c r="H49" s="1438">
        <v>0</v>
      </c>
      <c r="I49" s="1326">
        <v>0</v>
      </c>
      <c r="J49" s="8"/>
    </row>
    <row r="50" spans="1:10" s="1300" customFormat="1" ht="14.25" customHeight="1" x14ac:dyDescent="0.2">
      <c r="A50" s="1460" t="s">
        <v>86</v>
      </c>
      <c r="B50" s="1454">
        <v>10556</v>
      </c>
      <c r="C50" s="1455">
        <v>2987</v>
      </c>
      <c r="D50" s="1456">
        <v>58</v>
      </c>
      <c r="E50" s="1456">
        <v>7517</v>
      </c>
      <c r="F50" s="1457">
        <v>6231</v>
      </c>
      <c r="G50" s="1458">
        <v>1286</v>
      </c>
      <c r="H50" s="1459">
        <v>52</v>
      </c>
      <c r="I50" s="1330">
        <v>0</v>
      </c>
      <c r="J50" s="8"/>
    </row>
    <row r="51" spans="1:10" s="1300" customFormat="1" ht="14.25" customHeight="1" x14ac:dyDescent="0.2">
      <c r="A51" s="1432" t="s">
        <v>87</v>
      </c>
      <c r="B51" s="1433">
        <v>1910</v>
      </c>
      <c r="C51" s="1434">
        <v>202</v>
      </c>
      <c r="D51" s="1435">
        <v>2</v>
      </c>
      <c r="E51" s="1435">
        <v>1707</v>
      </c>
      <c r="F51" s="1436">
        <v>1626</v>
      </c>
      <c r="G51" s="1437">
        <v>81</v>
      </c>
      <c r="H51" s="1438">
        <v>1</v>
      </c>
      <c r="I51" s="1326">
        <v>0</v>
      </c>
      <c r="J51" s="8"/>
    </row>
    <row r="52" spans="1:10" s="1300" customFormat="1" ht="14.25" customHeight="1" x14ac:dyDescent="0.2">
      <c r="A52" s="1432" t="s">
        <v>88</v>
      </c>
      <c r="B52" s="1433">
        <v>9</v>
      </c>
      <c r="C52" s="1434">
        <v>9</v>
      </c>
      <c r="D52" s="1435">
        <v>0</v>
      </c>
      <c r="E52" s="1435">
        <v>0</v>
      </c>
      <c r="F52" s="1436">
        <v>0</v>
      </c>
      <c r="G52" s="1437">
        <v>0</v>
      </c>
      <c r="H52" s="1438">
        <v>0</v>
      </c>
      <c r="I52" s="1326">
        <v>0</v>
      </c>
      <c r="J52" s="8"/>
    </row>
    <row r="53" spans="1:10" s="1300" customFormat="1" ht="14.25" customHeight="1" x14ac:dyDescent="0.2">
      <c r="A53" s="1432" t="s">
        <v>89</v>
      </c>
      <c r="B53" s="1433">
        <v>728</v>
      </c>
      <c r="C53" s="1434">
        <v>187</v>
      </c>
      <c r="D53" s="1435">
        <v>0</v>
      </c>
      <c r="E53" s="1435">
        <v>538</v>
      </c>
      <c r="F53" s="1436">
        <v>233</v>
      </c>
      <c r="G53" s="1437">
        <v>305</v>
      </c>
      <c r="H53" s="1438">
        <v>3</v>
      </c>
      <c r="I53" s="1326">
        <v>0</v>
      </c>
      <c r="J53" s="8"/>
    </row>
    <row r="54" spans="1:10" s="1300" customFormat="1" ht="14.25" customHeight="1" x14ac:dyDescent="0.2">
      <c r="A54" s="1432" t="s">
        <v>90</v>
      </c>
      <c r="B54" s="1433">
        <v>305</v>
      </c>
      <c r="C54" s="1434">
        <v>39</v>
      </c>
      <c r="D54" s="1435">
        <v>0</v>
      </c>
      <c r="E54" s="1435">
        <v>266</v>
      </c>
      <c r="F54" s="1436">
        <v>247</v>
      </c>
      <c r="G54" s="1437">
        <v>19</v>
      </c>
      <c r="H54" s="1438">
        <v>0</v>
      </c>
      <c r="I54" s="1326">
        <v>0</v>
      </c>
      <c r="J54" s="8"/>
    </row>
    <row r="55" spans="1:10" s="1300" customFormat="1" ht="14.25" customHeight="1" x14ac:dyDescent="0.2">
      <c r="A55" s="1432" t="s">
        <v>301</v>
      </c>
      <c r="B55" s="1433">
        <v>1315</v>
      </c>
      <c r="C55" s="1434">
        <v>572</v>
      </c>
      <c r="D55" s="1435">
        <v>0</v>
      </c>
      <c r="E55" s="1435">
        <v>726</v>
      </c>
      <c r="F55" s="1436">
        <v>438</v>
      </c>
      <c r="G55" s="1437">
        <v>288</v>
      </c>
      <c r="H55" s="1438">
        <v>17</v>
      </c>
      <c r="I55" s="1326">
        <v>0</v>
      </c>
      <c r="J55" s="8"/>
    </row>
    <row r="56" spans="1:10" s="1300" customFormat="1" ht="15.75" customHeight="1" x14ac:dyDescent="0.2">
      <c r="A56" s="1432" t="s">
        <v>92</v>
      </c>
      <c r="B56" s="1433">
        <v>519</v>
      </c>
      <c r="C56" s="1434">
        <v>257</v>
      </c>
      <c r="D56" s="1435">
        <v>0</v>
      </c>
      <c r="E56" s="1435">
        <v>262</v>
      </c>
      <c r="F56" s="1436">
        <v>236</v>
      </c>
      <c r="G56" s="1437">
        <v>26</v>
      </c>
      <c r="H56" s="1438">
        <v>0</v>
      </c>
      <c r="I56" s="1326">
        <v>0</v>
      </c>
      <c r="J56" s="8"/>
    </row>
    <row r="57" spans="1:10" s="1300" customFormat="1" ht="14.25" customHeight="1" x14ac:dyDescent="0.2">
      <c r="A57" s="1432" t="s">
        <v>93</v>
      </c>
      <c r="B57" s="1433">
        <v>5770</v>
      </c>
      <c r="C57" s="1434">
        <v>1721</v>
      </c>
      <c r="D57" s="1435">
        <v>56</v>
      </c>
      <c r="E57" s="1435">
        <v>4018</v>
      </c>
      <c r="F57" s="1436">
        <v>3451</v>
      </c>
      <c r="G57" s="1437">
        <v>567</v>
      </c>
      <c r="H57" s="1438">
        <v>31</v>
      </c>
      <c r="I57" s="1326">
        <v>0</v>
      </c>
      <c r="J57" s="8"/>
    </row>
    <row r="58" spans="1:10" s="1300" customFormat="1" ht="14.25" customHeight="1" x14ac:dyDescent="0.2">
      <c r="A58" s="1425" t="s">
        <v>94</v>
      </c>
      <c r="B58" s="1426">
        <v>67927</v>
      </c>
      <c r="C58" s="1427">
        <v>16757</v>
      </c>
      <c r="D58" s="1428">
        <v>369</v>
      </c>
      <c r="E58" s="1428">
        <v>50901</v>
      </c>
      <c r="F58" s="1429">
        <v>45168</v>
      </c>
      <c r="G58" s="1430">
        <v>5733</v>
      </c>
      <c r="H58" s="1431">
        <v>226</v>
      </c>
      <c r="I58" s="1325">
        <v>43</v>
      </c>
      <c r="J58" s="8"/>
    </row>
    <row r="59" spans="1:10" s="1300" customFormat="1" ht="12.75" customHeight="1" x14ac:dyDescent="0.2">
      <c r="A59" s="1432" t="s">
        <v>95</v>
      </c>
      <c r="B59" s="1433">
        <v>8577</v>
      </c>
      <c r="C59" s="1434">
        <v>1577</v>
      </c>
      <c r="D59" s="1435">
        <v>0</v>
      </c>
      <c r="E59" s="1435">
        <v>6976</v>
      </c>
      <c r="F59" s="1436">
        <v>6209</v>
      </c>
      <c r="G59" s="1437">
        <v>767</v>
      </c>
      <c r="H59" s="1438">
        <v>24</v>
      </c>
      <c r="I59" s="1326">
        <v>0</v>
      </c>
      <c r="J59" s="8"/>
    </row>
    <row r="60" spans="1:10" s="1300" customFormat="1" ht="12.75" customHeight="1" x14ac:dyDescent="0.2">
      <c r="A60" s="1432" t="s">
        <v>302</v>
      </c>
      <c r="B60" s="1433">
        <v>2480</v>
      </c>
      <c r="C60" s="1434">
        <v>174</v>
      </c>
      <c r="D60" s="1435">
        <v>26</v>
      </c>
      <c r="E60" s="1435">
        <v>2298</v>
      </c>
      <c r="F60" s="1436">
        <v>1752</v>
      </c>
      <c r="G60" s="1437">
        <v>546</v>
      </c>
      <c r="H60" s="1438">
        <v>5</v>
      </c>
      <c r="I60" s="1326">
        <v>3</v>
      </c>
      <c r="J60" s="8"/>
    </row>
    <row r="61" spans="1:10" s="1300" customFormat="1" ht="12.75" customHeight="1" x14ac:dyDescent="0.2">
      <c r="A61" s="1432" t="s">
        <v>97</v>
      </c>
      <c r="B61" s="1433">
        <v>7920</v>
      </c>
      <c r="C61" s="1434">
        <v>407</v>
      </c>
      <c r="D61" s="1435">
        <v>56</v>
      </c>
      <c r="E61" s="1435">
        <v>7496</v>
      </c>
      <c r="F61" s="1436">
        <v>6672</v>
      </c>
      <c r="G61" s="1437">
        <v>824</v>
      </c>
      <c r="H61" s="1438">
        <v>14</v>
      </c>
      <c r="I61" s="1326">
        <v>3</v>
      </c>
      <c r="J61" s="8"/>
    </row>
    <row r="62" spans="1:10" s="1300" customFormat="1" ht="12.75" customHeight="1" x14ac:dyDescent="0.2">
      <c r="A62" s="1432" t="s">
        <v>98</v>
      </c>
      <c r="B62" s="1433">
        <v>6438</v>
      </c>
      <c r="C62" s="1434">
        <v>1988</v>
      </c>
      <c r="D62" s="1435">
        <v>41</v>
      </c>
      <c r="E62" s="1435">
        <v>4384</v>
      </c>
      <c r="F62" s="1436">
        <v>4067</v>
      </c>
      <c r="G62" s="1437">
        <v>317</v>
      </c>
      <c r="H62" s="1438">
        <v>66</v>
      </c>
      <c r="I62" s="1326">
        <v>0</v>
      </c>
      <c r="J62" s="8"/>
    </row>
    <row r="63" spans="1:10" s="1300" customFormat="1" ht="12.75" customHeight="1" x14ac:dyDescent="0.2">
      <c r="A63" s="1432" t="s">
        <v>99</v>
      </c>
      <c r="B63" s="1433">
        <v>1839</v>
      </c>
      <c r="C63" s="1434">
        <v>433</v>
      </c>
      <c r="D63" s="1435">
        <v>18</v>
      </c>
      <c r="E63" s="1435">
        <v>1401</v>
      </c>
      <c r="F63" s="1436">
        <v>1143</v>
      </c>
      <c r="G63" s="1437">
        <v>258</v>
      </c>
      <c r="H63" s="1438">
        <v>5</v>
      </c>
      <c r="I63" s="1326">
        <v>0</v>
      </c>
      <c r="J63" s="8"/>
    </row>
    <row r="64" spans="1:10" s="1300" customFormat="1" ht="12.75" customHeight="1" x14ac:dyDescent="0.2">
      <c r="A64" s="1432" t="s">
        <v>100</v>
      </c>
      <c r="B64" s="1433">
        <v>2191</v>
      </c>
      <c r="C64" s="1434">
        <v>332</v>
      </c>
      <c r="D64" s="1435">
        <v>34</v>
      </c>
      <c r="E64" s="1435">
        <v>1850</v>
      </c>
      <c r="F64" s="1436">
        <v>1432</v>
      </c>
      <c r="G64" s="1437">
        <v>418</v>
      </c>
      <c r="H64" s="1438">
        <v>9</v>
      </c>
      <c r="I64" s="1326">
        <v>0</v>
      </c>
      <c r="J64" s="8"/>
    </row>
    <row r="65" spans="1:10" s="1300" customFormat="1" ht="12.75" customHeight="1" x14ac:dyDescent="0.2">
      <c r="A65" s="1432" t="s">
        <v>101</v>
      </c>
      <c r="B65" s="1433">
        <v>3232</v>
      </c>
      <c r="C65" s="1434">
        <v>876</v>
      </c>
      <c r="D65" s="1435">
        <v>85</v>
      </c>
      <c r="E65" s="1435">
        <v>2352</v>
      </c>
      <c r="F65" s="1436">
        <v>2089</v>
      </c>
      <c r="G65" s="1437">
        <v>263</v>
      </c>
      <c r="H65" s="1438">
        <v>4</v>
      </c>
      <c r="I65" s="1326">
        <v>0</v>
      </c>
      <c r="J65" s="8"/>
    </row>
    <row r="66" spans="1:10" s="1300" customFormat="1" ht="12.75" customHeight="1" x14ac:dyDescent="0.2">
      <c r="A66" s="1432" t="s">
        <v>102</v>
      </c>
      <c r="B66" s="1433">
        <v>884</v>
      </c>
      <c r="C66" s="1434">
        <v>206</v>
      </c>
      <c r="D66" s="1435">
        <v>3</v>
      </c>
      <c r="E66" s="1435">
        <v>677</v>
      </c>
      <c r="F66" s="1436">
        <v>602</v>
      </c>
      <c r="G66" s="1437">
        <v>75</v>
      </c>
      <c r="H66" s="1438">
        <v>1</v>
      </c>
      <c r="I66" s="1326">
        <v>0</v>
      </c>
      <c r="J66" s="8"/>
    </row>
    <row r="67" spans="1:10" s="1300" customFormat="1" ht="12.75" customHeight="1" x14ac:dyDescent="0.2">
      <c r="A67" s="1432" t="s">
        <v>103</v>
      </c>
      <c r="B67" s="1433">
        <v>7299</v>
      </c>
      <c r="C67" s="1434">
        <v>1358</v>
      </c>
      <c r="D67" s="1435">
        <v>31</v>
      </c>
      <c r="E67" s="1435">
        <v>5937</v>
      </c>
      <c r="F67" s="1436">
        <v>4938</v>
      </c>
      <c r="G67" s="1437">
        <v>999</v>
      </c>
      <c r="H67" s="1438">
        <v>4</v>
      </c>
      <c r="I67" s="1326">
        <v>0</v>
      </c>
      <c r="J67" s="8"/>
    </row>
    <row r="68" spans="1:10" s="1300" customFormat="1" ht="12.75" customHeight="1" x14ac:dyDescent="0.2">
      <c r="A68" s="1432" t="s">
        <v>104</v>
      </c>
      <c r="B68" s="1433">
        <v>2653</v>
      </c>
      <c r="C68" s="1434">
        <v>666</v>
      </c>
      <c r="D68" s="1435">
        <v>13</v>
      </c>
      <c r="E68" s="1435">
        <v>1949</v>
      </c>
      <c r="F68" s="1436">
        <v>1916</v>
      </c>
      <c r="G68" s="1437">
        <v>33</v>
      </c>
      <c r="H68" s="1438">
        <v>9</v>
      </c>
      <c r="I68" s="1326">
        <v>29</v>
      </c>
      <c r="J68" s="8"/>
    </row>
    <row r="69" spans="1:10" s="1300" customFormat="1" ht="12.75" customHeight="1" x14ac:dyDescent="0.2">
      <c r="A69" s="1432" t="s">
        <v>105</v>
      </c>
      <c r="B69" s="1433">
        <v>4083</v>
      </c>
      <c r="C69" s="1434">
        <v>771</v>
      </c>
      <c r="D69" s="1435">
        <v>38</v>
      </c>
      <c r="E69" s="1435">
        <v>3300</v>
      </c>
      <c r="F69" s="1436">
        <v>2614</v>
      </c>
      <c r="G69" s="1437">
        <v>686</v>
      </c>
      <c r="H69" s="1438">
        <v>4</v>
      </c>
      <c r="I69" s="1326">
        <v>8</v>
      </c>
      <c r="J69" s="8"/>
    </row>
    <row r="70" spans="1:10" s="1300" customFormat="1" ht="12.75" customHeight="1" x14ac:dyDescent="0.2">
      <c r="A70" s="1432" t="s">
        <v>106</v>
      </c>
      <c r="B70" s="1433">
        <v>10541</v>
      </c>
      <c r="C70" s="1434">
        <v>4900</v>
      </c>
      <c r="D70" s="1435">
        <v>1</v>
      </c>
      <c r="E70" s="1435">
        <v>5622</v>
      </c>
      <c r="F70" s="1436">
        <v>5384</v>
      </c>
      <c r="G70" s="1437">
        <v>238</v>
      </c>
      <c r="H70" s="1438">
        <v>19</v>
      </c>
      <c r="I70" s="1326">
        <v>0</v>
      </c>
      <c r="J70" s="8"/>
    </row>
    <row r="71" spans="1:10" s="1300" customFormat="1" ht="12.75" customHeight="1" x14ac:dyDescent="0.2">
      <c r="A71" s="1432" t="s">
        <v>107</v>
      </c>
      <c r="B71" s="1433">
        <v>7762</v>
      </c>
      <c r="C71" s="1434">
        <v>2467</v>
      </c>
      <c r="D71" s="1435">
        <v>19</v>
      </c>
      <c r="E71" s="1435">
        <v>5244</v>
      </c>
      <c r="F71" s="1436">
        <v>5097</v>
      </c>
      <c r="G71" s="1437">
        <v>147</v>
      </c>
      <c r="H71" s="1438">
        <v>51</v>
      </c>
      <c r="I71" s="1326">
        <v>0</v>
      </c>
      <c r="J71" s="8"/>
    </row>
    <row r="72" spans="1:10" s="1300" customFormat="1" ht="12.75" customHeight="1" x14ac:dyDescent="0.2">
      <c r="A72" s="1446" t="s">
        <v>108</v>
      </c>
      <c r="B72" s="1447">
        <v>2028</v>
      </c>
      <c r="C72" s="1448">
        <v>602</v>
      </c>
      <c r="D72" s="1449">
        <v>4</v>
      </c>
      <c r="E72" s="1449">
        <v>1415</v>
      </c>
      <c r="F72" s="1450">
        <v>1253</v>
      </c>
      <c r="G72" s="1451">
        <v>162</v>
      </c>
      <c r="H72" s="1452">
        <v>11</v>
      </c>
      <c r="I72" s="1329">
        <v>0</v>
      </c>
      <c r="J72" s="8"/>
    </row>
    <row r="73" spans="1:10" s="1300" customFormat="1" ht="17.25" customHeight="1" x14ac:dyDescent="0.2">
      <c r="A73" s="1460" t="s">
        <v>109</v>
      </c>
      <c r="B73" s="1454">
        <v>41021</v>
      </c>
      <c r="C73" s="1455">
        <v>18100</v>
      </c>
      <c r="D73" s="1456">
        <v>842</v>
      </c>
      <c r="E73" s="1456">
        <v>22904</v>
      </c>
      <c r="F73" s="1457">
        <v>22219</v>
      </c>
      <c r="G73" s="1458">
        <v>685</v>
      </c>
      <c r="H73" s="1459">
        <v>16</v>
      </c>
      <c r="I73" s="1330">
        <v>1</v>
      </c>
      <c r="J73" s="8"/>
    </row>
    <row r="74" spans="1:10" s="1300" customFormat="1" ht="12.75" customHeight="1" x14ac:dyDescent="0.2">
      <c r="A74" s="1432" t="s">
        <v>110</v>
      </c>
      <c r="B74" s="1440">
        <v>1676</v>
      </c>
      <c r="C74" s="1441">
        <v>449</v>
      </c>
      <c r="D74" s="1442">
        <v>38</v>
      </c>
      <c r="E74" s="1442">
        <v>1222</v>
      </c>
      <c r="F74" s="1443">
        <v>1191</v>
      </c>
      <c r="G74" s="1444">
        <v>31</v>
      </c>
      <c r="H74" s="1445">
        <v>5</v>
      </c>
      <c r="I74" s="1328">
        <v>0</v>
      </c>
      <c r="J74" s="8"/>
    </row>
    <row r="75" spans="1:10" s="1300" customFormat="1" ht="10.5" customHeight="1" x14ac:dyDescent="0.2">
      <c r="A75" s="1432" t="s">
        <v>111</v>
      </c>
      <c r="B75" s="1433">
        <v>7472</v>
      </c>
      <c r="C75" s="1434">
        <v>5794</v>
      </c>
      <c r="D75" s="1435">
        <v>488</v>
      </c>
      <c r="E75" s="1435">
        <v>1677</v>
      </c>
      <c r="F75" s="1436">
        <v>1617</v>
      </c>
      <c r="G75" s="1437">
        <v>60</v>
      </c>
      <c r="H75" s="1438">
        <v>0</v>
      </c>
      <c r="I75" s="1326">
        <v>1</v>
      </c>
      <c r="J75" s="8"/>
    </row>
    <row r="76" spans="1:10" s="1300" customFormat="1" ht="12.75" customHeight="1" x14ac:dyDescent="0.2">
      <c r="A76" s="1432" t="s">
        <v>343</v>
      </c>
      <c r="B76" s="1433">
        <v>23468</v>
      </c>
      <c r="C76" s="1434">
        <v>7379</v>
      </c>
      <c r="D76" s="1435">
        <v>287</v>
      </c>
      <c r="E76" s="1435">
        <v>16078</v>
      </c>
      <c r="F76" s="1436">
        <v>15589</v>
      </c>
      <c r="G76" s="1437">
        <v>489</v>
      </c>
      <c r="H76" s="1438">
        <v>11</v>
      </c>
      <c r="I76" s="1326">
        <v>0</v>
      </c>
      <c r="J76" s="8"/>
    </row>
    <row r="77" spans="1:10" s="1300" customFormat="1" ht="12.75" customHeight="1" x14ac:dyDescent="0.2">
      <c r="A77" s="1439" t="s">
        <v>153</v>
      </c>
      <c r="B77" s="1440">
        <v>9202</v>
      </c>
      <c r="C77" s="1441">
        <v>4710</v>
      </c>
      <c r="D77" s="1442">
        <v>200</v>
      </c>
      <c r="E77" s="1442">
        <v>4484</v>
      </c>
      <c r="F77" s="1443">
        <v>4458</v>
      </c>
      <c r="G77" s="1444">
        <v>26</v>
      </c>
      <c r="H77" s="1445">
        <v>8</v>
      </c>
      <c r="I77" s="1328">
        <v>0</v>
      </c>
      <c r="J77" s="8"/>
    </row>
    <row r="78" spans="1:10" s="1300" customFormat="1" ht="12.75" customHeight="1" x14ac:dyDescent="0.2">
      <c r="A78" s="1461" t="s">
        <v>114</v>
      </c>
      <c r="B78" s="1433">
        <v>5503</v>
      </c>
      <c r="C78" s="1434">
        <v>1711</v>
      </c>
      <c r="D78" s="1435">
        <v>68</v>
      </c>
      <c r="E78" s="1435">
        <v>3791</v>
      </c>
      <c r="F78" s="1436">
        <v>3765</v>
      </c>
      <c r="G78" s="1437">
        <v>26</v>
      </c>
      <c r="H78" s="1438">
        <v>1</v>
      </c>
      <c r="I78" s="1326">
        <v>0</v>
      </c>
      <c r="J78" s="8"/>
    </row>
    <row r="79" spans="1:10" s="1300" customFormat="1" ht="15" customHeight="1" x14ac:dyDescent="0.2">
      <c r="A79" s="1461" t="s">
        <v>154</v>
      </c>
      <c r="B79" s="1433">
        <v>8763</v>
      </c>
      <c r="C79" s="1434">
        <v>958</v>
      </c>
      <c r="D79" s="1435">
        <v>19</v>
      </c>
      <c r="E79" s="1435">
        <v>7803</v>
      </c>
      <c r="F79" s="1436">
        <v>7366</v>
      </c>
      <c r="G79" s="1437">
        <v>437</v>
      </c>
      <c r="H79" s="1438">
        <v>2</v>
      </c>
      <c r="I79" s="1326">
        <v>0</v>
      </c>
      <c r="J79" s="8"/>
    </row>
    <row r="80" spans="1:10" s="1300" customFormat="1" ht="12.75" customHeight="1" x14ac:dyDescent="0.2">
      <c r="A80" s="1432" t="s">
        <v>116</v>
      </c>
      <c r="B80" s="1433">
        <v>8405</v>
      </c>
      <c r="C80" s="1434">
        <v>4478</v>
      </c>
      <c r="D80" s="1435">
        <v>29</v>
      </c>
      <c r="E80" s="1435">
        <v>3927</v>
      </c>
      <c r="F80" s="1436">
        <v>3822</v>
      </c>
      <c r="G80" s="1437">
        <v>105</v>
      </c>
      <c r="H80" s="1438">
        <v>0</v>
      </c>
      <c r="I80" s="1326">
        <v>0</v>
      </c>
      <c r="J80" s="8"/>
    </row>
    <row r="81" spans="1:10" s="1300" customFormat="1" ht="16.5" customHeight="1" x14ac:dyDescent="0.2">
      <c r="A81" s="1460" t="s">
        <v>117</v>
      </c>
      <c r="B81" s="1454">
        <v>73630</v>
      </c>
      <c r="C81" s="1455">
        <v>21132</v>
      </c>
      <c r="D81" s="1456">
        <v>535</v>
      </c>
      <c r="E81" s="1456">
        <v>52403</v>
      </c>
      <c r="F81" s="1457">
        <v>48606</v>
      </c>
      <c r="G81" s="1458">
        <v>3797</v>
      </c>
      <c r="H81" s="1459">
        <v>82</v>
      </c>
      <c r="I81" s="1330">
        <v>13</v>
      </c>
      <c r="J81" s="8"/>
    </row>
    <row r="82" spans="1:10" s="1300" customFormat="1" ht="12.75" customHeight="1" x14ac:dyDescent="0.2">
      <c r="A82" s="1432" t="s">
        <v>118</v>
      </c>
      <c r="B82" s="1440">
        <v>370</v>
      </c>
      <c r="C82" s="1441">
        <v>75</v>
      </c>
      <c r="D82" s="1442">
        <v>4</v>
      </c>
      <c r="E82" s="1442">
        <v>294</v>
      </c>
      <c r="F82" s="1443">
        <v>283</v>
      </c>
      <c r="G82" s="1444">
        <v>11</v>
      </c>
      <c r="H82" s="1445">
        <v>1</v>
      </c>
      <c r="I82" s="1328">
        <v>0</v>
      </c>
      <c r="J82" s="8"/>
    </row>
    <row r="83" spans="1:10" s="1300" customFormat="1" ht="12.75" customHeight="1" x14ac:dyDescent="0.2">
      <c r="A83" s="1432" t="s">
        <v>119</v>
      </c>
      <c r="B83" s="1433">
        <v>189</v>
      </c>
      <c r="C83" s="1434">
        <v>2</v>
      </c>
      <c r="D83" s="1435">
        <v>1</v>
      </c>
      <c r="E83" s="1435">
        <v>187</v>
      </c>
      <c r="F83" s="1436">
        <v>168</v>
      </c>
      <c r="G83" s="1437">
        <v>19</v>
      </c>
      <c r="H83" s="1438">
        <v>0</v>
      </c>
      <c r="I83" s="1326">
        <v>0</v>
      </c>
      <c r="J83" s="8"/>
    </row>
    <row r="84" spans="1:10" s="1300" customFormat="1" ht="12.75" customHeight="1" x14ac:dyDescent="0.2">
      <c r="A84" s="1432" t="s">
        <v>120</v>
      </c>
      <c r="B84" s="1433">
        <v>1146</v>
      </c>
      <c r="C84" s="1434">
        <v>176</v>
      </c>
      <c r="D84" s="1435">
        <v>6</v>
      </c>
      <c r="E84" s="1435">
        <v>970</v>
      </c>
      <c r="F84" s="1436">
        <v>911</v>
      </c>
      <c r="G84" s="1437">
        <v>59</v>
      </c>
      <c r="H84" s="1438">
        <v>0</v>
      </c>
      <c r="I84" s="1326">
        <v>0</v>
      </c>
      <c r="J84" s="8"/>
    </row>
    <row r="85" spans="1:10" s="1300" customFormat="1" ht="12.75" customHeight="1" x14ac:dyDescent="0.2">
      <c r="A85" s="1432" t="s">
        <v>121</v>
      </c>
      <c r="B85" s="1433">
        <v>11280</v>
      </c>
      <c r="C85" s="1434">
        <v>2802</v>
      </c>
      <c r="D85" s="1435">
        <v>92</v>
      </c>
      <c r="E85" s="1435">
        <v>8467</v>
      </c>
      <c r="F85" s="1436">
        <v>8010</v>
      </c>
      <c r="G85" s="1437">
        <v>457</v>
      </c>
      <c r="H85" s="1438">
        <v>11</v>
      </c>
      <c r="I85" s="1326">
        <v>0</v>
      </c>
      <c r="J85" s="8"/>
    </row>
    <row r="86" spans="1:10" s="1300" customFormat="1" ht="12.75" customHeight="1" x14ac:dyDescent="0.2">
      <c r="A86" s="1432" t="s">
        <v>122</v>
      </c>
      <c r="B86" s="1433">
        <v>17186</v>
      </c>
      <c r="C86" s="1434">
        <v>3498</v>
      </c>
      <c r="D86" s="1435">
        <v>144</v>
      </c>
      <c r="E86" s="1435">
        <v>13658</v>
      </c>
      <c r="F86" s="1436">
        <v>11904</v>
      </c>
      <c r="G86" s="1437">
        <v>1754</v>
      </c>
      <c r="H86" s="1438">
        <v>30</v>
      </c>
      <c r="I86" s="1326">
        <v>0</v>
      </c>
      <c r="J86" s="8"/>
    </row>
    <row r="87" spans="1:10" s="1300" customFormat="1" ht="12.75" customHeight="1" x14ac:dyDescent="0.2">
      <c r="A87" s="1432" t="s">
        <v>123</v>
      </c>
      <c r="B87" s="1433">
        <v>3257</v>
      </c>
      <c r="C87" s="1434">
        <v>733</v>
      </c>
      <c r="D87" s="1435">
        <v>40</v>
      </c>
      <c r="E87" s="1435">
        <v>2517</v>
      </c>
      <c r="F87" s="1436">
        <v>2348</v>
      </c>
      <c r="G87" s="1437">
        <v>169</v>
      </c>
      <c r="H87" s="1438">
        <v>7</v>
      </c>
      <c r="I87" s="1326">
        <v>0</v>
      </c>
      <c r="J87" s="8"/>
    </row>
    <row r="88" spans="1:10" s="1300" customFormat="1" ht="12.75" customHeight="1" x14ac:dyDescent="0.2">
      <c r="A88" s="1432" t="s">
        <v>124</v>
      </c>
      <c r="B88" s="1433">
        <v>6729</v>
      </c>
      <c r="C88" s="1434">
        <v>2640</v>
      </c>
      <c r="D88" s="1435">
        <v>57</v>
      </c>
      <c r="E88" s="1435">
        <v>4086</v>
      </c>
      <c r="F88" s="1436">
        <v>3982</v>
      </c>
      <c r="G88" s="1437">
        <v>104</v>
      </c>
      <c r="H88" s="1438">
        <v>3</v>
      </c>
      <c r="I88" s="1326">
        <v>0</v>
      </c>
      <c r="J88" s="8"/>
    </row>
    <row r="89" spans="1:10" s="1300" customFormat="1" ht="12.75" customHeight="1" x14ac:dyDescent="0.2">
      <c r="A89" s="1432" t="s">
        <v>125</v>
      </c>
      <c r="B89" s="1440">
        <v>21295</v>
      </c>
      <c r="C89" s="1441">
        <v>6501</v>
      </c>
      <c r="D89" s="1442">
        <v>77</v>
      </c>
      <c r="E89" s="1442">
        <v>14763</v>
      </c>
      <c r="F89" s="1443">
        <v>14192</v>
      </c>
      <c r="G89" s="1444">
        <v>571</v>
      </c>
      <c r="H89" s="1445">
        <v>18</v>
      </c>
      <c r="I89" s="1328">
        <v>13</v>
      </c>
      <c r="J89" s="8"/>
    </row>
    <row r="90" spans="1:10" s="1300" customFormat="1" ht="14.25" customHeight="1" x14ac:dyDescent="0.2">
      <c r="A90" s="1432" t="s">
        <v>126</v>
      </c>
      <c r="B90" s="1433">
        <v>9253</v>
      </c>
      <c r="C90" s="1434">
        <v>3016</v>
      </c>
      <c r="D90" s="1435">
        <v>57</v>
      </c>
      <c r="E90" s="1435">
        <v>6225</v>
      </c>
      <c r="F90" s="1436">
        <v>5600</v>
      </c>
      <c r="G90" s="1437">
        <v>625</v>
      </c>
      <c r="H90" s="1438">
        <v>12</v>
      </c>
      <c r="I90" s="1326">
        <v>0</v>
      </c>
      <c r="J90" s="8"/>
    </row>
    <row r="91" spans="1:10" s="1300" customFormat="1" ht="12.75" customHeight="1" x14ac:dyDescent="0.2">
      <c r="A91" s="1432" t="s">
        <v>127</v>
      </c>
      <c r="B91" s="1433">
        <v>2925</v>
      </c>
      <c r="C91" s="1434">
        <v>1689</v>
      </c>
      <c r="D91" s="1435">
        <v>57</v>
      </c>
      <c r="E91" s="1435">
        <v>1236</v>
      </c>
      <c r="F91" s="1436">
        <v>1208</v>
      </c>
      <c r="G91" s="1437">
        <v>28</v>
      </c>
      <c r="H91" s="1438">
        <v>0</v>
      </c>
      <c r="I91" s="1326">
        <v>0</v>
      </c>
      <c r="J91" s="8"/>
    </row>
    <row r="92" spans="1:10" s="1300" customFormat="1" ht="13.5" customHeight="1" x14ac:dyDescent="0.2">
      <c r="A92" s="1425" t="s">
        <v>128</v>
      </c>
      <c r="B92" s="1426">
        <v>36801</v>
      </c>
      <c r="C92" s="1427">
        <v>6704</v>
      </c>
      <c r="D92" s="1428">
        <v>301</v>
      </c>
      <c r="E92" s="1428">
        <v>29896</v>
      </c>
      <c r="F92" s="1429">
        <v>23122</v>
      </c>
      <c r="G92" s="1430">
        <v>6774</v>
      </c>
      <c r="H92" s="1431">
        <v>13</v>
      </c>
      <c r="I92" s="1325">
        <v>188</v>
      </c>
      <c r="J92" s="8"/>
    </row>
    <row r="93" spans="1:10" s="1300" customFormat="1" ht="12.75" customHeight="1" x14ac:dyDescent="0.2">
      <c r="A93" s="1432" t="s">
        <v>129</v>
      </c>
      <c r="B93" s="1433">
        <v>414</v>
      </c>
      <c r="C93" s="1434">
        <v>115</v>
      </c>
      <c r="D93" s="1435">
        <v>7</v>
      </c>
      <c r="E93" s="1435">
        <v>296</v>
      </c>
      <c r="F93" s="1436">
        <v>216</v>
      </c>
      <c r="G93" s="1437">
        <v>80</v>
      </c>
      <c r="H93" s="1438">
        <v>3</v>
      </c>
      <c r="I93" s="1326">
        <v>0</v>
      </c>
      <c r="J93" s="8"/>
    </row>
    <row r="94" spans="1:10" s="1300" customFormat="1" ht="12.75" customHeight="1" x14ac:dyDescent="0.2">
      <c r="A94" s="1432" t="s">
        <v>130</v>
      </c>
      <c r="B94" s="1440">
        <v>3112</v>
      </c>
      <c r="C94" s="1441">
        <v>1477</v>
      </c>
      <c r="D94" s="1442">
        <v>10</v>
      </c>
      <c r="E94" s="1442">
        <v>1635</v>
      </c>
      <c r="F94" s="1443">
        <v>1593</v>
      </c>
      <c r="G94" s="1444">
        <v>42</v>
      </c>
      <c r="H94" s="1445">
        <v>0</v>
      </c>
      <c r="I94" s="1328">
        <v>0</v>
      </c>
      <c r="J94" s="8"/>
    </row>
    <row r="95" spans="1:10" s="1300" customFormat="1" ht="12.75" customHeight="1" x14ac:dyDescent="0.2">
      <c r="A95" s="1432" t="s">
        <v>131</v>
      </c>
      <c r="B95" s="1433">
        <v>517</v>
      </c>
      <c r="C95" s="1434">
        <v>0</v>
      </c>
      <c r="D95" s="1435">
        <v>0</v>
      </c>
      <c r="E95" s="1435">
        <v>517</v>
      </c>
      <c r="F95" s="1436">
        <v>488</v>
      </c>
      <c r="G95" s="1437">
        <v>29</v>
      </c>
      <c r="H95" s="1438">
        <v>0</v>
      </c>
      <c r="I95" s="1326">
        <v>0</v>
      </c>
      <c r="J95" s="8"/>
    </row>
    <row r="96" spans="1:10" s="1300" customFormat="1" ht="12.75" customHeight="1" x14ac:dyDescent="0.2">
      <c r="A96" s="1432" t="s">
        <v>132</v>
      </c>
      <c r="B96" s="1433">
        <v>5385</v>
      </c>
      <c r="C96" s="1434">
        <v>258</v>
      </c>
      <c r="D96" s="1435">
        <v>5</v>
      </c>
      <c r="E96" s="1435">
        <v>5127</v>
      </c>
      <c r="F96" s="1436">
        <v>5042</v>
      </c>
      <c r="G96" s="1437">
        <v>85</v>
      </c>
      <c r="H96" s="1438">
        <v>0</v>
      </c>
      <c r="I96" s="1326">
        <v>0</v>
      </c>
      <c r="J96" s="8"/>
    </row>
    <row r="97" spans="1:10" s="1300" customFormat="1" ht="12.75" customHeight="1" x14ac:dyDescent="0.2">
      <c r="A97" s="1432" t="s">
        <v>133</v>
      </c>
      <c r="B97" s="1433">
        <v>9761</v>
      </c>
      <c r="C97" s="1434">
        <v>1462</v>
      </c>
      <c r="D97" s="1435">
        <v>75</v>
      </c>
      <c r="E97" s="1435">
        <v>8110</v>
      </c>
      <c r="F97" s="1436">
        <v>6237</v>
      </c>
      <c r="G97" s="1437">
        <v>1873</v>
      </c>
      <c r="H97" s="1438">
        <v>4</v>
      </c>
      <c r="I97" s="1326">
        <v>185</v>
      </c>
      <c r="J97" s="8"/>
    </row>
    <row r="98" spans="1:10" s="1300" customFormat="1" ht="12.75" customHeight="1" x14ac:dyDescent="0.2">
      <c r="A98" s="1432" t="s">
        <v>134</v>
      </c>
      <c r="B98" s="1433">
        <v>9432</v>
      </c>
      <c r="C98" s="1434">
        <v>1664</v>
      </c>
      <c r="D98" s="1435">
        <v>18</v>
      </c>
      <c r="E98" s="1435">
        <v>7760</v>
      </c>
      <c r="F98" s="1436">
        <v>4432</v>
      </c>
      <c r="G98" s="1437">
        <v>3328</v>
      </c>
      <c r="H98" s="1438">
        <v>5</v>
      </c>
      <c r="I98" s="1326">
        <v>3</v>
      </c>
      <c r="J98" s="8"/>
    </row>
    <row r="99" spans="1:10" s="1300" customFormat="1" ht="12.75" customHeight="1" x14ac:dyDescent="0.2">
      <c r="A99" s="1432" t="s">
        <v>135</v>
      </c>
      <c r="B99" s="1433">
        <v>2457</v>
      </c>
      <c r="C99" s="1434">
        <v>796</v>
      </c>
      <c r="D99" s="1435">
        <v>107</v>
      </c>
      <c r="E99" s="1435">
        <v>1661</v>
      </c>
      <c r="F99" s="1436">
        <v>1083</v>
      </c>
      <c r="G99" s="1437">
        <v>578</v>
      </c>
      <c r="H99" s="1438">
        <v>0</v>
      </c>
      <c r="I99" s="1326">
        <v>0</v>
      </c>
      <c r="J99" s="8"/>
    </row>
    <row r="100" spans="1:10" s="1300" customFormat="1" ht="12.75" customHeight="1" x14ac:dyDescent="0.2">
      <c r="A100" s="1432" t="s">
        <v>136</v>
      </c>
      <c r="B100" s="1433">
        <v>454</v>
      </c>
      <c r="C100" s="1434">
        <v>392</v>
      </c>
      <c r="D100" s="1435">
        <v>2</v>
      </c>
      <c r="E100" s="1435">
        <v>62</v>
      </c>
      <c r="F100" s="1436">
        <v>62</v>
      </c>
      <c r="G100" s="1437">
        <v>0</v>
      </c>
      <c r="H100" s="1438">
        <v>0</v>
      </c>
      <c r="I100" s="1326">
        <v>0</v>
      </c>
      <c r="J100" s="8"/>
    </row>
    <row r="101" spans="1:10" s="1300" customFormat="1" ht="12.75" customHeight="1" x14ac:dyDescent="0.2">
      <c r="A101" s="1432" t="s">
        <v>137</v>
      </c>
      <c r="B101" s="1433">
        <v>4944</v>
      </c>
      <c r="C101" s="1434">
        <v>400</v>
      </c>
      <c r="D101" s="1435">
        <v>63</v>
      </c>
      <c r="E101" s="1435">
        <v>4543</v>
      </c>
      <c r="F101" s="1436">
        <v>3788</v>
      </c>
      <c r="G101" s="1437">
        <v>755</v>
      </c>
      <c r="H101" s="1438">
        <v>1</v>
      </c>
      <c r="I101" s="1326">
        <v>0</v>
      </c>
      <c r="J101" s="8"/>
    </row>
    <row r="102" spans="1:10" s="1300" customFormat="1" ht="13.5" customHeight="1" x14ac:dyDescent="0.2">
      <c r="A102" s="1432" t="s">
        <v>138</v>
      </c>
      <c r="B102" s="1433">
        <v>199</v>
      </c>
      <c r="C102" s="1434">
        <v>31</v>
      </c>
      <c r="D102" s="1435">
        <v>14</v>
      </c>
      <c r="E102" s="1435">
        <v>168</v>
      </c>
      <c r="F102" s="1436">
        <v>164</v>
      </c>
      <c r="G102" s="1437">
        <v>4</v>
      </c>
      <c r="H102" s="1438">
        <v>0</v>
      </c>
      <c r="I102" s="1326">
        <v>0</v>
      </c>
      <c r="J102" s="8"/>
    </row>
    <row r="103" spans="1:10" s="1300" customFormat="1" ht="13.5" customHeight="1" x14ac:dyDescent="0.2">
      <c r="A103" s="1446" t="s">
        <v>139</v>
      </c>
      <c r="B103" s="1447">
        <v>126</v>
      </c>
      <c r="C103" s="1448">
        <v>109</v>
      </c>
      <c r="D103" s="1449">
        <v>0</v>
      </c>
      <c r="E103" s="1449">
        <v>17</v>
      </c>
      <c r="F103" s="1450">
        <v>17</v>
      </c>
      <c r="G103" s="1451">
        <v>0</v>
      </c>
      <c r="H103" s="1452">
        <v>0</v>
      </c>
      <c r="I103" s="1329">
        <v>0</v>
      </c>
      <c r="J103" s="8"/>
    </row>
    <row r="104" spans="1:10" s="1300" customFormat="1" ht="12" x14ac:dyDescent="0.2">
      <c r="A104" s="1314"/>
      <c r="B104" s="1462"/>
      <c r="C104" s="1463"/>
      <c r="D104" s="1464"/>
      <c r="E104" s="1464"/>
      <c r="F104" s="1462"/>
      <c r="G104" s="1465"/>
      <c r="H104" s="1465"/>
      <c r="I104" s="1465"/>
    </row>
    <row r="105" spans="1:10" s="1300" customFormat="1" ht="10.5" customHeight="1" x14ac:dyDescent="0.2">
      <c r="A105" s="1314"/>
      <c r="B105" s="1462"/>
      <c r="C105" s="1463"/>
      <c r="D105" s="1464"/>
      <c r="E105" s="1464"/>
      <c r="F105" s="1462"/>
      <c r="G105" s="1465"/>
      <c r="H105" s="1465"/>
      <c r="I105" s="1465"/>
    </row>
    <row r="106" spans="1:10" s="1300" customFormat="1" x14ac:dyDescent="0.2">
      <c r="A106" s="1318"/>
    </row>
    <row r="107" spans="1:10" s="1300" customFormat="1" x14ac:dyDescent="0.2">
      <c r="A107" s="1318"/>
    </row>
    <row r="108" spans="1:10" s="1300" customFormat="1" x14ac:dyDescent="0.2">
      <c r="A108" s="1318"/>
    </row>
    <row r="109" spans="1:10" s="1300" customFormat="1" x14ac:dyDescent="0.2">
      <c r="A109" s="1318"/>
    </row>
    <row r="110" spans="1:10" s="1300" customFormat="1" x14ac:dyDescent="0.2">
      <c r="A110" s="1318"/>
    </row>
    <row r="111" spans="1:10" s="1300" customFormat="1" x14ac:dyDescent="0.2">
      <c r="A111" s="1318"/>
    </row>
    <row r="112" spans="1:10" s="1300" customFormat="1" x14ac:dyDescent="0.2">
      <c r="A112" s="1318"/>
    </row>
    <row r="113" spans="1:1" s="1300" customFormat="1" x14ac:dyDescent="0.2">
      <c r="A113" s="1318"/>
    </row>
    <row r="114" spans="1:1" s="1300" customFormat="1" x14ac:dyDescent="0.2">
      <c r="A114" s="1318"/>
    </row>
    <row r="115" spans="1:1" s="1300" customFormat="1" x14ac:dyDescent="0.2">
      <c r="A115" s="1318"/>
    </row>
    <row r="116" spans="1:1" s="1300" customFormat="1" x14ac:dyDescent="0.2">
      <c r="A116" s="1318"/>
    </row>
    <row r="117" spans="1:1" s="1300" customFormat="1" x14ac:dyDescent="0.2">
      <c r="A117" s="1318"/>
    </row>
    <row r="118" spans="1:1" s="1300" customFormat="1" x14ac:dyDescent="0.2">
      <c r="A118" s="1318"/>
    </row>
    <row r="119" spans="1:1" s="1300" customFormat="1" x14ac:dyDescent="0.2">
      <c r="A119" s="1318"/>
    </row>
    <row r="120" spans="1:1" s="1300" customFormat="1" x14ac:dyDescent="0.2">
      <c r="A120" s="1318"/>
    </row>
    <row r="121" spans="1:1" s="1300" customFormat="1" x14ac:dyDescent="0.2">
      <c r="A121" s="1318"/>
    </row>
    <row r="122" spans="1:1" s="1300" customFormat="1" x14ac:dyDescent="0.2">
      <c r="A122" s="1318"/>
    </row>
    <row r="123" spans="1:1" s="1300" customFormat="1" x14ac:dyDescent="0.2">
      <c r="A123" s="1318"/>
    </row>
    <row r="124" spans="1:1" s="1300" customFormat="1" x14ac:dyDescent="0.2">
      <c r="A124" s="1318"/>
    </row>
    <row r="125" spans="1:1" s="1300" customFormat="1" x14ac:dyDescent="0.2">
      <c r="A125" s="1318"/>
    </row>
    <row r="126" spans="1:1" s="1300" customFormat="1" x14ac:dyDescent="0.2">
      <c r="A126" s="1318"/>
    </row>
    <row r="127" spans="1:1" s="1300" customFormat="1" x14ac:dyDescent="0.2">
      <c r="A127" s="1318"/>
    </row>
    <row r="128" spans="1:1" s="1300" customFormat="1" x14ac:dyDescent="0.2">
      <c r="A128" s="1318"/>
    </row>
    <row r="129" spans="1:1" s="1300" customFormat="1" x14ac:dyDescent="0.2">
      <c r="A129" s="1318"/>
    </row>
    <row r="130" spans="1:1" s="1300" customFormat="1" x14ac:dyDescent="0.2">
      <c r="A130" s="1318"/>
    </row>
    <row r="131" spans="1:1" s="1300" customFormat="1" x14ac:dyDescent="0.2">
      <c r="A131" s="1318"/>
    </row>
    <row r="132" spans="1:1" s="1300" customFormat="1" x14ac:dyDescent="0.2">
      <c r="A132" s="1318"/>
    </row>
    <row r="133" spans="1:1" s="1300" customFormat="1" x14ac:dyDescent="0.2">
      <c r="A133" s="1318"/>
    </row>
    <row r="134" spans="1:1" s="1300" customFormat="1" x14ac:dyDescent="0.2">
      <c r="A134" s="1318"/>
    </row>
    <row r="135" spans="1:1" s="1300" customFormat="1" x14ac:dyDescent="0.2">
      <c r="A135" s="1318"/>
    </row>
    <row r="136" spans="1:1" s="1300" customFormat="1" x14ac:dyDescent="0.2">
      <c r="A136" s="1318"/>
    </row>
    <row r="137" spans="1:1" s="1300" customFormat="1" x14ac:dyDescent="0.2">
      <c r="A137" s="1318"/>
    </row>
    <row r="138" spans="1:1" s="1300" customFormat="1" x14ac:dyDescent="0.2">
      <c r="A138" s="1318"/>
    </row>
    <row r="139" spans="1:1" s="1300" customFormat="1" x14ac:dyDescent="0.2">
      <c r="A139" s="1318"/>
    </row>
    <row r="140" spans="1:1" s="1300" customFormat="1" x14ac:dyDescent="0.2">
      <c r="A140" s="1318"/>
    </row>
    <row r="141" spans="1:1" s="1300" customFormat="1" x14ac:dyDescent="0.2">
      <c r="A141" s="1318"/>
    </row>
    <row r="142" spans="1:1" s="1300" customFormat="1" x14ac:dyDescent="0.2">
      <c r="A142" s="1318"/>
    </row>
    <row r="143" spans="1:1" s="1300" customFormat="1" x14ac:dyDescent="0.2">
      <c r="A143" s="1318"/>
    </row>
    <row r="144" spans="1:1" s="1300" customFormat="1" x14ac:dyDescent="0.2">
      <c r="A144" s="1318"/>
    </row>
    <row r="145" spans="1:1" s="1300" customFormat="1" x14ac:dyDescent="0.2">
      <c r="A145" s="1318"/>
    </row>
    <row r="146" spans="1:1" s="1300" customFormat="1" x14ac:dyDescent="0.2">
      <c r="A146" s="1318"/>
    </row>
    <row r="147" spans="1:1" s="1300" customFormat="1" x14ac:dyDescent="0.2">
      <c r="A147" s="1318"/>
    </row>
    <row r="148" spans="1:1" s="1300" customFormat="1" x14ac:dyDescent="0.2">
      <c r="A148" s="1318"/>
    </row>
    <row r="149" spans="1:1" s="1300" customFormat="1" x14ac:dyDescent="0.2">
      <c r="A149" s="1318"/>
    </row>
    <row r="150" spans="1:1" s="1300" customFormat="1" x14ac:dyDescent="0.2">
      <c r="A150" s="1318"/>
    </row>
    <row r="151" spans="1:1" s="1300" customFormat="1" x14ac:dyDescent="0.2">
      <c r="A151" s="1318"/>
    </row>
    <row r="152" spans="1:1" s="1300" customFormat="1" x14ac:dyDescent="0.2">
      <c r="A152" s="1318"/>
    </row>
    <row r="153" spans="1:1" s="1300" customFormat="1" x14ac:dyDescent="0.2">
      <c r="A153" s="1318"/>
    </row>
    <row r="154" spans="1:1" s="1300" customFormat="1" x14ac:dyDescent="0.2">
      <c r="A154" s="1318"/>
    </row>
    <row r="155" spans="1:1" s="1300" customFormat="1" x14ac:dyDescent="0.2">
      <c r="A155" s="1318"/>
    </row>
    <row r="156" spans="1:1" s="1300" customFormat="1" x14ac:dyDescent="0.2">
      <c r="A156" s="1318"/>
    </row>
    <row r="157" spans="1:1" s="1300" customFormat="1" x14ac:dyDescent="0.2">
      <c r="A157" s="1318"/>
    </row>
    <row r="158" spans="1:1" s="1300" customFormat="1" x14ac:dyDescent="0.2">
      <c r="A158" s="1318"/>
    </row>
    <row r="159" spans="1:1" s="1300" customFormat="1" x14ac:dyDescent="0.2">
      <c r="A159" s="1318"/>
    </row>
    <row r="160" spans="1:1" s="1300" customFormat="1" x14ac:dyDescent="0.2">
      <c r="A160" s="1318"/>
    </row>
    <row r="161" spans="1:1" s="1300" customFormat="1" x14ac:dyDescent="0.2">
      <c r="A161" s="1318"/>
    </row>
    <row r="162" spans="1:1" s="1300" customFormat="1" x14ac:dyDescent="0.2">
      <c r="A162" s="1318"/>
    </row>
    <row r="163" spans="1:1" s="1300" customFormat="1" x14ac:dyDescent="0.2">
      <c r="A163" s="1318"/>
    </row>
    <row r="164" spans="1:1" s="1300" customFormat="1" x14ac:dyDescent="0.2">
      <c r="A164" s="1318"/>
    </row>
    <row r="165" spans="1:1" s="1300" customFormat="1" x14ac:dyDescent="0.2">
      <c r="A165" s="1318"/>
    </row>
    <row r="166" spans="1:1" s="1300" customFormat="1" x14ac:dyDescent="0.2">
      <c r="A166" s="1318"/>
    </row>
    <row r="167" spans="1:1" s="1300" customFormat="1" x14ac:dyDescent="0.2">
      <c r="A167" s="1318"/>
    </row>
    <row r="168" spans="1:1" s="1300" customFormat="1" x14ac:dyDescent="0.2">
      <c r="A168" s="1318"/>
    </row>
    <row r="169" spans="1:1" s="1300" customFormat="1" x14ac:dyDescent="0.2">
      <c r="A169" s="1318"/>
    </row>
    <row r="170" spans="1:1" s="1300" customFormat="1" x14ac:dyDescent="0.2">
      <c r="A170" s="1318"/>
    </row>
    <row r="171" spans="1:1" s="1300" customFormat="1" x14ac:dyDescent="0.2">
      <c r="A171" s="1318"/>
    </row>
    <row r="172" spans="1:1" s="1300" customFormat="1" x14ac:dyDescent="0.2">
      <c r="A172" s="1318"/>
    </row>
    <row r="173" spans="1:1" s="1300" customFormat="1" x14ac:dyDescent="0.2">
      <c r="A173" s="1318"/>
    </row>
    <row r="174" spans="1:1" s="1300" customFormat="1" x14ac:dyDescent="0.2">
      <c r="A174" s="1318"/>
    </row>
    <row r="175" spans="1:1" s="1300" customFormat="1" x14ac:dyDescent="0.2">
      <c r="A175" s="1318"/>
    </row>
    <row r="176" spans="1:1" s="1300" customFormat="1" x14ac:dyDescent="0.2">
      <c r="A176" s="1318"/>
    </row>
    <row r="177" spans="1:1" s="1300" customFormat="1" x14ac:dyDescent="0.2">
      <c r="A177" s="1318"/>
    </row>
    <row r="178" spans="1:1" s="1300" customFormat="1" x14ac:dyDescent="0.2">
      <c r="A178" s="1318"/>
    </row>
    <row r="179" spans="1:1" s="1300" customFormat="1" x14ac:dyDescent="0.2">
      <c r="A179" s="1318"/>
    </row>
    <row r="180" spans="1:1" s="1300" customFormat="1" x14ac:dyDescent="0.2">
      <c r="A180" s="1318"/>
    </row>
    <row r="181" spans="1:1" s="1300" customFormat="1" x14ac:dyDescent="0.2">
      <c r="A181" s="1318"/>
    </row>
    <row r="182" spans="1:1" s="1300" customFormat="1" x14ac:dyDescent="0.2">
      <c r="A182" s="1318"/>
    </row>
    <row r="183" spans="1:1" s="1300" customFormat="1" x14ac:dyDescent="0.2">
      <c r="A183" s="1318"/>
    </row>
    <row r="184" spans="1:1" s="1300" customFormat="1" x14ac:dyDescent="0.2">
      <c r="A184" s="1318"/>
    </row>
    <row r="185" spans="1:1" s="1300" customFormat="1" x14ac:dyDescent="0.2">
      <c r="A185" s="1318"/>
    </row>
    <row r="186" spans="1:1" s="1300" customFormat="1" x14ac:dyDescent="0.2">
      <c r="A186" s="1318"/>
    </row>
    <row r="187" spans="1:1" s="1300" customFormat="1" x14ac:dyDescent="0.2">
      <c r="A187" s="1318"/>
    </row>
    <row r="188" spans="1:1" s="1300" customFormat="1" x14ac:dyDescent="0.2">
      <c r="A188" s="1318"/>
    </row>
    <row r="189" spans="1:1" s="1300" customFormat="1" x14ac:dyDescent="0.2">
      <c r="A189" s="1318"/>
    </row>
    <row r="190" spans="1:1" s="1300" customFormat="1" x14ac:dyDescent="0.2">
      <c r="A190" s="1318"/>
    </row>
    <row r="191" spans="1:1" s="1300" customFormat="1" x14ac:dyDescent="0.2">
      <c r="A191" s="1318"/>
    </row>
    <row r="192" spans="1:1" s="1300" customFormat="1" x14ac:dyDescent="0.2">
      <c r="A192" s="1318"/>
    </row>
    <row r="193" spans="1:1" s="1300" customFormat="1" x14ac:dyDescent="0.2">
      <c r="A193" s="1318"/>
    </row>
    <row r="194" spans="1:1" s="1300" customFormat="1" x14ac:dyDescent="0.2">
      <c r="A194" s="1318"/>
    </row>
    <row r="195" spans="1:1" s="1300" customFormat="1" x14ac:dyDescent="0.2">
      <c r="A195" s="1318"/>
    </row>
    <row r="196" spans="1:1" s="1300" customFormat="1" x14ac:dyDescent="0.2">
      <c r="A196" s="1318"/>
    </row>
    <row r="197" spans="1:1" s="1300" customFormat="1" x14ac:dyDescent="0.2">
      <c r="A197" s="1318"/>
    </row>
    <row r="198" spans="1:1" s="1300" customFormat="1" x14ac:dyDescent="0.2">
      <c r="A198" s="1318"/>
    </row>
    <row r="199" spans="1:1" s="1300" customFormat="1" x14ac:dyDescent="0.2">
      <c r="A199" s="1318"/>
    </row>
    <row r="200" spans="1:1" s="1300" customFormat="1" x14ac:dyDescent="0.2">
      <c r="A200" s="1318"/>
    </row>
    <row r="201" spans="1:1" s="1300" customFormat="1" x14ac:dyDescent="0.2">
      <c r="A201" s="1318"/>
    </row>
    <row r="202" spans="1:1" s="1300" customFormat="1" x14ac:dyDescent="0.2">
      <c r="A202" s="1318"/>
    </row>
    <row r="203" spans="1:1" s="1300" customFormat="1" x14ac:dyDescent="0.2">
      <c r="A203" s="1318"/>
    </row>
    <row r="204" spans="1:1" s="1300" customFormat="1" x14ac:dyDescent="0.2">
      <c r="A204" s="1318"/>
    </row>
  </sheetData>
  <mergeCells count="10">
    <mergeCell ref="A3:I3"/>
    <mergeCell ref="A5:A7"/>
    <mergeCell ref="B5:B7"/>
    <mergeCell ref="C5:H5"/>
    <mergeCell ref="C6:C7"/>
    <mergeCell ref="D6:D7"/>
    <mergeCell ref="E6:E7"/>
    <mergeCell ref="F6:G6"/>
    <mergeCell ref="H6:H7"/>
    <mergeCell ref="I6:I7"/>
  </mergeCells>
  <hyperlinks>
    <hyperlink ref="A1" location="Содержание!A70" display="Содержание"/>
  </hyperlinks>
  <printOptions horizontalCentered="1" verticalCentered="1"/>
  <pageMargins left="0.78740157480314965" right="0.59055118110236227" top="0.78740157480314965" bottom="0.59055118110236227" header="0.39370078740157483" footer="0.51181102362204722"/>
  <pageSetup paperSize="9" firstPageNumber="148" orientation="landscape" useFirstPageNumber="1" r:id="rId1"/>
  <headerFooter alignWithMargins="0">
    <oddHeader>&amp;C&amp;9&amp;P</oddHeader>
  </headerFooter>
  <rowBreaks count="2" manualBreakCount="2">
    <brk id="40" max="8" man="1"/>
    <brk id="72" max="8" man="1"/>
  </rowBreak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9"/>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40.28515625" style="10" customWidth="1"/>
    <col min="2" max="2" width="12.7109375" style="23" customWidth="1"/>
    <col min="3" max="3" width="10.7109375" style="23" customWidth="1"/>
    <col min="4" max="4" width="11.85546875" style="23" customWidth="1"/>
    <col min="5" max="5" width="12.140625" style="23" customWidth="1"/>
    <col min="6" max="6" width="11.28515625" style="23" customWidth="1"/>
    <col min="7" max="7" width="11.7109375" style="23" customWidth="1"/>
    <col min="8" max="8" width="11.85546875" style="23" customWidth="1"/>
    <col min="9" max="9" width="11.5703125" style="23" customWidth="1"/>
    <col min="10" max="10" width="5" style="23" customWidth="1"/>
    <col min="11" max="16384" width="9.140625" style="23"/>
  </cols>
  <sheetData>
    <row r="1" spans="1:10" s="1280" customFormat="1" ht="18" customHeight="1" x14ac:dyDescent="0.25">
      <c r="A1" s="1972" t="s">
        <v>966</v>
      </c>
      <c r="B1" s="1957"/>
      <c r="C1" s="1957"/>
      <c r="D1" s="1957"/>
      <c r="E1" s="1957"/>
      <c r="F1" s="1957"/>
      <c r="G1" s="1957"/>
      <c r="H1" s="1957"/>
      <c r="I1" s="1957"/>
    </row>
    <row r="2" spans="1:10" ht="12" customHeight="1" x14ac:dyDescent="0.2">
      <c r="A2" s="25"/>
      <c r="B2" s="1281"/>
    </row>
    <row r="3" spans="1:10" s="1417" customFormat="1" ht="9.75" customHeight="1" x14ac:dyDescent="0.2">
      <c r="A3" s="2271" t="s">
        <v>799</v>
      </c>
      <c r="B3" s="2180" t="s">
        <v>808</v>
      </c>
      <c r="C3" s="2298" t="s">
        <v>163</v>
      </c>
      <c r="D3" s="2299"/>
      <c r="E3" s="2299"/>
      <c r="F3" s="2299"/>
      <c r="G3" s="2299"/>
      <c r="H3" s="2299"/>
      <c r="I3" s="1416"/>
    </row>
    <row r="4" spans="1:10" s="1417" customFormat="1" ht="9" customHeight="1" x14ac:dyDescent="0.2">
      <c r="A4" s="2272"/>
      <c r="B4" s="2204"/>
      <c r="C4" s="2300" t="s">
        <v>801</v>
      </c>
      <c r="D4" s="2300" t="s">
        <v>802</v>
      </c>
      <c r="E4" s="2300" t="s">
        <v>803</v>
      </c>
      <c r="F4" s="2298" t="s">
        <v>804</v>
      </c>
      <c r="G4" s="2301"/>
      <c r="H4" s="2302" t="s">
        <v>706</v>
      </c>
      <c r="I4" s="2302" t="s">
        <v>805</v>
      </c>
    </row>
    <row r="5" spans="1:10" s="1417" customFormat="1" ht="36" customHeight="1" x14ac:dyDescent="0.2">
      <c r="A5" s="2273"/>
      <c r="B5" s="2204"/>
      <c r="C5" s="2204"/>
      <c r="D5" s="2204"/>
      <c r="E5" s="2204"/>
      <c r="F5" s="1086" t="s">
        <v>809</v>
      </c>
      <c r="G5" s="1086" t="s">
        <v>807</v>
      </c>
      <c r="H5" s="2300"/>
      <c r="I5" s="2300"/>
    </row>
    <row r="6" spans="1:10" s="1300" customFormat="1" ht="15.75" customHeight="1" x14ac:dyDescent="0.2">
      <c r="A6" s="1418" t="s">
        <v>297</v>
      </c>
      <c r="B6" s="1419">
        <v>440831</v>
      </c>
      <c r="C6" s="1420">
        <v>73344</v>
      </c>
      <c r="D6" s="1421">
        <v>1521</v>
      </c>
      <c r="E6" s="1421">
        <v>364668</v>
      </c>
      <c r="F6" s="1422">
        <v>321314</v>
      </c>
      <c r="G6" s="1423">
        <v>43354</v>
      </c>
      <c r="H6" s="1424">
        <v>1785</v>
      </c>
      <c r="I6" s="1324">
        <v>1034</v>
      </c>
      <c r="J6" s="1466"/>
    </row>
    <row r="7" spans="1:10" s="1300" customFormat="1" ht="15" customHeight="1" x14ac:dyDescent="0.2">
      <c r="A7" s="1425" t="s">
        <v>45</v>
      </c>
      <c r="B7" s="1426">
        <v>144049</v>
      </c>
      <c r="C7" s="1427">
        <v>29732</v>
      </c>
      <c r="D7" s="1428">
        <v>286</v>
      </c>
      <c r="E7" s="1428">
        <v>113353</v>
      </c>
      <c r="F7" s="1429">
        <v>101390</v>
      </c>
      <c r="G7" s="1430">
        <v>11963</v>
      </c>
      <c r="H7" s="1431">
        <v>814</v>
      </c>
      <c r="I7" s="1325">
        <v>150</v>
      </c>
      <c r="J7" s="1466"/>
    </row>
    <row r="8" spans="1:10" s="1300" customFormat="1" ht="12" x14ac:dyDescent="0.2">
      <c r="A8" s="1432" t="s">
        <v>46</v>
      </c>
      <c r="B8" s="1433">
        <v>8726</v>
      </c>
      <c r="C8" s="1434">
        <v>481</v>
      </c>
      <c r="D8" s="1435">
        <v>6</v>
      </c>
      <c r="E8" s="1435">
        <v>8219</v>
      </c>
      <c r="F8" s="1436">
        <v>8134</v>
      </c>
      <c r="G8" s="1437">
        <v>85</v>
      </c>
      <c r="H8" s="1438">
        <v>19</v>
      </c>
      <c r="I8" s="1326">
        <v>7</v>
      </c>
      <c r="J8" s="1466"/>
    </row>
    <row r="9" spans="1:10" s="1300" customFormat="1" ht="12" x14ac:dyDescent="0.2">
      <c r="A9" s="1432" t="s">
        <v>47</v>
      </c>
      <c r="B9" s="1433">
        <v>2053</v>
      </c>
      <c r="C9" s="1434">
        <v>538</v>
      </c>
      <c r="D9" s="1435">
        <v>2</v>
      </c>
      <c r="E9" s="1435">
        <v>1512</v>
      </c>
      <c r="F9" s="1436">
        <v>1492</v>
      </c>
      <c r="G9" s="1437">
        <v>20</v>
      </c>
      <c r="H9" s="1438">
        <v>3</v>
      </c>
      <c r="I9" s="1326">
        <v>0</v>
      </c>
      <c r="J9" s="1466"/>
    </row>
    <row r="10" spans="1:10" s="1300" customFormat="1" ht="12" x14ac:dyDescent="0.2">
      <c r="A10" s="1432" t="s">
        <v>48</v>
      </c>
      <c r="B10" s="1433">
        <v>925</v>
      </c>
      <c r="C10" s="1434">
        <v>257</v>
      </c>
      <c r="D10" s="1435">
        <v>8</v>
      </c>
      <c r="E10" s="1435">
        <v>659</v>
      </c>
      <c r="F10" s="1436">
        <v>647</v>
      </c>
      <c r="G10" s="1437">
        <v>12</v>
      </c>
      <c r="H10" s="1438">
        <v>2</v>
      </c>
      <c r="I10" s="1326">
        <v>7</v>
      </c>
      <c r="J10" s="1466"/>
    </row>
    <row r="11" spans="1:10" s="1300" customFormat="1" ht="12" x14ac:dyDescent="0.2">
      <c r="A11" s="1432" t="s">
        <v>49</v>
      </c>
      <c r="B11" s="1433">
        <v>15303</v>
      </c>
      <c r="C11" s="1434">
        <v>1325</v>
      </c>
      <c r="D11" s="1435">
        <v>19</v>
      </c>
      <c r="E11" s="1435">
        <v>13941</v>
      </c>
      <c r="F11" s="1436">
        <v>12484</v>
      </c>
      <c r="G11" s="1437">
        <v>1457</v>
      </c>
      <c r="H11" s="1438">
        <v>24</v>
      </c>
      <c r="I11" s="1326">
        <v>13</v>
      </c>
      <c r="J11" s="1466"/>
    </row>
    <row r="12" spans="1:10" s="1300" customFormat="1" ht="12" x14ac:dyDescent="0.2">
      <c r="A12" s="1432" t="s">
        <v>50</v>
      </c>
      <c r="B12" s="1433">
        <v>100</v>
      </c>
      <c r="C12" s="1434">
        <v>83</v>
      </c>
      <c r="D12" s="1435">
        <v>4</v>
      </c>
      <c r="E12" s="1435">
        <v>16</v>
      </c>
      <c r="F12" s="1436">
        <v>13</v>
      </c>
      <c r="G12" s="1437">
        <v>3</v>
      </c>
      <c r="H12" s="1438">
        <v>0</v>
      </c>
      <c r="I12" s="1326">
        <v>1</v>
      </c>
      <c r="J12" s="1466"/>
    </row>
    <row r="13" spans="1:10" s="1300" customFormat="1" ht="12" x14ac:dyDescent="0.2">
      <c r="A13" s="1432" t="s">
        <v>51</v>
      </c>
      <c r="B13" s="1433">
        <v>12602</v>
      </c>
      <c r="C13" s="1434">
        <v>2157</v>
      </c>
      <c r="D13" s="1435">
        <v>19</v>
      </c>
      <c r="E13" s="1435">
        <v>10409</v>
      </c>
      <c r="F13" s="1436">
        <v>10306</v>
      </c>
      <c r="G13" s="1437">
        <v>103</v>
      </c>
      <c r="H13" s="1438">
        <v>21</v>
      </c>
      <c r="I13" s="1326">
        <v>15</v>
      </c>
      <c r="J13" s="1466"/>
    </row>
    <row r="14" spans="1:10" s="1300" customFormat="1" ht="12" x14ac:dyDescent="0.2">
      <c r="A14" s="1432" t="s">
        <v>52</v>
      </c>
      <c r="B14" s="1433">
        <v>1559</v>
      </c>
      <c r="C14" s="1434">
        <v>386</v>
      </c>
      <c r="D14" s="1435">
        <v>8</v>
      </c>
      <c r="E14" s="1435">
        <v>1152</v>
      </c>
      <c r="F14" s="1436">
        <v>1029</v>
      </c>
      <c r="G14" s="1437">
        <v>123</v>
      </c>
      <c r="H14" s="1438">
        <v>4</v>
      </c>
      <c r="I14" s="1326">
        <v>17</v>
      </c>
      <c r="J14" s="1466"/>
    </row>
    <row r="15" spans="1:10" s="1300" customFormat="1" ht="12" x14ac:dyDescent="0.2">
      <c r="A15" s="1432" t="s">
        <v>53</v>
      </c>
      <c r="B15" s="1433">
        <v>6508</v>
      </c>
      <c r="C15" s="1434">
        <v>1239</v>
      </c>
      <c r="D15" s="1435">
        <v>14</v>
      </c>
      <c r="E15" s="1435">
        <v>5246</v>
      </c>
      <c r="F15" s="1436">
        <v>5030</v>
      </c>
      <c r="G15" s="1437">
        <v>216</v>
      </c>
      <c r="H15" s="1438">
        <v>8</v>
      </c>
      <c r="I15" s="1326">
        <v>15</v>
      </c>
      <c r="J15" s="1466"/>
    </row>
    <row r="16" spans="1:10" s="1300" customFormat="1" ht="12" x14ac:dyDescent="0.2">
      <c r="A16" s="1432" t="s">
        <v>54</v>
      </c>
      <c r="B16" s="1433">
        <v>5858</v>
      </c>
      <c r="C16" s="1434">
        <v>402</v>
      </c>
      <c r="D16" s="1435">
        <v>2</v>
      </c>
      <c r="E16" s="1435">
        <v>5442</v>
      </c>
      <c r="F16" s="1436">
        <v>5368</v>
      </c>
      <c r="G16" s="1437">
        <v>74</v>
      </c>
      <c r="H16" s="1438">
        <v>9</v>
      </c>
      <c r="I16" s="1326">
        <v>5</v>
      </c>
      <c r="J16" s="1466"/>
    </row>
    <row r="17" spans="1:10" s="1300" customFormat="1" ht="12" x14ac:dyDescent="0.2">
      <c r="A17" s="1432" t="s">
        <v>55</v>
      </c>
      <c r="B17" s="1433">
        <v>19072</v>
      </c>
      <c r="C17" s="1434">
        <v>6950</v>
      </c>
      <c r="D17" s="1435">
        <v>76</v>
      </c>
      <c r="E17" s="1435">
        <v>11667</v>
      </c>
      <c r="F17" s="1436">
        <v>11163</v>
      </c>
      <c r="G17" s="1437">
        <v>504</v>
      </c>
      <c r="H17" s="1438">
        <v>446</v>
      </c>
      <c r="I17" s="1326">
        <v>9</v>
      </c>
      <c r="J17" s="1466"/>
    </row>
    <row r="18" spans="1:10" s="1300" customFormat="1" ht="12" x14ac:dyDescent="0.2">
      <c r="A18" s="1432" t="s">
        <v>56</v>
      </c>
      <c r="B18" s="1433">
        <v>1421</v>
      </c>
      <c r="C18" s="1434">
        <v>247</v>
      </c>
      <c r="D18" s="1435">
        <v>6</v>
      </c>
      <c r="E18" s="1435">
        <v>1171</v>
      </c>
      <c r="F18" s="1436">
        <v>1154</v>
      </c>
      <c r="G18" s="1437">
        <v>17</v>
      </c>
      <c r="H18" s="1438">
        <v>2</v>
      </c>
      <c r="I18" s="1326">
        <v>1</v>
      </c>
      <c r="J18" s="1466"/>
    </row>
    <row r="19" spans="1:10" s="1300" customFormat="1" ht="12" x14ac:dyDescent="0.2">
      <c r="A19" s="1432" t="s">
        <v>57</v>
      </c>
      <c r="B19" s="1433">
        <v>3375</v>
      </c>
      <c r="C19" s="1434">
        <v>455</v>
      </c>
      <c r="D19" s="1435">
        <v>20</v>
      </c>
      <c r="E19" s="1435">
        <v>2914</v>
      </c>
      <c r="F19" s="1436">
        <v>2859</v>
      </c>
      <c r="G19" s="1437">
        <v>55</v>
      </c>
      <c r="H19" s="1438">
        <v>6</v>
      </c>
      <c r="I19" s="1326">
        <v>0</v>
      </c>
      <c r="J19" s="1466"/>
    </row>
    <row r="20" spans="1:10" s="1300" customFormat="1" ht="12" x14ac:dyDescent="0.2">
      <c r="A20" s="1432" t="s">
        <v>58</v>
      </c>
      <c r="B20" s="1433">
        <v>8506</v>
      </c>
      <c r="C20" s="1434">
        <v>149</v>
      </c>
      <c r="D20" s="1435">
        <v>0</v>
      </c>
      <c r="E20" s="1435">
        <v>8329</v>
      </c>
      <c r="F20" s="1436">
        <v>6691</v>
      </c>
      <c r="G20" s="1437">
        <v>1638</v>
      </c>
      <c r="H20" s="1438">
        <v>28</v>
      </c>
      <c r="I20" s="1326">
        <v>0</v>
      </c>
      <c r="J20" s="1466"/>
    </row>
    <row r="21" spans="1:10" s="1300" customFormat="1" ht="12" x14ac:dyDescent="0.2">
      <c r="A21" s="1432" t="s">
        <v>59</v>
      </c>
      <c r="B21" s="1433">
        <v>13608</v>
      </c>
      <c r="C21" s="1434">
        <v>609</v>
      </c>
      <c r="D21" s="1435">
        <v>29</v>
      </c>
      <c r="E21" s="1435">
        <v>12974</v>
      </c>
      <c r="F21" s="1436">
        <v>8654</v>
      </c>
      <c r="G21" s="1437">
        <v>4320</v>
      </c>
      <c r="H21" s="1438">
        <v>20</v>
      </c>
      <c r="I21" s="1326">
        <v>5</v>
      </c>
      <c r="J21" s="1466"/>
    </row>
    <row r="22" spans="1:10" s="1300" customFormat="1" ht="12" x14ac:dyDescent="0.2">
      <c r="A22" s="1432" t="s">
        <v>60</v>
      </c>
      <c r="B22" s="1433">
        <v>3575</v>
      </c>
      <c r="C22" s="1434">
        <v>646</v>
      </c>
      <c r="D22" s="1435">
        <v>9</v>
      </c>
      <c r="E22" s="1435">
        <v>2900</v>
      </c>
      <c r="F22" s="1436">
        <v>2818</v>
      </c>
      <c r="G22" s="1437">
        <v>82</v>
      </c>
      <c r="H22" s="1438">
        <v>12</v>
      </c>
      <c r="I22" s="1326">
        <v>17</v>
      </c>
      <c r="J22" s="1466"/>
    </row>
    <row r="23" spans="1:10" s="1300" customFormat="1" ht="12" x14ac:dyDescent="0.2">
      <c r="A23" s="1432" t="s">
        <v>61</v>
      </c>
      <c r="B23" s="1433">
        <v>10802</v>
      </c>
      <c r="C23" s="1434">
        <v>1066</v>
      </c>
      <c r="D23" s="1435">
        <v>44</v>
      </c>
      <c r="E23" s="1435">
        <v>9709</v>
      </c>
      <c r="F23" s="1436">
        <v>8745</v>
      </c>
      <c r="G23" s="1437">
        <v>964</v>
      </c>
      <c r="H23" s="1438">
        <v>24</v>
      </c>
      <c r="I23" s="1326">
        <v>3</v>
      </c>
      <c r="J23" s="1466"/>
    </row>
    <row r="24" spans="1:10" s="1300" customFormat="1" ht="12" x14ac:dyDescent="0.2">
      <c r="A24" s="1432" t="s">
        <v>62</v>
      </c>
      <c r="B24" s="1433">
        <v>3901</v>
      </c>
      <c r="C24" s="1434">
        <v>391</v>
      </c>
      <c r="D24" s="1435">
        <v>10</v>
      </c>
      <c r="E24" s="1435">
        <v>3491</v>
      </c>
      <c r="F24" s="1436">
        <v>3329</v>
      </c>
      <c r="G24" s="1437">
        <v>162</v>
      </c>
      <c r="H24" s="1438">
        <v>18</v>
      </c>
      <c r="I24" s="1326">
        <v>1</v>
      </c>
      <c r="J24" s="1466"/>
    </row>
    <row r="25" spans="1:10" s="1300" customFormat="1" ht="12" x14ac:dyDescent="0.2">
      <c r="A25" s="1432" t="s">
        <v>298</v>
      </c>
      <c r="B25" s="1433">
        <v>26155</v>
      </c>
      <c r="C25" s="1434">
        <v>12351</v>
      </c>
      <c r="D25" s="1435">
        <v>10</v>
      </c>
      <c r="E25" s="1435">
        <v>13602</v>
      </c>
      <c r="F25" s="1436">
        <v>11474</v>
      </c>
      <c r="G25" s="1437">
        <v>2128</v>
      </c>
      <c r="H25" s="1438">
        <v>168</v>
      </c>
      <c r="I25" s="1326">
        <v>34</v>
      </c>
      <c r="J25" s="1466"/>
    </row>
    <row r="26" spans="1:10" s="1300" customFormat="1" ht="15.75" customHeight="1" x14ac:dyDescent="0.2">
      <c r="A26" s="1425" t="s">
        <v>64</v>
      </c>
      <c r="B26" s="1426">
        <v>61253</v>
      </c>
      <c r="C26" s="1427">
        <v>11557</v>
      </c>
      <c r="D26" s="1428">
        <v>451</v>
      </c>
      <c r="E26" s="1428">
        <v>49474</v>
      </c>
      <c r="F26" s="1429">
        <v>46248</v>
      </c>
      <c r="G26" s="1430">
        <v>3226</v>
      </c>
      <c r="H26" s="1431">
        <v>56</v>
      </c>
      <c r="I26" s="1325">
        <v>166</v>
      </c>
      <c r="J26" s="1466"/>
    </row>
    <row r="27" spans="1:10" s="1300" customFormat="1" ht="12" customHeight="1" x14ac:dyDescent="0.2">
      <c r="A27" s="1432" t="s">
        <v>65</v>
      </c>
      <c r="B27" s="1433">
        <v>1703</v>
      </c>
      <c r="C27" s="1434">
        <v>795</v>
      </c>
      <c r="D27" s="1435">
        <v>31</v>
      </c>
      <c r="E27" s="1435">
        <v>874</v>
      </c>
      <c r="F27" s="1436">
        <v>768</v>
      </c>
      <c r="G27" s="1437">
        <v>106</v>
      </c>
      <c r="H27" s="1438">
        <v>0</v>
      </c>
      <c r="I27" s="1326">
        <v>34</v>
      </c>
      <c r="J27" s="1466"/>
    </row>
    <row r="28" spans="1:10" s="1300" customFormat="1" ht="12" customHeight="1" x14ac:dyDescent="0.2">
      <c r="A28" s="1432" t="s">
        <v>66</v>
      </c>
      <c r="B28" s="1433">
        <v>1538</v>
      </c>
      <c r="C28" s="1434">
        <v>139</v>
      </c>
      <c r="D28" s="1435">
        <v>15</v>
      </c>
      <c r="E28" s="1435">
        <v>1378</v>
      </c>
      <c r="F28" s="1436">
        <v>1362</v>
      </c>
      <c r="G28" s="1437">
        <v>16</v>
      </c>
      <c r="H28" s="1438">
        <v>7</v>
      </c>
      <c r="I28" s="1326">
        <v>14</v>
      </c>
      <c r="J28" s="1466"/>
    </row>
    <row r="29" spans="1:10" s="1300" customFormat="1" ht="12" customHeight="1" x14ac:dyDescent="0.2">
      <c r="A29" s="1432" t="s">
        <v>341</v>
      </c>
      <c r="B29" s="1433">
        <v>1743</v>
      </c>
      <c r="C29" s="1434">
        <v>371</v>
      </c>
      <c r="D29" s="1435">
        <v>37</v>
      </c>
      <c r="E29" s="1435">
        <v>1368</v>
      </c>
      <c r="F29" s="1436">
        <v>948</v>
      </c>
      <c r="G29" s="1437">
        <v>420</v>
      </c>
      <c r="H29" s="1438">
        <v>1</v>
      </c>
      <c r="I29" s="1326">
        <v>3</v>
      </c>
      <c r="J29" s="1466"/>
    </row>
    <row r="30" spans="1:10" s="1300" customFormat="1" ht="12" customHeight="1" x14ac:dyDescent="0.2">
      <c r="A30" s="1439" t="s">
        <v>68</v>
      </c>
      <c r="B30" s="1440">
        <v>248</v>
      </c>
      <c r="C30" s="1441">
        <v>80</v>
      </c>
      <c r="D30" s="1442">
        <v>9</v>
      </c>
      <c r="E30" s="1442">
        <v>168</v>
      </c>
      <c r="F30" s="1443">
        <v>167</v>
      </c>
      <c r="G30" s="1444">
        <v>1</v>
      </c>
      <c r="H30" s="1445">
        <v>0</v>
      </c>
      <c r="I30" s="1328">
        <v>0</v>
      </c>
      <c r="J30" s="1466"/>
    </row>
    <row r="31" spans="1:10" s="1300" customFormat="1" ht="12" customHeight="1" x14ac:dyDescent="0.2">
      <c r="A31" s="1439" t="s">
        <v>283</v>
      </c>
      <c r="B31" s="1440">
        <v>1495</v>
      </c>
      <c r="C31" s="1441">
        <v>291</v>
      </c>
      <c r="D31" s="1442">
        <v>28</v>
      </c>
      <c r="E31" s="1442">
        <v>1200</v>
      </c>
      <c r="F31" s="1443">
        <v>781</v>
      </c>
      <c r="G31" s="1444">
        <v>419</v>
      </c>
      <c r="H31" s="1445">
        <v>1</v>
      </c>
      <c r="I31" s="1328">
        <v>3</v>
      </c>
      <c r="J31" s="1466"/>
    </row>
    <row r="32" spans="1:10" s="1300" customFormat="1" ht="12" customHeight="1" x14ac:dyDescent="0.2">
      <c r="A32" s="1432" t="s">
        <v>70</v>
      </c>
      <c r="B32" s="1433">
        <v>1234</v>
      </c>
      <c r="C32" s="1434">
        <v>75</v>
      </c>
      <c r="D32" s="1435">
        <v>1</v>
      </c>
      <c r="E32" s="1435">
        <v>1158</v>
      </c>
      <c r="F32" s="1436">
        <v>1118</v>
      </c>
      <c r="G32" s="1437">
        <v>40</v>
      </c>
      <c r="H32" s="1438">
        <v>1</v>
      </c>
      <c r="I32" s="1326">
        <v>0</v>
      </c>
      <c r="J32" s="1466"/>
    </row>
    <row r="33" spans="1:10" s="1300" customFormat="1" ht="12" customHeight="1" x14ac:dyDescent="0.2">
      <c r="A33" s="1432" t="s">
        <v>71</v>
      </c>
      <c r="B33" s="1433">
        <v>4733</v>
      </c>
      <c r="C33" s="1434">
        <v>2114</v>
      </c>
      <c r="D33" s="1435">
        <v>25</v>
      </c>
      <c r="E33" s="1435">
        <v>2608</v>
      </c>
      <c r="F33" s="1436">
        <v>2486</v>
      </c>
      <c r="G33" s="1437">
        <v>122</v>
      </c>
      <c r="H33" s="1438">
        <v>11</v>
      </c>
      <c r="I33" s="1326">
        <v>0</v>
      </c>
      <c r="J33" s="1466"/>
    </row>
    <row r="34" spans="1:10" s="1300" customFormat="1" ht="12" customHeight="1" x14ac:dyDescent="0.2">
      <c r="A34" s="1432" t="s">
        <v>72</v>
      </c>
      <c r="B34" s="1433">
        <v>10155</v>
      </c>
      <c r="C34" s="1434">
        <v>1954</v>
      </c>
      <c r="D34" s="1435">
        <v>50</v>
      </c>
      <c r="E34" s="1435">
        <v>8157</v>
      </c>
      <c r="F34" s="1436">
        <v>7667</v>
      </c>
      <c r="G34" s="1437">
        <v>490</v>
      </c>
      <c r="H34" s="1438">
        <v>15</v>
      </c>
      <c r="I34" s="1326">
        <v>29</v>
      </c>
      <c r="J34" s="1466"/>
    </row>
    <row r="35" spans="1:10" s="1300" customFormat="1" ht="12" customHeight="1" x14ac:dyDescent="0.2">
      <c r="A35" s="1432" t="s">
        <v>73</v>
      </c>
      <c r="B35" s="1433">
        <v>3729</v>
      </c>
      <c r="C35" s="1434">
        <v>786</v>
      </c>
      <c r="D35" s="1435">
        <v>24</v>
      </c>
      <c r="E35" s="1435">
        <v>2932</v>
      </c>
      <c r="F35" s="1436">
        <v>2903</v>
      </c>
      <c r="G35" s="1437">
        <v>29</v>
      </c>
      <c r="H35" s="1438">
        <v>3</v>
      </c>
      <c r="I35" s="1326">
        <v>8</v>
      </c>
      <c r="J35" s="1466"/>
    </row>
    <row r="36" spans="1:10" s="1300" customFormat="1" ht="12" customHeight="1" x14ac:dyDescent="0.2">
      <c r="A36" s="1432" t="s">
        <v>74</v>
      </c>
      <c r="B36" s="1433">
        <v>2071</v>
      </c>
      <c r="C36" s="1434">
        <v>285</v>
      </c>
      <c r="D36" s="1435">
        <v>10</v>
      </c>
      <c r="E36" s="1435">
        <v>1777</v>
      </c>
      <c r="F36" s="1436">
        <v>1717</v>
      </c>
      <c r="G36" s="1437">
        <v>60</v>
      </c>
      <c r="H36" s="1438">
        <v>9</v>
      </c>
      <c r="I36" s="1326">
        <v>0</v>
      </c>
      <c r="J36" s="1466"/>
    </row>
    <row r="37" spans="1:10" s="1300" customFormat="1" ht="12" customHeight="1" x14ac:dyDescent="0.2">
      <c r="A37" s="1432" t="s">
        <v>75</v>
      </c>
      <c r="B37" s="1433">
        <v>4177</v>
      </c>
      <c r="C37" s="1434">
        <v>487</v>
      </c>
      <c r="D37" s="1435">
        <v>26</v>
      </c>
      <c r="E37" s="1435">
        <v>3681</v>
      </c>
      <c r="F37" s="1436">
        <v>3080</v>
      </c>
      <c r="G37" s="1437">
        <v>601</v>
      </c>
      <c r="H37" s="1438">
        <v>6</v>
      </c>
      <c r="I37" s="1326">
        <v>3</v>
      </c>
      <c r="J37" s="1466"/>
    </row>
    <row r="38" spans="1:10" s="1300" customFormat="1" ht="12" customHeight="1" x14ac:dyDescent="0.2">
      <c r="A38" s="1446" t="s">
        <v>300</v>
      </c>
      <c r="B38" s="1447">
        <v>30170</v>
      </c>
      <c r="C38" s="1448">
        <v>4551</v>
      </c>
      <c r="D38" s="1449">
        <v>232</v>
      </c>
      <c r="E38" s="1449">
        <v>25541</v>
      </c>
      <c r="F38" s="1450">
        <v>24199</v>
      </c>
      <c r="G38" s="1451">
        <v>1342</v>
      </c>
      <c r="H38" s="1452">
        <v>3</v>
      </c>
      <c r="I38" s="1329">
        <v>75</v>
      </c>
      <c r="J38" s="1466"/>
    </row>
    <row r="39" spans="1:10" s="1300" customFormat="1" ht="13.5" customHeight="1" x14ac:dyDescent="0.2">
      <c r="A39" s="1453" t="s">
        <v>77</v>
      </c>
      <c r="B39" s="1454">
        <v>43080</v>
      </c>
      <c r="C39" s="1455">
        <v>5582</v>
      </c>
      <c r="D39" s="1456">
        <v>85</v>
      </c>
      <c r="E39" s="1456">
        <v>37222</v>
      </c>
      <c r="F39" s="1457">
        <v>30941</v>
      </c>
      <c r="G39" s="1458">
        <v>6281</v>
      </c>
      <c r="H39" s="1459">
        <v>246</v>
      </c>
      <c r="I39" s="1330">
        <v>30</v>
      </c>
      <c r="J39" s="1466"/>
    </row>
    <row r="40" spans="1:10" s="1300" customFormat="1" ht="14.25" customHeight="1" x14ac:dyDescent="0.2">
      <c r="A40" s="1432" t="s">
        <v>78</v>
      </c>
      <c r="B40" s="1433">
        <v>1524</v>
      </c>
      <c r="C40" s="1434">
        <v>153</v>
      </c>
      <c r="D40" s="1435">
        <v>15</v>
      </c>
      <c r="E40" s="1435">
        <v>1337</v>
      </c>
      <c r="F40" s="1436">
        <v>1107</v>
      </c>
      <c r="G40" s="1437">
        <v>230</v>
      </c>
      <c r="H40" s="1438">
        <v>34</v>
      </c>
      <c r="I40" s="1326">
        <v>0</v>
      </c>
      <c r="J40" s="1466"/>
    </row>
    <row r="41" spans="1:10" s="1300" customFormat="1" ht="14.25" customHeight="1" x14ac:dyDescent="0.2">
      <c r="A41" s="1432" t="s">
        <v>79</v>
      </c>
      <c r="B41" s="1433">
        <v>68</v>
      </c>
      <c r="C41" s="1434">
        <v>48</v>
      </c>
      <c r="D41" s="1435">
        <v>4</v>
      </c>
      <c r="E41" s="1435">
        <v>18</v>
      </c>
      <c r="F41" s="1436">
        <v>17</v>
      </c>
      <c r="G41" s="1437">
        <v>1</v>
      </c>
      <c r="H41" s="1438">
        <v>0</v>
      </c>
      <c r="I41" s="1326">
        <v>2</v>
      </c>
      <c r="J41" s="1466"/>
    </row>
    <row r="42" spans="1:10" s="1300" customFormat="1" ht="14.25" customHeight="1" x14ac:dyDescent="0.2">
      <c r="A42" s="1432" t="s">
        <v>80</v>
      </c>
      <c r="B42" s="1433">
        <v>6359</v>
      </c>
      <c r="C42" s="1434">
        <v>595</v>
      </c>
      <c r="D42" s="1435">
        <v>6</v>
      </c>
      <c r="E42" s="1435">
        <v>5761</v>
      </c>
      <c r="F42" s="1436">
        <v>4729</v>
      </c>
      <c r="G42" s="1437">
        <v>1032</v>
      </c>
      <c r="H42" s="1438">
        <v>3</v>
      </c>
      <c r="I42" s="1326">
        <v>0</v>
      </c>
      <c r="J42" s="1466"/>
    </row>
    <row r="43" spans="1:10" s="1300" customFormat="1" ht="14.25" customHeight="1" x14ac:dyDescent="0.2">
      <c r="A43" s="1432" t="s">
        <v>81</v>
      </c>
      <c r="B43" s="1433">
        <v>11237</v>
      </c>
      <c r="C43" s="1434">
        <v>1846</v>
      </c>
      <c r="D43" s="1435">
        <v>16</v>
      </c>
      <c r="E43" s="1435">
        <v>9220</v>
      </c>
      <c r="F43" s="1436">
        <v>8781</v>
      </c>
      <c r="G43" s="1437">
        <v>439</v>
      </c>
      <c r="H43" s="1438">
        <v>151</v>
      </c>
      <c r="I43" s="1326">
        <v>20</v>
      </c>
      <c r="J43" s="1466"/>
    </row>
    <row r="44" spans="1:10" s="1300" customFormat="1" ht="14.25" customHeight="1" x14ac:dyDescent="0.2">
      <c r="A44" s="1432" t="s">
        <v>82</v>
      </c>
      <c r="B44" s="1433">
        <v>8763</v>
      </c>
      <c r="C44" s="1434">
        <v>167</v>
      </c>
      <c r="D44" s="1435">
        <v>1</v>
      </c>
      <c r="E44" s="1435">
        <v>8594</v>
      </c>
      <c r="F44" s="1436">
        <v>5940</v>
      </c>
      <c r="G44" s="1437">
        <v>2654</v>
      </c>
      <c r="H44" s="1438">
        <v>1</v>
      </c>
      <c r="I44" s="1326">
        <v>1</v>
      </c>
      <c r="J44" s="1466"/>
    </row>
    <row r="45" spans="1:10" s="1300" customFormat="1" ht="14.25" customHeight="1" x14ac:dyDescent="0.2">
      <c r="A45" s="1432" t="s">
        <v>83</v>
      </c>
      <c r="B45" s="1433">
        <v>5589</v>
      </c>
      <c r="C45" s="1434">
        <v>924</v>
      </c>
      <c r="D45" s="1435">
        <v>32</v>
      </c>
      <c r="E45" s="1435">
        <v>4644</v>
      </c>
      <c r="F45" s="1436">
        <v>3135</v>
      </c>
      <c r="G45" s="1437">
        <v>1509</v>
      </c>
      <c r="H45" s="1438">
        <v>21</v>
      </c>
      <c r="I45" s="1326">
        <v>0</v>
      </c>
      <c r="J45" s="1466"/>
    </row>
    <row r="46" spans="1:10" s="1300" customFormat="1" ht="17.25" customHeight="1" x14ac:dyDescent="0.2">
      <c r="A46" s="1432" t="s">
        <v>84</v>
      </c>
      <c r="B46" s="1433">
        <v>8394</v>
      </c>
      <c r="C46" s="1434">
        <v>915</v>
      </c>
      <c r="D46" s="1435">
        <v>9</v>
      </c>
      <c r="E46" s="1435">
        <v>7436</v>
      </c>
      <c r="F46" s="1436">
        <v>7022</v>
      </c>
      <c r="G46" s="1437">
        <v>414</v>
      </c>
      <c r="H46" s="1438">
        <v>36</v>
      </c>
      <c r="I46" s="1326">
        <v>7</v>
      </c>
      <c r="J46" s="1466"/>
    </row>
    <row r="47" spans="1:10" s="1300" customFormat="1" ht="14.25" customHeight="1" x14ac:dyDescent="0.2">
      <c r="A47" s="1432" t="s">
        <v>226</v>
      </c>
      <c r="B47" s="1433">
        <v>1146</v>
      </c>
      <c r="C47" s="1434">
        <v>934</v>
      </c>
      <c r="D47" s="1435">
        <v>2</v>
      </c>
      <c r="E47" s="1435">
        <v>212</v>
      </c>
      <c r="F47" s="1436">
        <v>210</v>
      </c>
      <c r="G47" s="1437">
        <v>2</v>
      </c>
      <c r="H47" s="1438">
        <v>0</v>
      </c>
      <c r="I47" s="1326">
        <v>0</v>
      </c>
      <c r="J47" s="1466"/>
    </row>
    <row r="48" spans="1:10" s="1300" customFormat="1" ht="11.25" customHeight="1" x14ac:dyDescent="0.2">
      <c r="A48" s="1460" t="s">
        <v>86</v>
      </c>
      <c r="B48" s="1454">
        <v>7798</v>
      </c>
      <c r="C48" s="1455">
        <v>1050</v>
      </c>
      <c r="D48" s="1456">
        <v>18</v>
      </c>
      <c r="E48" s="1456">
        <v>6568</v>
      </c>
      <c r="F48" s="1457">
        <v>5583</v>
      </c>
      <c r="G48" s="1458">
        <v>985</v>
      </c>
      <c r="H48" s="1459">
        <v>146</v>
      </c>
      <c r="I48" s="1330">
        <v>34</v>
      </c>
      <c r="J48" s="1466"/>
    </row>
    <row r="49" spans="1:10" s="1300" customFormat="1" ht="13.5" customHeight="1" x14ac:dyDescent="0.2">
      <c r="A49" s="1432" t="s">
        <v>87</v>
      </c>
      <c r="B49" s="1433">
        <v>631</v>
      </c>
      <c r="C49" s="1434">
        <v>57</v>
      </c>
      <c r="D49" s="1435">
        <v>3</v>
      </c>
      <c r="E49" s="1435">
        <v>547</v>
      </c>
      <c r="F49" s="1436">
        <v>519</v>
      </c>
      <c r="G49" s="1437">
        <v>28</v>
      </c>
      <c r="H49" s="1438">
        <v>4</v>
      </c>
      <c r="I49" s="1326">
        <v>23</v>
      </c>
      <c r="J49" s="1466"/>
    </row>
    <row r="50" spans="1:10" s="1300" customFormat="1" ht="13.5" customHeight="1" x14ac:dyDescent="0.2">
      <c r="A50" s="1432" t="s">
        <v>88</v>
      </c>
      <c r="B50" s="1433">
        <v>142</v>
      </c>
      <c r="C50" s="1434">
        <v>65</v>
      </c>
      <c r="D50" s="1435">
        <v>0</v>
      </c>
      <c r="E50" s="1435">
        <v>77</v>
      </c>
      <c r="F50" s="1436">
        <v>44</v>
      </c>
      <c r="G50" s="1437">
        <v>33</v>
      </c>
      <c r="H50" s="1438">
        <v>0</v>
      </c>
      <c r="I50" s="1326">
        <v>0</v>
      </c>
      <c r="J50" s="1466"/>
    </row>
    <row r="51" spans="1:10" s="1300" customFormat="1" ht="13.5" customHeight="1" x14ac:dyDescent="0.2">
      <c r="A51" s="1432" t="s">
        <v>89</v>
      </c>
      <c r="B51" s="1433">
        <v>830</v>
      </c>
      <c r="C51" s="1434">
        <v>99</v>
      </c>
      <c r="D51" s="1435">
        <v>3</v>
      </c>
      <c r="E51" s="1435">
        <v>730</v>
      </c>
      <c r="F51" s="1436">
        <v>473</v>
      </c>
      <c r="G51" s="1437">
        <v>257</v>
      </c>
      <c r="H51" s="1438">
        <v>1</v>
      </c>
      <c r="I51" s="1326">
        <v>0</v>
      </c>
      <c r="J51" s="1466"/>
    </row>
    <row r="52" spans="1:10" s="1300" customFormat="1" ht="13.5" customHeight="1" x14ac:dyDescent="0.2">
      <c r="A52" s="1432" t="s">
        <v>90</v>
      </c>
      <c r="B52" s="1433">
        <v>290</v>
      </c>
      <c r="C52" s="1434">
        <v>61</v>
      </c>
      <c r="D52" s="1435">
        <v>1</v>
      </c>
      <c r="E52" s="1435">
        <v>228</v>
      </c>
      <c r="F52" s="1436">
        <v>211</v>
      </c>
      <c r="G52" s="1437">
        <v>17</v>
      </c>
      <c r="H52" s="1438">
        <v>1</v>
      </c>
      <c r="I52" s="1326">
        <v>0</v>
      </c>
      <c r="J52" s="1466"/>
    </row>
    <row r="53" spans="1:10" s="1300" customFormat="1" ht="13.5" customHeight="1" x14ac:dyDescent="0.2">
      <c r="A53" s="1432" t="s">
        <v>301</v>
      </c>
      <c r="B53" s="1433">
        <v>788</v>
      </c>
      <c r="C53" s="1434">
        <v>205</v>
      </c>
      <c r="D53" s="1435">
        <v>0</v>
      </c>
      <c r="E53" s="1435">
        <v>560</v>
      </c>
      <c r="F53" s="1436">
        <v>328</v>
      </c>
      <c r="G53" s="1437">
        <v>232</v>
      </c>
      <c r="H53" s="1438">
        <v>22</v>
      </c>
      <c r="I53" s="1326">
        <v>1</v>
      </c>
      <c r="J53" s="1466"/>
    </row>
    <row r="54" spans="1:10" s="1300" customFormat="1" ht="13.5" customHeight="1" x14ac:dyDescent="0.2">
      <c r="A54" s="1432" t="s">
        <v>92</v>
      </c>
      <c r="B54" s="1433">
        <v>264</v>
      </c>
      <c r="C54" s="1434">
        <v>46</v>
      </c>
      <c r="D54" s="1435">
        <v>0</v>
      </c>
      <c r="E54" s="1435">
        <v>218</v>
      </c>
      <c r="F54" s="1436">
        <v>159</v>
      </c>
      <c r="G54" s="1437">
        <v>59</v>
      </c>
      <c r="H54" s="1438">
        <v>0</v>
      </c>
      <c r="I54" s="1326">
        <v>0</v>
      </c>
      <c r="J54" s="1466"/>
    </row>
    <row r="55" spans="1:10" s="1300" customFormat="1" ht="13.5" customHeight="1" x14ac:dyDescent="0.2">
      <c r="A55" s="1432" t="s">
        <v>93</v>
      </c>
      <c r="B55" s="1433">
        <v>4853</v>
      </c>
      <c r="C55" s="1434">
        <v>517</v>
      </c>
      <c r="D55" s="1435">
        <v>11</v>
      </c>
      <c r="E55" s="1435">
        <v>4208</v>
      </c>
      <c r="F55" s="1436">
        <v>3849</v>
      </c>
      <c r="G55" s="1437">
        <v>359</v>
      </c>
      <c r="H55" s="1438">
        <v>118</v>
      </c>
      <c r="I55" s="1326">
        <v>10</v>
      </c>
      <c r="J55" s="1466"/>
    </row>
    <row r="56" spans="1:10" s="1300" customFormat="1" ht="12" customHeight="1" x14ac:dyDescent="0.2">
      <c r="A56" s="1425" t="s">
        <v>94</v>
      </c>
      <c r="B56" s="1426">
        <v>64717</v>
      </c>
      <c r="C56" s="1427">
        <v>6653</v>
      </c>
      <c r="D56" s="1428">
        <v>168</v>
      </c>
      <c r="E56" s="1428">
        <v>57518</v>
      </c>
      <c r="F56" s="1429">
        <v>51061</v>
      </c>
      <c r="G56" s="1430">
        <v>6457</v>
      </c>
      <c r="H56" s="1431">
        <v>301</v>
      </c>
      <c r="I56" s="1325">
        <v>245</v>
      </c>
      <c r="J56" s="1466"/>
    </row>
    <row r="57" spans="1:10" s="1300" customFormat="1" ht="14.25" customHeight="1" x14ac:dyDescent="0.2">
      <c r="A57" s="1432" t="s">
        <v>95</v>
      </c>
      <c r="B57" s="1433">
        <v>9608</v>
      </c>
      <c r="C57" s="1434">
        <v>526</v>
      </c>
      <c r="D57" s="1435">
        <v>3</v>
      </c>
      <c r="E57" s="1435">
        <v>9053</v>
      </c>
      <c r="F57" s="1436">
        <v>8087</v>
      </c>
      <c r="G57" s="1437">
        <v>966</v>
      </c>
      <c r="H57" s="1438">
        <v>22</v>
      </c>
      <c r="I57" s="1326">
        <v>7</v>
      </c>
      <c r="J57" s="1466"/>
    </row>
    <row r="58" spans="1:10" s="1300" customFormat="1" ht="14.25" customHeight="1" x14ac:dyDescent="0.2">
      <c r="A58" s="1432" t="s">
        <v>302</v>
      </c>
      <c r="B58" s="1433">
        <v>1150</v>
      </c>
      <c r="C58" s="1434">
        <v>148</v>
      </c>
      <c r="D58" s="1435">
        <v>32</v>
      </c>
      <c r="E58" s="1435">
        <v>982</v>
      </c>
      <c r="F58" s="1436">
        <v>857</v>
      </c>
      <c r="G58" s="1437">
        <v>125</v>
      </c>
      <c r="H58" s="1438">
        <v>2</v>
      </c>
      <c r="I58" s="1326">
        <v>18</v>
      </c>
      <c r="J58" s="1466"/>
    </row>
    <row r="59" spans="1:10" s="1300" customFormat="1" ht="14.25" customHeight="1" x14ac:dyDescent="0.2">
      <c r="A59" s="1432" t="s">
        <v>97</v>
      </c>
      <c r="B59" s="1433">
        <v>8515</v>
      </c>
      <c r="C59" s="1434">
        <v>151</v>
      </c>
      <c r="D59" s="1435">
        <v>8</v>
      </c>
      <c r="E59" s="1435">
        <v>8345</v>
      </c>
      <c r="F59" s="1436">
        <v>7630</v>
      </c>
      <c r="G59" s="1437">
        <v>715</v>
      </c>
      <c r="H59" s="1438">
        <v>4</v>
      </c>
      <c r="I59" s="1326">
        <v>15</v>
      </c>
      <c r="J59" s="1466"/>
    </row>
    <row r="60" spans="1:10" s="1300" customFormat="1" ht="14.25" customHeight="1" x14ac:dyDescent="0.2">
      <c r="A60" s="1432" t="s">
        <v>98</v>
      </c>
      <c r="B60" s="1433">
        <v>5126</v>
      </c>
      <c r="C60" s="1434">
        <v>776</v>
      </c>
      <c r="D60" s="1435">
        <v>8</v>
      </c>
      <c r="E60" s="1435">
        <v>4291</v>
      </c>
      <c r="F60" s="1436">
        <v>4009</v>
      </c>
      <c r="G60" s="1437">
        <v>282</v>
      </c>
      <c r="H60" s="1438">
        <v>59</v>
      </c>
      <c r="I60" s="1326">
        <v>0</v>
      </c>
      <c r="J60" s="1466"/>
    </row>
    <row r="61" spans="1:10" s="1300" customFormat="1" ht="14.25" customHeight="1" x14ac:dyDescent="0.2">
      <c r="A61" s="1432" t="s">
        <v>99</v>
      </c>
      <c r="B61" s="1433">
        <v>1768</v>
      </c>
      <c r="C61" s="1434">
        <v>256</v>
      </c>
      <c r="D61" s="1435">
        <v>9</v>
      </c>
      <c r="E61" s="1435">
        <v>1506</v>
      </c>
      <c r="F61" s="1436">
        <v>1264</v>
      </c>
      <c r="G61" s="1437">
        <v>242</v>
      </c>
      <c r="H61" s="1438">
        <v>5</v>
      </c>
      <c r="I61" s="1326">
        <v>1</v>
      </c>
      <c r="J61" s="1466"/>
    </row>
    <row r="62" spans="1:10" s="1300" customFormat="1" ht="14.25" customHeight="1" x14ac:dyDescent="0.2">
      <c r="A62" s="1432" t="s">
        <v>100</v>
      </c>
      <c r="B62" s="1433">
        <v>2337</v>
      </c>
      <c r="C62" s="1434">
        <v>158</v>
      </c>
      <c r="D62" s="1435">
        <v>14</v>
      </c>
      <c r="E62" s="1435">
        <v>2166</v>
      </c>
      <c r="F62" s="1436">
        <v>1657</v>
      </c>
      <c r="G62" s="1437">
        <v>509</v>
      </c>
      <c r="H62" s="1438">
        <v>13</v>
      </c>
      <c r="I62" s="1326">
        <v>0</v>
      </c>
      <c r="J62" s="1466"/>
    </row>
    <row r="63" spans="1:10" s="1300" customFormat="1" ht="14.25" customHeight="1" x14ac:dyDescent="0.2">
      <c r="A63" s="1432" t="s">
        <v>101</v>
      </c>
      <c r="B63" s="1433">
        <v>3969</v>
      </c>
      <c r="C63" s="1434">
        <v>557</v>
      </c>
      <c r="D63" s="1435">
        <v>30</v>
      </c>
      <c r="E63" s="1435">
        <v>3380</v>
      </c>
      <c r="F63" s="1436">
        <v>2749</v>
      </c>
      <c r="G63" s="1437">
        <v>631</v>
      </c>
      <c r="H63" s="1438">
        <v>3</v>
      </c>
      <c r="I63" s="1326">
        <v>29</v>
      </c>
      <c r="J63" s="1466"/>
    </row>
    <row r="64" spans="1:10" s="1300" customFormat="1" ht="14.25" customHeight="1" x14ac:dyDescent="0.2">
      <c r="A64" s="1432" t="s">
        <v>102</v>
      </c>
      <c r="B64" s="1433">
        <v>1097</v>
      </c>
      <c r="C64" s="1434">
        <v>150</v>
      </c>
      <c r="D64" s="1435">
        <v>2</v>
      </c>
      <c r="E64" s="1435">
        <v>946</v>
      </c>
      <c r="F64" s="1436">
        <v>819</v>
      </c>
      <c r="G64" s="1437">
        <v>127</v>
      </c>
      <c r="H64" s="1438">
        <v>1</v>
      </c>
      <c r="I64" s="1326">
        <v>0</v>
      </c>
      <c r="J64" s="1466"/>
    </row>
    <row r="65" spans="1:10" s="1300" customFormat="1" ht="14.25" customHeight="1" x14ac:dyDescent="0.2">
      <c r="A65" s="1432" t="s">
        <v>103</v>
      </c>
      <c r="B65" s="1433">
        <v>8955</v>
      </c>
      <c r="C65" s="1434">
        <v>752</v>
      </c>
      <c r="D65" s="1435">
        <v>30</v>
      </c>
      <c r="E65" s="1435">
        <v>8184</v>
      </c>
      <c r="F65" s="1436">
        <v>6424</v>
      </c>
      <c r="G65" s="1437">
        <v>1760</v>
      </c>
      <c r="H65" s="1438">
        <v>0</v>
      </c>
      <c r="I65" s="1326">
        <v>19</v>
      </c>
      <c r="J65" s="1466"/>
    </row>
    <row r="66" spans="1:10" s="1300" customFormat="1" ht="14.25" customHeight="1" x14ac:dyDescent="0.2">
      <c r="A66" s="1432" t="s">
        <v>104</v>
      </c>
      <c r="B66" s="1433">
        <v>959</v>
      </c>
      <c r="C66" s="1434">
        <v>393</v>
      </c>
      <c r="D66" s="1435">
        <v>6</v>
      </c>
      <c r="E66" s="1435">
        <v>528</v>
      </c>
      <c r="F66" s="1436">
        <v>523</v>
      </c>
      <c r="G66" s="1437">
        <v>5</v>
      </c>
      <c r="H66" s="1438">
        <v>5</v>
      </c>
      <c r="I66" s="1326">
        <v>33</v>
      </c>
      <c r="J66" s="1466"/>
    </row>
    <row r="67" spans="1:10" s="1300" customFormat="1" ht="14.25" customHeight="1" x14ac:dyDescent="0.2">
      <c r="A67" s="1432" t="s">
        <v>105</v>
      </c>
      <c r="B67" s="1433">
        <v>4813</v>
      </c>
      <c r="C67" s="1434">
        <v>359</v>
      </c>
      <c r="D67" s="1435">
        <v>12</v>
      </c>
      <c r="E67" s="1435">
        <v>4401</v>
      </c>
      <c r="F67" s="1436">
        <v>3731</v>
      </c>
      <c r="G67" s="1437">
        <v>670</v>
      </c>
      <c r="H67" s="1438">
        <v>22</v>
      </c>
      <c r="I67" s="1326">
        <v>31</v>
      </c>
      <c r="J67" s="1466"/>
    </row>
    <row r="68" spans="1:10" s="1300" customFormat="1" ht="14.25" customHeight="1" x14ac:dyDescent="0.2">
      <c r="A68" s="1432" t="s">
        <v>106</v>
      </c>
      <c r="B68" s="1433">
        <v>6936</v>
      </c>
      <c r="C68" s="1434">
        <v>1070</v>
      </c>
      <c r="D68" s="1435">
        <v>3</v>
      </c>
      <c r="E68" s="1435">
        <v>5763</v>
      </c>
      <c r="F68" s="1436">
        <v>5479</v>
      </c>
      <c r="G68" s="1437">
        <v>284</v>
      </c>
      <c r="H68" s="1438">
        <v>40</v>
      </c>
      <c r="I68" s="1326">
        <v>63</v>
      </c>
      <c r="J68" s="1466"/>
    </row>
    <row r="69" spans="1:10" s="1300" customFormat="1" ht="14.25" customHeight="1" x14ac:dyDescent="0.2">
      <c r="A69" s="1432" t="s">
        <v>107</v>
      </c>
      <c r="B69" s="1433">
        <v>8548</v>
      </c>
      <c r="C69" s="1434">
        <v>1095</v>
      </c>
      <c r="D69" s="1435">
        <v>4</v>
      </c>
      <c r="E69" s="1435">
        <v>7322</v>
      </c>
      <c r="F69" s="1436">
        <v>7203</v>
      </c>
      <c r="G69" s="1437">
        <v>119</v>
      </c>
      <c r="H69" s="1438">
        <v>115</v>
      </c>
      <c r="I69" s="1326">
        <v>16</v>
      </c>
      <c r="J69" s="1466"/>
    </row>
    <row r="70" spans="1:10" s="1300" customFormat="1" ht="14.25" customHeight="1" x14ac:dyDescent="0.2">
      <c r="A70" s="1446" t="s">
        <v>108</v>
      </c>
      <c r="B70" s="1447">
        <v>936</v>
      </c>
      <c r="C70" s="1448">
        <v>262</v>
      </c>
      <c r="D70" s="1449">
        <v>7</v>
      </c>
      <c r="E70" s="1449">
        <v>651</v>
      </c>
      <c r="F70" s="1450">
        <v>629</v>
      </c>
      <c r="G70" s="1451">
        <v>22</v>
      </c>
      <c r="H70" s="1452">
        <v>10</v>
      </c>
      <c r="I70" s="1329">
        <v>13</v>
      </c>
      <c r="J70" s="1466"/>
    </row>
    <row r="71" spans="1:10" s="1300" customFormat="1" ht="16.5" customHeight="1" x14ac:dyDescent="0.2">
      <c r="A71" s="1460" t="s">
        <v>109</v>
      </c>
      <c r="B71" s="1454">
        <v>28628</v>
      </c>
      <c r="C71" s="1455">
        <v>6837</v>
      </c>
      <c r="D71" s="1456">
        <v>216</v>
      </c>
      <c r="E71" s="1456">
        <v>21724</v>
      </c>
      <c r="F71" s="1457">
        <v>20923</v>
      </c>
      <c r="G71" s="1458">
        <v>801</v>
      </c>
      <c r="H71" s="1459">
        <v>36</v>
      </c>
      <c r="I71" s="1330">
        <v>31</v>
      </c>
      <c r="J71" s="1466"/>
    </row>
    <row r="72" spans="1:10" s="1300" customFormat="1" ht="14.25" customHeight="1" x14ac:dyDescent="0.2">
      <c r="A72" s="1432" t="s">
        <v>110</v>
      </c>
      <c r="B72" s="1440">
        <v>1545</v>
      </c>
      <c r="C72" s="1441">
        <v>228</v>
      </c>
      <c r="D72" s="1442">
        <v>10</v>
      </c>
      <c r="E72" s="1442">
        <v>1292</v>
      </c>
      <c r="F72" s="1443">
        <v>1272</v>
      </c>
      <c r="G72" s="1444">
        <v>20</v>
      </c>
      <c r="H72" s="1445">
        <v>8</v>
      </c>
      <c r="I72" s="1328">
        <v>17</v>
      </c>
      <c r="J72" s="1466"/>
    </row>
    <row r="73" spans="1:10" s="1300" customFormat="1" ht="11.25" customHeight="1" x14ac:dyDescent="0.2">
      <c r="A73" s="1432" t="s">
        <v>111</v>
      </c>
      <c r="B73" s="1433">
        <v>5703</v>
      </c>
      <c r="C73" s="1434">
        <v>2621</v>
      </c>
      <c r="D73" s="1435">
        <v>138</v>
      </c>
      <c r="E73" s="1435">
        <v>3073</v>
      </c>
      <c r="F73" s="1436">
        <v>2962</v>
      </c>
      <c r="G73" s="1437">
        <v>111</v>
      </c>
      <c r="H73" s="1438">
        <v>3</v>
      </c>
      <c r="I73" s="1326">
        <v>6</v>
      </c>
      <c r="J73" s="1466"/>
    </row>
    <row r="74" spans="1:10" s="1300" customFormat="1" ht="12" customHeight="1" x14ac:dyDescent="0.2">
      <c r="A74" s="1432" t="s">
        <v>343</v>
      </c>
      <c r="B74" s="1433">
        <v>13986</v>
      </c>
      <c r="C74" s="1434">
        <v>2086</v>
      </c>
      <c r="D74" s="1435">
        <v>37</v>
      </c>
      <c r="E74" s="1435">
        <v>11888</v>
      </c>
      <c r="F74" s="1436">
        <v>11390</v>
      </c>
      <c r="G74" s="1437">
        <v>498</v>
      </c>
      <c r="H74" s="1438">
        <v>6</v>
      </c>
      <c r="I74" s="1326">
        <v>6</v>
      </c>
      <c r="J74" s="1466"/>
    </row>
    <row r="75" spans="1:10" s="1300" customFormat="1" ht="12" customHeight="1" x14ac:dyDescent="0.2">
      <c r="A75" s="1439" t="s">
        <v>153</v>
      </c>
      <c r="B75" s="1440">
        <v>6457</v>
      </c>
      <c r="C75" s="1441">
        <v>895</v>
      </c>
      <c r="D75" s="1442">
        <v>8</v>
      </c>
      <c r="E75" s="1442">
        <v>5554</v>
      </c>
      <c r="F75" s="1443">
        <v>5502</v>
      </c>
      <c r="G75" s="1444">
        <v>52</v>
      </c>
      <c r="H75" s="1445">
        <v>6</v>
      </c>
      <c r="I75" s="1328">
        <v>2</v>
      </c>
      <c r="J75" s="1466"/>
    </row>
    <row r="76" spans="1:10" s="1300" customFormat="1" ht="12" customHeight="1" x14ac:dyDescent="0.2">
      <c r="A76" s="1461" t="s">
        <v>114</v>
      </c>
      <c r="B76" s="1433">
        <v>3576</v>
      </c>
      <c r="C76" s="1434">
        <v>617</v>
      </c>
      <c r="D76" s="1435">
        <v>12</v>
      </c>
      <c r="E76" s="1435">
        <v>2955</v>
      </c>
      <c r="F76" s="1436">
        <v>2917</v>
      </c>
      <c r="G76" s="1437">
        <v>38</v>
      </c>
      <c r="H76" s="1438">
        <v>0</v>
      </c>
      <c r="I76" s="1326">
        <v>4</v>
      </c>
      <c r="J76" s="1466"/>
    </row>
    <row r="77" spans="1:10" s="1300" customFormat="1" ht="14.25" customHeight="1" x14ac:dyDescent="0.2">
      <c r="A77" s="1461" t="s">
        <v>154</v>
      </c>
      <c r="B77" s="1433">
        <v>3953</v>
      </c>
      <c r="C77" s="1434">
        <v>574</v>
      </c>
      <c r="D77" s="1435">
        <v>17</v>
      </c>
      <c r="E77" s="1435">
        <v>3379</v>
      </c>
      <c r="F77" s="1436">
        <v>2971</v>
      </c>
      <c r="G77" s="1437">
        <v>408</v>
      </c>
      <c r="H77" s="1438">
        <v>0</v>
      </c>
      <c r="I77" s="1326">
        <v>0</v>
      </c>
      <c r="J77" s="1466"/>
    </row>
    <row r="78" spans="1:10" s="1300" customFormat="1" ht="12.75" customHeight="1" x14ac:dyDescent="0.2">
      <c r="A78" s="1432" t="s">
        <v>116</v>
      </c>
      <c r="B78" s="1433">
        <v>7394</v>
      </c>
      <c r="C78" s="1434">
        <v>1902</v>
      </c>
      <c r="D78" s="1435">
        <v>31</v>
      </c>
      <c r="E78" s="1435">
        <v>5471</v>
      </c>
      <c r="F78" s="1436">
        <v>5299</v>
      </c>
      <c r="G78" s="1437">
        <v>172</v>
      </c>
      <c r="H78" s="1438">
        <v>19</v>
      </c>
      <c r="I78" s="1326">
        <v>2</v>
      </c>
      <c r="J78" s="1466"/>
    </row>
    <row r="79" spans="1:10" s="1300" customFormat="1" ht="15.75" customHeight="1" x14ac:dyDescent="0.2">
      <c r="A79" s="1460" t="s">
        <v>117</v>
      </c>
      <c r="B79" s="1454">
        <v>58055</v>
      </c>
      <c r="C79" s="1455">
        <v>8322</v>
      </c>
      <c r="D79" s="1456">
        <v>173</v>
      </c>
      <c r="E79" s="1456">
        <v>49436</v>
      </c>
      <c r="F79" s="1457">
        <v>45006</v>
      </c>
      <c r="G79" s="1458">
        <v>4430</v>
      </c>
      <c r="H79" s="1459">
        <v>162</v>
      </c>
      <c r="I79" s="1330">
        <v>135</v>
      </c>
      <c r="J79" s="1466"/>
    </row>
    <row r="80" spans="1:10" s="1300" customFormat="1" ht="12.75" customHeight="1" x14ac:dyDescent="0.2">
      <c r="A80" s="1432" t="s">
        <v>118</v>
      </c>
      <c r="B80" s="1440">
        <v>244</v>
      </c>
      <c r="C80" s="1441">
        <v>37</v>
      </c>
      <c r="D80" s="1442">
        <v>1</v>
      </c>
      <c r="E80" s="1442">
        <v>204</v>
      </c>
      <c r="F80" s="1443">
        <v>192</v>
      </c>
      <c r="G80" s="1444">
        <v>12</v>
      </c>
      <c r="H80" s="1445">
        <v>2</v>
      </c>
      <c r="I80" s="1328">
        <v>1</v>
      </c>
      <c r="J80" s="1466"/>
    </row>
    <row r="81" spans="1:10" s="1300" customFormat="1" ht="12.75" customHeight="1" x14ac:dyDescent="0.2">
      <c r="A81" s="1432" t="s">
        <v>119</v>
      </c>
      <c r="B81" s="1433">
        <v>70</v>
      </c>
      <c r="C81" s="1434">
        <v>9</v>
      </c>
      <c r="D81" s="1435">
        <v>0</v>
      </c>
      <c r="E81" s="1435">
        <v>59</v>
      </c>
      <c r="F81" s="1436">
        <v>49</v>
      </c>
      <c r="G81" s="1437">
        <v>10</v>
      </c>
      <c r="H81" s="1438">
        <v>2</v>
      </c>
      <c r="I81" s="1326">
        <v>0</v>
      </c>
      <c r="J81" s="1466"/>
    </row>
    <row r="82" spans="1:10" s="1300" customFormat="1" ht="12.75" customHeight="1" x14ac:dyDescent="0.2">
      <c r="A82" s="1432" t="s">
        <v>120</v>
      </c>
      <c r="B82" s="1433">
        <v>1280</v>
      </c>
      <c r="C82" s="1434">
        <v>132</v>
      </c>
      <c r="D82" s="1435">
        <v>6</v>
      </c>
      <c r="E82" s="1435">
        <v>1145</v>
      </c>
      <c r="F82" s="1436">
        <v>1058</v>
      </c>
      <c r="G82" s="1437">
        <v>87</v>
      </c>
      <c r="H82" s="1438">
        <v>3</v>
      </c>
      <c r="I82" s="1326">
        <v>0</v>
      </c>
      <c r="J82" s="1466"/>
    </row>
    <row r="83" spans="1:10" s="1300" customFormat="1" ht="12.75" customHeight="1" x14ac:dyDescent="0.2">
      <c r="A83" s="1432" t="s">
        <v>121</v>
      </c>
      <c r="B83" s="1433">
        <v>9945</v>
      </c>
      <c r="C83" s="1434">
        <v>1230</v>
      </c>
      <c r="D83" s="1435">
        <v>39</v>
      </c>
      <c r="E83" s="1435">
        <v>8684</v>
      </c>
      <c r="F83" s="1436">
        <v>8210</v>
      </c>
      <c r="G83" s="1437">
        <v>474</v>
      </c>
      <c r="H83" s="1438">
        <v>20</v>
      </c>
      <c r="I83" s="1326">
        <v>11</v>
      </c>
      <c r="J83" s="1466"/>
    </row>
    <row r="84" spans="1:10" s="1300" customFormat="1" ht="12.75" customHeight="1" x14ac:dyDescent="0.2">
      <c r="A84" s="1432" t="s">
        <v>122</v>
      </c>
      <c r="B84" s="1433">
        <v>13272</v>
      </c>
      <c r="C84" s="1434">
        <v>1165</v>
      </c>
      <c r="D84" s="1435">
        <v>27</v>
      </c>
      <c r="E84" s="1435">
        <v>12049</v>
      </c>
      <c r="F84" s="1436">
        <v>9657</v>
      </c>
      <c r="G84" s="1437">
        <v>2392</v>
      </c>
      <c r="H84" s="1438">
        <v>55</v>
      </c>
      <c r="I84" s="1326">
        <v>3</v>
      </c>
      <c r="J84" s="1466"/>
    </row>
    <row r="85" spans="1:10" s="1300" customFormat="1" ht="12.75" customHeight="1" x14ac:dyDescent="0.2">
      <c r="A85" s="1432" t="s">
        <v>123</v>
      </c>
      <c r="B85" s="1433">
        <v>3806</v>
      </c>
      <c r="C85" s="1434">
        <v>522</v>
      </c>
      <c r="D85" s="1435">
        <v>25</v>
      </c>
      <c r="E85" s="1435">
        <v>3243</v>
      </c>
      <c r="F85" s="1436">
        <v>3137</v>
      </c>
      <c r="G85" s="1437">
        <v>106</v>
      </c>
      <c r="H85" s="1438">
        <v>15</v>
      </c>
      <c r="I85" s="1326">
        <v>26</v>
      </c>
      <c r="J85" s="1466"/>
    </row>
    <row r="86" spans="1:10" s="1300" customFormat="1" ht="12.75" customHeight="1" x14ac:dyDescent="0.2">
      <c r="A86" s="1432" t="s">
        <v>124</v>
      </c>
      <c r="B86" s="1433">
        <v>3219</v>
      </c>
      <c r="C86" s="1434">
        <v>855</v>
      </c>
      <c r="D86" s="1435">
        <v>15</v>
      </c>
      <c r="E86" s="1435">
        <v>2357</v>
      </c>
      <c r="F86" s="1436">
        <v>2325</v>
      </c>
      <c r="G86" s="1437">
        <v>32</v>
      </c>
      <c r="H86" s="1438">
        <v>5</v>
      </c>
      <c r="I86" s="1326">
        <v>2</v>
      </c>
      <c r="J86" s="1466"/>
    </row>
    <row r="87" spans="1:10" s="1300" customFormat="1" ht="12.75" customHeight="1" x14ac:dyDescent="0.2">
      <c r="A87" s="1432" t="s">
        <v>125</v>
      </c>
      <c r="B87" s="1440">
        <v>16043</v>
      </c>
      <c r="C87" s="1441">
        <v>1901</v>
      </c>
      <c r="D87" s="1442">
        <v>27</v>
      </c>
      <c r="E87" s="1442">
        <v>14076</v>
      </c>
      <c r="F87" s="1443">
        <v>13174</v>
      </c>
      <c r="G87" s="1444">
        <v>902</v>
      </c>
      <c r="H87" s="1445">
        <v>33</v>
      </c>
      <c r="I87" s="1328">
        <v>33</v>
      </c>
      <c r="J87" s="1466"/>
    </row>
    <row r="88" spans="1:10" s="1300" customFormat="1" ht="14.25" customHeight="1" x14ac:dyDescent="0.2">
      <c r="A88" s="1432" t="s">
        <v>126</v>
      </c>
      <c r="B88" s="1433">
        <v>8347</v>
      </c>
      <c r="C88" s="1434">
        <v>1756</v>
      </c>
      <c r="D88" s="1435">
        <v>18</v>
      </c>
      <c r="E88" s="1435">
        <v>6515</v>
      </c>
      <c r="F88" s="1436">
        <v>6118</v>
      </c>
      <c r="G88" s="1437">
        <v>397</v>
      </c>
      <c r="H88" s="1438">
        <v>25</v>
      </c>
      <c r="I88" s="1326">
        <v>51</v>
      </c>
      <c r="J88" s="1466"/>
    </row>
    <row r="89" spans="1:10" s="1300" customFormat="1" ht="12.75" customHeight="1" x14ac:dyDescent="0.2">
      <c r="A89" s="1432" t="s">
        <v>127</v>
      </c>
      <c r="B89" s="1433">
        <v>1829</v>
      </c>
      <c r="C89" s="1434">
        <v>715</v>
      </c>
      <c r="D89" s="1435">
        <v>15</v>
      </c>
      <c r="E89" s="1435">
        <v>1104</v>
      </c>
      <c r="F89" s="1436">
        <v>1086</v>
      </c>
      <c r="G89" s="1437">
        <v>18</v>
      </c>
      <c r="H89" s="1438">
        <v>2</v>
      </c>
      <c r="I89" s="1326">
        <v>8</v>
      </c>
      <c r="J89" s="1466"/>
    </row>
    <row r="90" spans="1:10" s="1300" customFormat="1" ht="15.75" customHeight="1" x14ac:dyDescent="0.2">
      <c r="A90" s="1425" t="s">
        <v>128</v>
      </c>
      <c r="B90" s="1426">
        <v>33251</v>
      </c>
      <c r="C90" s="1427">
        <v>3611</v>
      </c>
      <c r="D90" s="1428">
        <v>124</v>
      </c>
      <c r="E90" s="1428">
        <v>29373</v>
      </c>
      <c r="F90" s="1429">
        <v>20162</v>
      </c>
      <c r="G90" s="1430">
        <v>9211</v>
      </c>
      <c r="H90" s="1431">
        <v>24</v>
      </c>
      <c r="I90" s="1325">
        <v>243</v>
      </c>
      <c r="J90" s="1466"/>
    </row>
    <row r="91" spans="1:10" s="1300" customFormat="1" ht="12.75" customHeight="1" x14ac:dyDescent="0.2">
      <c r="A91" s="1432" t="s">
        <v>129</v>
      </c>
      <c r="B91" s="1433">
        <v>829</v>
      </c>
      <c r="C91" s="1434">
        <v>144</v>
      </c>
      <c r="D91" s="1435">
        <v>2</v>
      </c>
      <c r="E91" s="1435">
        <v>681</v>
      </c>
      <c r="F91" s="1436">
        <v>596</v>
      </c>
      <c r="G91" s="1437">
        <v>85</v>
      </c>
      <c r="H91" s="1438">
        <v>2</v>
      </c>
      <c r="I91" s="1326">
        <v>2</v>
      </c>
      <c r="J91" s="1466"/>
    </row>
    <row r="92" spans="1:10" s="1300" customFormat="1" ht="14.25" customHeight="1" x14ac:dyDescent="0.2">
      <c r="A92" s="1432" t="s">
        <v>130</v>
      </c>
      <c r="B92" s="1440">
        <v>874</v>
      </c>
      <c r="C92" s="1441">
        <v>156</v>
      </c>
      <c r="D92" s="1442">
        <v>4</v>
      </c>
      <c r="E92" s="1442">
        <v>714</v>
      </c>
      <c r="F92" s="1443">
        <v>701</v>
      </c>
      <c r="G92" s="1444">
        <v>13</v>
      </c>
      <c r="H92" s="1445">
        <v>1</v>
      </c>
      <c r="I92" s="1328">
        <v>3</v>
      </c>
      <c r="J92" s="1466"/>
    </row>
    <row r="93" spans="1:10" s="1300" customFormat="1" ht="12.75" customHeight="1" x14ac:dyDescent="0.2">
      <c r="A93" s="1432" t="s">
        <v>131</v>
      </c>
      <c r="B93" s="1433">
        <v>510</v>
      </c>
      <c r="C93" s="1434">
        <v>42</v>
      </c>
      <c r="D93" s="1435">
        <v>0</v>
      </c>
      <c r="E93" s="1435">
        <v>468</v>
      </c>
      <c r="F93" s="1436">
        <v>442</v>
      </c>
      <c r="G93" s="1437">
        <v>26</v>
      </c>
      <c r="H93" s="1438">
        <v>0</v>
      </c>
      <c r="I93" s="1326">
        <v>0</v>
      </c>
      <c r="J93" s="1466"/>
    </row>
    <row r="94" spans="1:10" s="1300" customFormat="1" ht="14.25" customHeight="1" x14ac:dyDescent="0.2">
      <c r="A94" s="1432" t="s">
        <v>132</v>
      </c>
      <c r="B94" s="1433">
        <v>3328</v>
      </c>
      <c r="C94" s="1434">
        <v>69</v>
      </c>
      <c r="D94" s="1435">
        <v>0</v>
      </c>
      <c r="E94" s="1435">
        <v>3259</v>
      </c>
      <c r="F94" s="1436">
        <v>3135</v>
      </c>
      <c r="G94" s="1437">
        <v>124</v>
      </c>
      <c r="H94" s="1438">
        <v>0</v>
      </c>
      <c r="I94" s="1326">
        <v>0</v>
      </c>
      <c r="J94" s="1466"/>
    </row>
    <row r="95" spans="1:10" s="1300" customFormat="1" ht="14.25" customHeight="1" x14ac:dyDescent="0.2">
      <c r="A95" s="1432" t="s">
        <v>133</v>
      </c>
      <c r="B95" s="1433">
        <v>9630</v>
      </c>
      <c r="C95" s="1434">
        <v>1233</v>
      </c>
      <c r="D95" s="1435">
        <v>22</v>
      </c>
      <c r="E95" s="1435">
        <v>8195</v>
      </c>
      <c r="F95" s="1436">
        <v>5474</v>
      </c>
      <c r="G95" s="1437">
        <v>2721</v>
      </c>
      <c r="H95" s="1438">
        <v>18</v>
      </c>
      <c r="I95" s="1326">
        <v>184</v>
      </c>
      <c r="J95" s="1466"/>
    </row>
    <row r="96" spans="1:10" s="1300" customFormat="1" ht="14.25" customHeight="1" x14ac:dyDescent="0.2">
      <c r="A96" s="1432" t="s">
        <v>134</v>
      </c>
      <c r="B96" s="1433">
        <v>10193</v>
      </c>
      <c r="C96" s="1434">
        <v>789</v>
      </c>
      <c r="D96" s="1435">
        <v>21</v>
      </c>
      <c r="E96" s="1435">
        <v>9400</v>
      </c>
      <c r="F96" s="1436">
        <v>4905</v>
      </c>
      <c r="G96" s="1437">
        <v>4495</v>
      </c>
      <c r="H96" s="1438">
        <v>1</v>
      </c>
      <c r="I96" s="1326">
        <v>3</v>
      </c>
      <c r="J96" s="1466"/>
    </row>
    <row r="97" spans="1:10" s="1300" customFormat="1" ht="14.25" customHeight="1" x14ac:dyDescent="0.2">
      <c r="A97" s="1432" t="s">
        <v>135</v>
      </c>
      <c r="B97" s="1433">
        <v>2683</v>
      </c>
      <c r="C97" s="1434">
        <v>284</v>
      </c>
      <c r="D97" s="1435">
        <v>40</v>
      </c>
      <c r="E97" s="1435">
        <v>2392</v>
      </c>
      <c r="F97" s="1436">
        <v>1399</v>
      </c>
      <c r="G97" s="1437">
        <v>993</v>
      </c>
      <c r="H97" s="1438">
        <v>0</v>
      </c>
      <c r="I97" s="1326">
        <v>7</v>
      </c>
      <c r="J97" s="1466"/>
    </row>
    <row r="98" spans="1:10" s="1300" customFormat="1" ht="14.25" customHeight="1" x14ac:dyDescent="0.2">
      <c r="A98" s="1432" t="s">
        <v>136</v>
      </c>
      <c r="B98" s="1433">
        <v>1039</v>
      </c>
      <c r="C98" s="1434">
        <v>335</v>
      </c>
      <c r="D98" s="1435">
        <v>2</v>
      </c>
      <c r="E98" s="1435">
        <v>702</v>
      </c>
      <c r="F98" s="1436">
        <v>701</v>
      </c>
      <c r="G98" s="1437">
        <v>1</v>
      </c>
      <c r="H98" s="1438">
        <v>1</v>
      </c>
      <c r="I98" s="1326">
        <v>1</v>
      </c>
      <c r="J98" s="1466"/>
    </row>
    <row r="99" spans="1:10" s="1300" customFormat="1" ht="14.25" customHeight="1" x14ac:dyDescent="0.2">
      <c r="A99" s="1432" t="s">
        <v>137</v>
      </c>
      <c r="B99" s="1433">
        <v>3882</v>
      </c>
      <c r="C99" s="1434">
        <v>492</v>
      </c>
      <c r="D99" s="1435">
        <v>30</v>
      </c>
      <c r="E99" s="1435">
        <v>3346</v>
      </c>
      <c r="F99" s="1436">
        <v>2595</v>
      </c>
      <c r="G99" s="1437">
        <v>751</v>
      </c>
      <c r="H99" s="1438">
        <v>1</v>
      </c>
      <c r="I99" s="1326">
        <v>43</v>
      </c>
      <c r="J99" s="1466"/>
    </row>
    <row r="100" spans="1:10" s="1300" customFormat="1" ht="14.25" customHeight="1" x14ac:dyDescent="0.2">
      <c r="A100" s="1432" t="s">
        <v>138</v>
      </c>
      <c r="B100" s="1433">
        <v>208</v>
      </c>
      <c r="C100" s="1434">
        <v>36</v>
      </c>
      <c r="D100" s="1435">
        <v>3</v>
      </c>
      <c r="E100" s="1435">
        <v>172</v>
      </c>
      <c r="F100" s="1436">
        <v>170</v>
      </c>
      <c r="G100" s="1437">
        <v>2</v>
      </c>
      <c r="H100" s="1438">
        <v>0</v>
      </c>
      <c r="I100" s="1326">
        <v>0</v>
      </c>
      <c r="J100" s="1466"/>
    </row>
    <row r="101" spans="1:10" s="1300" customFormat="1" ht="14.25" customHeight="1" x14ac:dyDescent="0.2">
      <c r="A101" s="1446" t="s">
        <v>139</v>
      </c>
      <c r="B101" s="1447">
        <v>75</v>
      </c>
      <c r="C101" s="1448">
        <v>31</v>
      </c>
      <c r="D101" s="1449">
        <v>0</v>
      </c>
      <c r="E101" s="1449">
        <v>44</v>
      </c>
      <c r="F101" s="1450">
        <v>44</v>
      </c>
      <c r="G101" s="1451">
        <v>0</v>
      </c>
      <c r="H101" s="1452">
        <v>0</v>
      </c>
      <c r="I101" s="1329">
        <v>0</v>
      </c>
      <c r="J101" s="1466"/>
    </row>
    <row r="102" spans="1:10" s="1300" customFormat="1" ht="13.5" customHeight="1" x14ac:dyDescent="0.2">
      <c r="A102" s="1467"/>
      <c r="B102" s="1468"/>
      <c r="C102" s="1469"/>
      <c r="D102" s="1470"/>
      <c r="E102" s="1470"/>
      <c r="F102" s="1468"/>
      <c r="G102" s="1471"/>
      <c r="H102" s="1471"/>
      <c r="I102" s="1471"/>
      <c r="J102" s="1466"/>
    </row>
    <row r="103" spans="1:10" s="1300" customFormat="1" ht="15" x14ac:dyDescent="0.25">
      <c r="A103" s="1318"/>
      <c r="B103" s="1472"/>
      <c r="C103" s="1472"/>
      <c r="D103" s="1472"/>
      <c r="E103" s="1472"/>
      <c r="F103" s="1472"/>
      <c r="G103" s="1472"/>
      <c r="H103" s="1472"/>
      <c r="I103" s="1472"/>
    </row>
    <row r="104" spans="1:10" s="1300" customFormat="1" ht="15" x14ac:dyDescent="0.25">
      <c r="A104" s="1318"/>
      <c r="B104" s="1472"/>
      <c r="C104" s="1472"/>
      <c r="D104" s="1472"/>
      <c r="E104" s="1472"/>
      <c r="F104" s="1472"/>
      <c r="G104" s="1472"/>
      <c r="H104" s="1472"/>
      <c r="I104" s="1472"/>
    </row>
    <row r="105" spans="1:10" s="1300" customFormat="1" ht="15" x14ac:dyDescent="0.25">
      <c r="A105" s="1318"/>
      <c r="B105" s="1472"/>
      <c r="C105" s="1472"/>
      <c r="D105" s="1472"/>
      <c r="E105" s="1472"/>
      <c r="F105" s="1472"/>
      <c r="G105" s="1472"/>
      <c r="H105" s="1472"/>
      <c r="I105" s="1472"/>
    </row>
    <row r="106" spans="1:10" s="1300" customFormat="1" ht="15" x14ac:dyDescent="0.25">
      <c r="A106" s="1318"/>
      <c r="B106" s="1472"/>
      <c r="C106" s="1472"/>
      <c r="D106" s="1472"/>
      <c r="E106" s="1472"/>
      <c r="F106" s="1472"/>
      <c r="G106" s="1472"/>
      <c r="H106" s="1472"/>
      <c r="I106" s="1472"/>
    </row>
    <row r="107" spans="1:10" s="1300" customFormat="1" ht="15" x14ac:dyDescent="0.25">
      <c r="A107" s="1318"/>
      <c r="B107" s="1472"/>
      <c r="C107" s="1472"/>
      <c r="D107" s="1472"/>
      <c r="E107" s="1472"/>
      <c r="F107" s="1472"/>
      <c r="G107" s="1472"/>
      <c r="H107" s="1472"/>
      <c r="I107" s="1472"/>
    </row>
    <row r="108" spans="1:10" s="1300" customFormat="1" ht="15" x14ac:dyDescent="0.25">
      <c r="A108" s="1318"/>
      <c r="B108" s="1472"/>
      <c r="C108" s="1472"/>
      <c r="D108" s="1472"/>
      <c r="E108" s="1472"/>
      <c r="F108" s="1472"/>
      <c r="G108" s="1472"/>
      <c r="H108" s="1472"/>
      <c r="I108" s="1472"/>
    </row>
    <row r="109" spans="1:10" s="1300" customFormat="1" ht="15" x14ac:dyDescent="0.25">
      <c r="A109" s="1318"/>
      <c r="B109" s="1472"/>
      <c r="C109" s="1472"/>
      <c r="D109" s="1472"/>
      <c r="E109" s="1472"/>
      <c r="F109" s="1472"/>
      <c r="G109" s="1472"/>
      <c r="H109" s="1472"/>
      <c r="I109" s="1472"/>
    </row>
    <row r="110" spans="1:10" s="1300" customFormat="1" ht="15" x14ac:dyDescent="0.25">
      <c r="A110" s="1318"/>
      <c r="B110" s="1472"/>
      <c r="C110" s="1472"/>
      <c r="D110" s="1472"/>
      <c r="E110" s="1472"/>
      <c r="F110" s="1472"/>
      <c r="G110" s="1472"/>
      <c r="H110" s="1472"/>
      <c r="I110" s="1472"/>
    </row>
    <row r="111" spans="1:10" s="1300" customFormat="1" ht="15" x14ac:dyDescent="0.25">
      <c r="A111" s="1318"/>
      <c r="B111" s="1320"/>
      <c r="C111" s="1320"/>
      <c r="D111" s="1320"/>
      <c r="E111" s="1320"/>
      <c r="F111" s="1320"/>
      <c r="G111" s="1320"/>
      <c r="H111" s="1320"/>
      <c r="I111" s="1320"/>
    </row>
    <row r="112" spans="1:10" s="1300" customFormat="1" ht="15" x14ac:dyDescent="0.25">
      <c r="A112" s="1336"/>
      <c r="B112" s="1473"/>
      <c r="C112" s="1474"/>
      <c r="D112" s="1474"/>
      <c r="E112" s="1474"/>
      <c r="F112" s="1474"/>
      <c r="G112" s="1474"/>
      <c r="H112" s="1474"/>
      <c r="I112" s="1474"/>
    </row>
    <row r="113" spans="1:9" s="1300" customFormat="1" ht="15" x14ac:dyDescent="0.25">
      <c r="A113" s="1318"/>
      <c r="B113" s="1320"/>
      <c r="C113" s="1320"/>
      <c r="D113" s="1320"/>
      <c r="E113" s="1320"/>
      <c r="F113" s="1320"/>
      <c r="G113" s="1320"/>
      <c r="H113" s="1320"/>
      <c r="I113" s="1320"/>
    </row>
    <row r="114" spans="1:9" s="1300" customFormat="1" ht="15" x14ac:dyDescent="0.25">
      <c r="A114" s="1336"/>
      <c r="B114" s="1473"/>
      <c r="C114" s="1320"/>
      <c r="D114" s="1320"/>
      <c r="E114" s="1320"/>
      <c r="F114" s="1320"/>
      <c r="G114" s="1320"/>
      <c r="H114" s="1320"/>
      <c r="I114" s="1320"/>
    </row>
    <row r="115" spans="1:9" s="1300" customFormat="1" x14ac:dyDescent="0.2">
      <c r="A115" s="1318"/>
    </row>
    <row r="116" spans="1:9" s="1300" customFormat="1" x14ac:dyDescent="0.2">
      <c r="A116" s="1318"/>
    </row>
    <row r="117" spans="1:9" s="1300" customFormat="1" x14ac:dyDescent="0.2">
      <c r="A117" s="1318"/>
    </row>
    <row r="118" spans="1:9" s="1300" customFormat="1" x14ac:dyDescent="0.2">
      <c r="A118" s="1318"/>
    </row>
    <row r="119" spans="1:9" s="1300" customFormat="1" x14ac:dyDescent="0.2">
      <c r="A119" s="1318"/>
    </row>
    <row r="120" spans="1:9" s="1300" customFormat="1" x14ac:dyDescent="0.2">
      <c r="A120" s="1318"/>
    </row>
    <row r="121" spans="1:9" s="1300" customFormat="1" x14ac:dyDescent="0.2">
      <c r="A121" s="1318"/>
    </row>
    <row r="122" spans="1:9" s="1300" customFormat="1" x14ac:dyDescent="0.2">
      <c r="A122" s="1318"/>
    </row>
    <row r="123" spans="1:9" s="1300" customFormat="1" x14ac:dyDescent="0.2">
      <c r="A123" s="1318"/>
    </row>
    <row r="124" spans="1:9" s="1300" customFormat="1" x14ac:dyDescent="0.2">
      <c r="A124" s="1318"/>
    </row>
    <row r="125" spans="1:9" s="1300" customFormat="1" x14ac:dyDescent="0.2">
      <c r="A125" s="1318"/>
    </row>
    <row r="126" spans="1:9" s="1300" customFormat="1" x14ac:dyDescent="0.2">
      <c r="A126" s="1318"/>
    </row>
    <row r="127" spans="1:9" s="1300" customFormat="1" x14ac:dyDescent="0.2">
      <c r="A127" s="1318"/>
    </row>
    <row r="128" spans="1:9" s="1300" customFormat="1" x14ac:dyDescent="0.2">
      <c r="A128" s="1318"/>
    </row>
    <row r="129" spans="1:1" s="1300" customFormat="1" x14ac:dyDescent="0.2">
      <c r="A129" s="1318"/>
    </row>
    <row r="130" spans="1:1" s="1300" customFormat="1" x14ac:dyDescent="0.2">
      <c r="A130" s="1318"/>
    </row>
    <row r="131" spans="1:1" s="1300" customFormat="1" x14ac:dyDescent="0.2">
      <c r="A131" s="1318"/>
    </row>
    <row r="132" spans="1:1" s="1300" customFormat="1" x14ac:dyDescent="0.2">
      <c r="A132" s="1318"/>
    </row>
    <row r="133" spans="1:1" s="1300" customFormat="1" x14ac:dyDescent="0.2">
      <c r="A133" s="1318"/>
    </row>
    <row r="134" spans="1:1" s="1300" customFormat="1" x14ac:dyDescent="0.2">
      <c r="A134" s="1318"/>
    </row>
    <row r="135" spans="1:1" s="1300" customFormat="1" x14ac:dyDescent="0.2">
      <c r="A135" s="1318"/>
    </row>
    <row r="136" spans="1:1" s="1300" customFormat="1" x14ac:dyDescent="0.2">
      <c r="A136" s="1318"/>
    </row>
    <row r="137" spans="1:1" s="1300" customFormat="1" x14ac:dyDescent="0.2">
      <c r="A137" s="1318"/>
    </row>
    <row r="138" spans="1:1" s="1300" customFormat="1" x14ac:dyDescent="0.2">
      <c r="A138" s="1318"/>
    </row>
    <row r="139" spans="1:1" s="1300" customFormat="1" x14ac:dyDescent="0.2">
      <c r="A139" s="1318"/>
    </row>
    <row r="140" spans="1:1" s="1300" customFormat="1" x14ac:dyDescent="0.2">
      <c r="A140" s="1318"/>
    </row>
    <row r="141" spans="1:1" s="1300" customFormat="1" x14ac:dyDescent="0.2">
      <c r="A141" s="1318"/>
    </row>
    <row r="142" spans="1:1" s="1300" customFormat="1" x14ac:dyDescent="0.2">
      <c r="A142" s="1318"/>
    </row>
    <row r="143" spans="1:1" s="1300" customFormat="1" x14ac:dyDescent="0.2">
      <c r="A143" s="1318"/>
    </row>
    <row r="144" spans="1:1" s="1300" customFormat="1" x14ac:dyDescent="0.2">
      <c r="A144" s="1318"/>
    </row>
    <row r="145" spans="1:1" s="1300" customFormat="1" x14ac:dyDescent="0.2">
      <c r="A145" s="1318"/>
    </row>
    <row r="146" spans="1:1" s="1300" customFormat="1" x14ac:dyDescent="0.2">
      <c r="A146" s="1318"/>
    </row>
    <row r="147" spans="1:1" s="1300" customFormat="1" x14ac:dyDescent="0.2">
      <c r="A147" s="1318"/>
    </row>
    <row r="148" spans="1:1" s="1300" customFormat="1" x14ac:dyDescent="0.2">
      <c r="A148" s="1318"/>
    </row>
    <row r="149" spans="1:1" s="1300" customFormat="1" x14ac:dyDescent="0.2">
      <c r="A149" s="1318"/>
    </row>
    <row r="150" spans="1:1" s="1300" customFormat="1" x14ac:dyDescent="0.2">
      <c r="A150" s="1318"/>
    </row>
    <row r="151" spans="1:1" s="1300" customFormat="1" x14ac:dyDescent="0.2">
      <c r="A151" s="1318"/>
    </row>
    <row r="152" spans="1:1" s="1300" customFormat="1" x14ac:dyDescent="0.2">
      <c r="A152" s="1318"/>
    </row>
    <row r="153" spans="1:1" s="1300" customFormat="1" x14ac:dyDescent="0.2">
      <c r="A153" s="1318"/>
    </row>
    <row r="154" spans="1:1" s="1300" customFormat="1" x14ac:dyDescent="0.2">
      <c r="A154" s="1318"/>
    </row>
    <row r="155" spans="1:1" s="1300" customFormat="1" x14ac:dyDescent="0.2">
      <c r="A155" s="1318"/>
    </row>
    <row r="156" spans="1:1" s="1300" customFormat="1" x14ac:dyDescent="0.2">
      <c r="A156" s="1318"/>
    </row>
    <row r="157" spans="1:1" s="1300" customFormat="1" x14ac:dyDescent="0.2">
      <c r="A157" s="1318"/>
    </row>
    <row r="158" spans="1:1" s="1300" customFormat="1" x14ac:dyDescent="0.2">
      <c r="A158" s="1318"/>
    </row>
    <row r="159" spans="1:1" s="1300" customFormat="1" x14ac:dyDescent="0.2">
      <c r="A159" s="1318"/>
    </row>
    <row r="160" spans="1:1" s="1300" customFormat="1" x14ac:dyDescent="0.2">
      <c r="A160" s="1318"/>
    </row>
    <row r="161" spans="1:1" s="1300" customFormat="1" x14ac:dyDescent="0.2">
      <c r="A161" s="1318"/>
    </row>
    <row r="162" spans="1:1" s="1300" customFormat="1" x14ac:dyDescent="0.2">
      <c r="A162" s="1318"/>
    </row>
    <row r="163" spans="1:1" s="1300" customFormat="1" x14ac:dyDescent="0.2">
      <c r="A163" s="1318"/>
    </row>
    <row r="164" spans="1:1" s="1300" customFormat="1" x14ac:dyDescent="0.2">
      <c r="A164" s="1318"/>
    </row>
    <row r="165" spans="1:1" s="1300" customFormat="1" x14ac:dyDescent="0.2">
      <c r="A165" s="1318"/>
    </row>
    <row r="166" spans="1:1" s="1300" customFormat="1" x14ac:dyDescent="0.2">
      <c r="A166" s="1318"/>
    </row>
    <row r="167" spans="1:1" s="1300" customFormat="1" x14ac:dyDescent="0.2">
      <c r="A167" s="1318"/>
    </row>
    <row r="168" spans="1:1" s="1300" customFormat="1" x14ac:dyDescent="0.2">
      <c r="A168" s="1318"/>
    </row>
    <row r="169" spans="1:1" s="1300" customFormat="1" x14ac:dyDescent="0.2">
      <c r="A169" s="1318"/>
    </row>
    <row r="170" spans="1:1" s="1300" customFormat="1" x14ac:dyDescent="0.2">
      <c r="A170" s="1318"/>
    </row>
    <row r="171" spans="1:1" s="1300" customFormat="1" x14ac:dyDescent="0.2">
      <c r="A171" s="1318"/>
    </row>
    <row r="172" spans="1:1" s="1300" customFormat="1" x14ac:dyDescent="0.2">
      <c r="A172" s="1318"/>
    </row>
    <row r="173" spans="1:1" s="1300" customFormat="1" x14ac:dyDescent="0.2">
      <c r="A173" s="1318"/>
    </row>
    <row r="174" spans="1:1" s="1300" customFormat="1" x14ac:dyDescent="0.2">
      <c r="A174" s="1318"/>
    </row>
    <row r="175" spans="1:1" s="1300" customFormat="1" x14ac:dyDescent="0.2">
      <c r="A175" s="1318"/>
    </row>
    <row r="176" spans="1:1" s="1300" customFormat="1" x14ac:dyDescent="0.2">
      <c r="A176" s="1318"/>
    </row>
    <row r="177" spans="1:1" s="1300" customFormat="1" x14ac:dyDescent="0.2">
      <c r="A177" s="1318"/>
    </row>
    <row r="178" spans="1:1" s="1300" customFormat="1" x14ac:dyDescent="0.2">
      <c r="A178" s="1318"/>
    </row>
    <row r="179" spans="1:1" s="1300" customFormat="1" x14ac:dyDescent="0.2">
      <c r="A179" s="1318"/>
    </row>
    <row r="180" spans="1:1" s="1300" customFormat="1" x14ac:dyDescent="0.2">
      <c r="A180" s="1318"/>
    </row>
    <row r="181" spans="1:1" s="1300" customFormat="1" x14ac:dyDescent="0.2">
      <c r="A181" s="1318"/>
    </row>
    <row r="182" spans="1:1" s="1300" customFormat="1" x14ac:dyDescent="0.2">
      <c r="A182" s="1318"/>
    </row>
    <row r="183" spans="1:1" s="1300" customFormat="1" x14ac:dyDescent="0.2">
      <c r="A183" s="1318"/>
    </row>
    <row r="184" spans="1:1" s="1300" customFormat="1" x14ac:dyDescent="0.2">
      <c r="A184" s="1318"/>
    </row>
    <row r="185" spans="1:1" s="1300" customFormat="1" x14ac:dyDescent="0.2">
      <c r="A185" s="1318"/>
    </row>
    <row r="186" spans="1:1" s="1300" customFormat="1" x14ac:dyDescent="0.2">
      <c r="A186" s="1318"/>
    </row>
    <row r="187" spans="1:1" s="1300" customFormat="1" x14ac:dyDescent="0.2">
      <c r="A187" s="1318"/>
    </row>
    <row r="188" spans="1:1" s="1300" customFormat="1" x14ac:dyDescent="0.2">
      <c r="A188" s="1318"/>
    </row>
    <row r="189" spans="1:1" s="1300" customFormat="1" x14ac:dyDescent="0.2">
      <c r="A189" s="1318"/>
    </row>
    <row r="190" spans="1:1" s="1300" customFormat="1" x14ac:dyDescent="0.2">
      <c r="A190" s="1318"/>
    </row>
    <row r="191" spans="1:1" s="1300" customFormat="1" x14ac:dyDescent="0.2">
      <c r="A191" s="1318"/>
    </row>
    <row r="192" spans="1:1" s="1300" customFormat="1" x14ac:dyDescent="0.2">
      <c r="A192" s="1318"/>
    </row>
    <row r="193" spans="1:1" s="1300" customFormat="1" x14ac:dyDescent="0.2">
      <c r="A193" s="1318"/>
    </row>
    <row r="194" spans="1:1" s="1300" customFormat="1" x14ac:dyDescent="0.2">
      <c r="A194" s="1318"/>
    </row>
    <row r="195" spans="1:1" s="1300" customFormat="1" x14ac:dyDescent="0.2">
      <c r="A195" s="1318"/>
    </row>
    <row r="196" spans="1:1" s="1300" customFormat="1" x14ac:dyDescent="0.2">
      <c r="A196" s="1318"/>
    </row>
    <row r="197" spans="1:1" s="1300" customFormat="1" x14ac:dyDescent="0.2">
      <c r="A197" s="1318"/>
    </row>
    <row r="198" spans="1:1" s="1300" customFormat="1" x14ac:dyDescent="0.2">
      <c r="A198" s="1318"/>
    </row>
    <row r="199" spans="1:1" s="1300" customFormat="1" x14ac:dyDescent="0.2">
      <c r="A199" s="1318"/>
    </row>
    <row r="200" spans="1:1" s="1300" customFormat="1" x14ac:dyDescent="0.2">
      <c r="A200" s="1318"/>
    </row>
    <row r="201" spans="1:1" s="1300" customFormat="1" x14ac:dyDescent="0.2">
      <c r="A201" s="1318"/>
    </row>
    <row r="202" spans="1:1" s="1300" customFormat="1" x14ac:dyDescent="0.2">
      <c r="A202" s="1318"/>
    </row>
    <row r="203" spans="1:1" s="1300" customFormat="1" x14ac:dyDescent="0.2">
      <c r="A203" s="1318"/>
    </row>
    <row r="204" spans="1:1" s="1300" customFormat="1" x14ac:dyDescent="0.2">
      <c r="A204" s="1318"/>
    </row>
    <row r="205" spans="1:1" s="1300" customFormat="1" x14ac:dyDescent="0.2">
      <c r="A205" s="1318"/>
    </row>
    <row r="206" spans="1:1" s="1300" customFormat="1" x14ac:dyDescent="0.2">
      <c r="A206" s="1318"/>
    </row>
    <row r="207" spans="1:1" s="1300" customFormat="1" x14ac:dyDescent="0.2">
      <c r="A207" s="1318"/>
    </row>
    <row r="208" spans="1:1" s="1300" customFormat="1" x14ac:dyDescent="0.2">
      <c r="A208" s="1318"/>
    </row>
    <row r="209" spans="1:1" s="1300" customFormat="1" x14ac:dyDescent="0.2">
      <c r="A209" s="1318"/>
    </row>
    <row r="210" spans="1:1" s="1300" customFormat="1" x14ac:dyDescent="0.2">
      <c r="A210" s="1318"/>
    </row>
    <row r="211" spans="1:1" s="1300" customFormat="1" x14ac:dyDescent="0.2">
      <c r="A211" s="1318"/>
    </row>
    <row r="212" spans="1:1" s="1300" customFormat="1" x14ac:dyDescent="0.2">
      <c r="A212" s="1318"/>
    </row>
    <row r="213" spans="1:1" s="1300" customFormat="1" x14ac:dyDescent="0.2">
      <c r="A213" s="1318"/>
    </row>
    <row r="214" spans="1:1" s="1300" customFormat="1" x14ac:dyDescent="0.2">
      <c r="A214" s="1318"/>
    </row>
    <row r="215" spans="1:1" s="1300" customFormat="1" x14ac:dyDescent="0.2">
      <c r="A215" s="1318"/>
    </row>
    <row r="216" spans="1:1" s="1300" customFormat="1" x14ac:dyDescent="0.2">
      <c r="A216" s="1318"/>
    </row>
    <row r="217" spans="1:1" s="1300" customFormat="1" x14ac:dyDescent="0.2">
      <c r="A217" s="1318"/>
    </row>
    <row r="218" spans="1:1" s="1300" customFormat="1" x14ac:dyDescent="0.2">
      <c r="A218" s="1318"/>
    </row>
    <row r="219" spans="1:1" s="1300" customFormat="1" x14ac:dyDescent="0.2">
      <c r="A219" s="1318"/>
    </row>
    <row r="220" spans="1:1" s="1300" customFormat="1" x14ac:dyDescent="0.2">
      <c r="A220" s="1318"/>
    </row>
    <row r="221" spans="1:1" s="1300" customFormat="1" x14ac:dyDescent="0.2">
      <c r="A221" s="1318"/>
    </row>
    <row r="222" spans="1:1" s="1300" customFormat="1" x14ac:dyDescent="0.2">
      <c r="A222" s="1318"/>
    </row>
    <row r="223" spans="1:1" s="1300" customFormat="1" x14ac:dyDescent="0.2">
      <c r="A223" s="1318"/>
    </row>
    <row r="224" spans="1:1" s="1300" customFormat="1" x14ac:dyDescent="0.2">
      <c r="A224" s="1318"/>
    </row>
    <row r="225" spans="1:1" s="1300" customFormat="1" x14ac:dyDescent="0.2">
      <c r="A225" s="1318"/>
    </row>
    <row r="226" spans="1:1" s="1300" customFormat="1" x14ac:dyDescent="0.2">
      <c r="A226" s="1318"/>
    </row>
    <row r="227" spans="1:1" s="1300" customFormat="1" x14ac:dyDescent="0.2">
      <c r="A227" s="1318"/>
    </row>
    <row r="228" spans="1:1" s="1300" customFormat="1" x14ac:dyDescent="0.2">
      <c r="A228" s="1318"/>
    </row>
    <row r="229" spans="1:1" s="1300" customFormat="1" x14ac:dyDescent="0.2">
      <c r="A229" s="1318"/>
    </row>
    <row r="230" spans="1:1" s="1300" customFormat="1" x14ac:dyDescent="0.2">
      <c r="A230" s="1318"/>
    </row>
    <row r="231" spans="1:1" s="1300" customFormat="1" x14ac:dyDescent="0.2">
      <c r="A231" s="1318"/>
    </row>
    <row r="232" spans="1:1" s="1300" customFormat="1" x14ac:dyDescent="0.2">
      <c r="A232" s="1318"/>
    </row>
    <row r="233" spans="1:1" s="1300" customFormat="1" x14ac:dyDescent="0.2">
      <c r="A233" s="1318"/>
    </row>
    <row r="234" spans="1:1" s="1300" customFormat="1" x14ac:dyDescent="0.2">
      <c r="A234" s="1318"/>
    </row>
    <row r="235" spans="1:1" s="1300" customFormat="1" x14ac:dyDescent="0.2">
      <c r="A235" s="1318"/>
    </row>
    <row r="236" spans="1:1" s="1300" customFormat="1" x14ac:dyDescent="0.2">
      <c r="A236" s="1318"/>
    </row>
    <row r="237" spans="1:1" s="1300" customFormat="1" x14ac:dyDescent="0.2">
      <c r="A237" s="1318"/>
    </row>
    <row r="238" spans="1:1" s="1300" customFormat="1" x14ac:dyDescent="0.2">
      <c r="A238" s="1318"/>
    </row>
    <row r="239" spans="1:1" s="1300" customFormat="1" x14ac:dyDescent="0.2">
      <c r="A239" s="1318"/>
    </row>
    <row r="240" spans="1:1" s="1300" customFormat="1" x14ac:dyDescent="0.2">
      <c r="A240" s="1318"/>
    </row>
    <row r="241" spans="1:1" s="1300" customFormat="1" x14ac:dyDescent="0.2">
      <c r="A241" s="1318"/>
    </row>
    <row r="242" spans="1:1" s="1300" customFormat="1" x14ac:dyDescent="0.2">
      <c r="A242" s="1318"/>
    </row>
    <row r="243" spans="1:1" s="1300" customFormat="1" x14ac:dyDescent="0.2">
      <c r="A243" s="1318"/>
    </row>
    <row r="244" spans="1:1" s="1300" customFormat="1" x14ac:dyDescent="0.2">
      <c r="A244" s="1318"/>
    </row>
    <row r="245" spans="1:1" s="1300" customFormat="1" x14ac:dyDescent="0.2">
      <c r="A245" s="1318"/>
    </row>
    <row r="246" spans="1:1" s="1300" customFormat="1" x14ac:dyDescent="0.2">
      <c r="A246" s="1318"/>
    </row>
    <row r="247" spans="1:1" s="1300" customFormat="1" x14ac:dyDescent="0.2">
      <c r="A247" s="1318"/>
    </row>
    <row r="248" spans="1:1" s="1300" customFormat="1" x14ac:dyDescent="0.2">
      <c r="A248" s="1318"/>
    </row>
    <row r="249" spans="1:1" s="1300" customFormat="1" x14ac:dyDescent="0.2">
      <c r="A249" s="1318"/>
    </row>
    <row r="250" spans="1:1" s="1300" customFormat="1" x14ac:dyDescent="0.2">
      <c r="A250" s="1318"/>
    </row>
    <row r="251" spans="1:1" s="1300" customFormat="1" x14ac:dyDescent="0.2">
      <c r="A251" s="1318"/>
    </row>
    <row r="252" spans="1:1" s="1300" customFormat="1" x14ac:dyDescent="0.2">
      <c r="A252" s="1318"/>
    </row>
    <row r="253" spans="1:1" s="1300" customFormat="1" x14ac:dyDescent="0.2">
      <c r="A253" s="1318"/>
    </row>
    <row r="254" spans="1:1" s="1300" customFormat="1" x14ac:dyDescent="0.2">
      <c r="A254" s="1318"/>
    </row>
    <row r="255" spans="1:1" s="1300" customFormat="1" x14ac:dyDescent="0.2">
      <c r="A255" s="1318"/>
    </row>
    <row r="256" spans="1:1" s="1300" customFormat="1" x14ac:dyDescent="0.2">
      <c r="A256" s="1318"/>
    </row>
    <row r="257" spans="1:1" s="1300" customFormat="1" x14ac:dyDescent="0.2">
      <c r="A257" s="1318"/>
    </row>
    <row r="258" spans="1:1" s="1300" customFormat="1" x14ac:dyDescent="0.2">
      <c r="A258" s="1318"/>
    </row>
    <row r="259" spans="1:1" s="1300" customFormat="1" x14ac:dyDescent="0.2">
      <c r="A259" s="1318"/>
    </row>
    <row r="260" spans="1:1" s="1300" customFormat="1" x14ac:dyDescent="0.2">
      <c r="A260" s="1318"/>
    </row>
    <row r="261" spans="1:1" s="1300" customFormat="1" x14ac:dyDescent="0.2">
      <c r="A261" s="1318"/>
    </row>
    <row r="262" spans="1:1" s="1300" customFormat="1" x14ac:dyDescent="0.2">
      <c r="A262" s="1318"/>
    </row>
    <row r="263" spans="1:1" s="1300" customFormat="1" x14ac:dyDescent="0.2">
      <c r="A263" s="1318"/>
    </row>
    <row r="264" spans="1:1" s="1300" customFormat="1" x14ac:dyDescent="0.2">
      <c r="A264" s="1318"/>
    </row>
    <row r="265" spans="1:1" s="1300" customFormat="1" x14ac:dyDescent="0.2">
      <c r="A265" s="1318"/>
    </row>
    <row r="266" spans="1:1" s="1300" customFormat="1" x14ac:dyDescent="0.2">
      <c r="A266" s="1318"/>
    </row>
    <row r="267" spans="1:1" s="1300" customFormat="1" x14ac:dyDescent="0.2">
      <c r="A267" s="1318"/>
    </row>
    <row r="268" spans="1:1" s="1300" customFormat="1" x14ac:dyDescent="0.2">
      <c r="A268" s="1318"/>
    </row>
    <row r="269" spans="1:1" s="1300" customFormat="1" x14ac:dyDescent="0.2">
      <c r="A269" s="1318"/>
    </row>
    <row r="270" spans="1:1" s="1300" customFormat="1" x14ac:dyDescent="0.2">
      <c r="A270" s="1318"/>
    </row>
    <row r="271" spans="1:1" s="1300" customFormat="1" x14ac:dyDescent="0.2">
      <c r="A271" s="1318"/>
    </row>
    <row r="272" spans="1:1" s="1300" customFormat="1" x14ac:dyDescent="0.2">
      <c r="A272" s="1318"/>
    </row>
    <row r="273" spans="1:1" s="1300" customFormat="1" x14ac:dyDescent="0.2">
      <c r="A273" s="1318"/>
    </row>
    <row r="274" spans="1:1" s="1300" customFormat="1" x14ac:dyDescent="0.2">
      <c r="A274" s="1318"/>
    </row>
    <row r="275" spans="1:1" s="1300" customFormat="1" x14ac:dyDescent="0.2">
      <c r="A275" s="1318"/>
    </row>
    <row r="276" spans="1:1" s="1300" customFormat="1" x14ac:dyDescent="0.2">
      <c r="A276" s="1318"/>
    </row>
    <row r="277" spans="1:1" s="1300" customFormat="1" x14ac:dyDescent="0.2">
      <c r="A277" s="1318"/>
    </row>
    <row r="278" spans="1:1" s="1300" customFormat="1" x14ac:dyDescent="0.2">
      <c r="A278" s="1318"/>
    </row>
    <row r="279" spans="1:1" s="1300" customFormat="1" x14ac:dyDescent="0.2">
      <c r="A279" s="1318"/>
    </row>
    <row r="280" spans="1:1" s="1300" customFormat="1" x14ac:dyDescent="0.2">
      <c r="A280" s="1318"/>
    </row>
    <row r="281" spans="1:1" s="1300" customFormat="1" x14ac:dyDescent="0.2">
      <c r="A281" s="1318"/>
    </row>
    <row r="282" spans="1:1" s="1300" customFormat="1" x14ac:dyDescent="0.2">
      <c r="A282" s="1318"/>
    </row>
    <row r="283" spans="1:1" s="1300" customFormat="1" x14ac:dyDescent="0.2">
      <c r="A283" s="1318"/>
    </row>
    <row r="284" spans="1:1" s="1300" customFormat="1" x14ac:dyDescent="0.2">
      <c r="A284" s="1318"/>
    </row>
    <row r="285" spans="1:1" s="1300" customFormat="1" x14ac:dyDescent="0.2">
      <c r="A285" s="1318"/>
    </row>
    <row r="286" spans="1:1" s="1300" customFormat="1" x14ac:dyDescent="0.2">
      <c r="A286" s="1318"/>
    </row>
    <row r="287" spans="1:1" s="1300" customFormat="1" x14ac:dyDescent="0.2">
      <c r="A287" s="1318"/>
    </row>
    <row r="288" spans="1:1" s="1300" customFormat="1" x14ac:dyDescent="0.2">
      <c r="A288" s="1318"/>
    </row>
    <row r="289" spans="1:1" s="1300" customFormat="1" x14ac:dyDescent="0.2">
      <c r="A289" s="1318"/>
    </row>
    <row r="290" spans="1:1" s="1300" customFormat="1" x14ac:dyDescent="0.2">
      <c r="A290" s="1318"/>
    </row>
    <row r="291" spans="1:1" s="1300" customFormat="1" x14ac:dyDescent="0.2">
      <c r="A291" s="1318"/>
    </row>
    <row r="292" spans="1:1" s="1300" customFormat="1" x14ac:dyDescent="0.2">
      <c r="A292" s="1318"/>
    </row>
    <row r="293" spans="1:1" s="1300" customFormat="1" x14ac:dyDescent="0.2">
      <c r="A293" s="1318"/>
    </row>
    <row r="294" spans="1:1" s="1300" customFormat="1" x14ac:dyDescent="0.2">
      <c r="A294" s="1318"/>
    </row>
    <row r="295" spans="1:1" s="1300" customFormat="1" x14ac:dyDescent="0.2">
      <c r="A295" s="1318"/>
    </row>
    <row r="296" spans="1:1" s="1300" customFormat="1" x14ac:dyDescent="0.2">
      <c r="A296" s="1318"/>
    </row>
    <row r="297" spans="1:1" s="1300" customFormat="1" x14ac:dyDescent="0.2">
      <c r="A297" s="1318"/>
    </row>
    <row r="298" spans="1:1" s="1300" customFormat="1" x14ac:dyDescent="0.2">
      <c r="A298" s="1318"/>
    </row>
    <row r="299" spans="1:1" s="1300" customFormat="1" x14ac:dyDescent="0.2">
      <c r="A299" s="1318"/>
    </row>
    <row r="300" spans="1:1" s="1300" customFormat="1" x14ac:dyDescent="0.2">
      <c r="A300" s="1318"/>
    </row>
    <row r="301" spans="1:1" s="1300" customFormat="1" x14ac:dyDescent="0.2">
      <c r="A301" s="1318"/>
    </row>
    <row r="302" spans="1:1" s="1300" customFormat="1" x14ac:dyDescent="0.2">
      <c r="A302" s="1318"/>
    </row>
    <row r="303" spans="1:1" s="1300" customFormat="1" x14ac:dyDescent="0.2">
      <c r="A303" s="1318"/>
    </row>
    <row r="304" spans="1:1" s="1300" customFormat="1" x14ac:dyDescent="0.2">
      <c r="A304" s="1318"/>
    </row>
    <row r="305" spans="1:1" s="1300" customFormat="1" x14ac:dyDescent="0.2">
      <c r="A305" s="1318"/>
    </row>
    <row r="306" spans="1:1" s="1300" customFormat="1" x14ac:dyDescent="0.2">
      <c r="A306" s="1318"/>
    </row>
    <row r="307" spans="1:1" s="1300" customFormat="1" x14ac:dyDescent="0.2">
      <c r="A307" s="1318"/>
    </row>
    <row r="308" spans="1:1" s="1300" customFormat="1" x14ac:dyDescent="0.2">
      <c r="A308" s="1318"/>
    </row>
    <row r="309" spans="1:1" s="1300" customFormat="1" x14ac:dyDescent="0.2">
      <c r="A309" s="1318"/>
    </row>
    <row r="310" spans="1:1" s="1300" customFormat="1" x14ac:dyDescent="0.2">
      <c r="A310" s="1318"/>
    </row>
    <row r="311" spans="1:1" s="1300" customFormat="1" x14ac:dyDescent="0.2">
      <c r="A311" s="1318"/>
    </row>
    <row r="312" spans="1:1" s="1300" customFormat="1" x14ac:dyDescent="0.2">
      <c r="A312" s="1318"/>
    </row>
    <row r="313" spans="1:1" s="1300" customFormat="1" x14ac:dyDescent="0.2">
      <c r="A313" s="1318"/>
    </row>
    <row r="314" spans="1:1" s="1300" customFormat="1" x14ac:dyDescent="0.2">
      <c r="A314" s="1318"/>
    </row>
    <row r="315" spans="1:1" s="1300" customFormat="1" x14ac:dyDescent="0.2">
      <c r="A315" s="1318"/>
    </row>
    <row r="316" spans="1:1" s="1300" customFormat="1" x14ac:dyDescent="0.2">
      <c r="A316" s="1318"/>
    </row>
    <row r="317" spans="1:1" s="1300" customFormat="1" x14ac:dyDescent="0.2">
      <c r="A317" s="1318"/>
    </row>
    <row r="318" spans="1:1" s="1300" customFormat="1" x14ac:dyDescent="0.2">
      <c r="A318" s="1318"/>
    </row>
    <row r="319" spans="1:1" s="1300" customFormat="1" x14ac:dyDescent="0.2">
      <c r="A319" s="1318"/>
    </row>
    <row r="320" spans="1:1" s="1300" customFormat="1" x14ac:dyDescent="0.2">
      <c r="A320" s="1318"/>
    </row>
    <row r="321" spans="1:1" s="1300" customFormat="1" x14ac:dyDescent="0.2">
      <c r="A321" s="1318"/>
    </row>
    <row r="322" spans="1:1" s="1300" customFormat="1" x14ac:dyDescent="0.2">
      <c r="A322" s="1318"/>
    </row>
    <row r="323" spans="1:1" s="1300" customFormat="1" x14ac:dyDescent="0.2">
      <c r="A323" s="1318"/>
    </row>
    <row r="324" spans="1:1" s="1300" customFormat="1" x14ac:dyDescent="0.2">
      <c r="A324" s="1318"/>
    </row>
    <row r="325" spans="1:1" s="1300" customFormat="1" x14ac:dyDescent="0.2">
      <c r="A325" s="1318"/>
    </row>
    <row r="326" spans="1:1" s="1300" customFormat="1" x14ac:dyDescent="0.2">
      <c r="A326" s="1318"/>
    </row>
    <row r="327" spans="1:1" s="1300" customFormat="1" x14ac:dyDescent="0.2">
      <c r="A327" s="1318"/>
    </row>
    <row r="328" spans="1:1" s="1300" customFormat="1" x14ac:dyDescent="0.2">
      <c r="A328" s="1318"/>
    </row>
    <row r="329" spans="1:1" s="1300" customFormat="1" x14ac:dyDescent="0.2">
      <c r="A329" s="1318"/>
    </row>
    <row r="330" spans="1:1" s="1300" customFormat="1" x14ac:dyDescent="0.2">
      <c r="A330" s="1318"/>
    </row>
    <row r="331" spans="1:1" s="1300" customFormat="1" x14ac:dyDescent="0.2">
      <c r="A331" s="1318"/>
    </row>
    <row r="332" spans="1:1" s="1300" customFormat="1" x14ac:dyDescent="0.2">
      <c r="A332" s="1318"/>
    </row>
    <row r="333" spans="1:1" s="1300" customFormat="1" x14ac:dyDescent="0.2">
      <c r="A333" s="1318"/>
    </row>
    <row r="334" spans="1:1" s="1300" customFormat="1" x14ac:dyDescent="0.2">
      <c r="A334" s="1318"/>
    </row>
    <row r="335" spans="1:1" s="1300" customFormat="1" x14ac:dyDescent="0.2">
      <c r="A335" s="1318"/>
    </row>
    <row r="336" spans="1:1" s="1300" customFormat="1" x14ac:dyDescent="0.2">
      <c r="A336" s="1318"/>
    </row>
    <row r="337" spans="1:1" s="1300" customFormat="1" x14ac:dyDescent="0.2">
      <c r="A337" s="1318"/>
    </row>
    <row r="338" spans="1:1" s="1300" customFormat="1" x14ac:dyDescent="0.2">
      <c r="A338" s="1318"/>
    </row>
    <row r="339" spans="1:1" s="1300" customFormat="1" x14ac:dyDescent="0.2">
      <c r="A339" s="1318"/>
    </row>
    <row r="340" spans="1:1" s="1300" customFormat="1" x14ac:dyDescent="0.2">
      <c r="A340" s="1318"/>
    </row>
    <row r="341" spans="1:1" s="1300" customFormat="1" x14ac:dyDescent="0.2">
      <c r="A341" s="1318"/>
    </row>
    <row r="342" spans="1:1" s="1300" customFormat="1" x14ac:dyDescent="0.2">
      <c r="A342" s="1318"/>
    </row>
    <row r="343" spans="1:1" s="1300" customFormat="1" x14ac:dyDescent="0.2">
      <c r="A343" s="1318"/>
    </row>
    <row r="344" spans="1:1" s="1300" customFormat="1" x14ac:dyDescent="0.2">
      <c r="A344" s="1318"/>
    </row>
    <row r="345" spans="1:1" s="1300" customFormat="1" x14ac:dyDescent="0.2">
      <c r="A345" s="1318"/>
    </row>
    <row r="346" spans="1:1" s="1300" customFormat="1" x14ac:dyDescent="0.2">
      <c r="A346" s="1318"/>
    </row>
    <row r="347" spans="1:1" s="1300" customFormat="1" x14ac:dyDescent="0.2">
      <c r="A347" s="1318"/>
    </row>
    <row r="348" spans="1:1" s="1300" customFormat="1" x14ac:dyDescent="0.2">
      <c r="A348" s="1318"/>
    </row>
    <row r="349" spans="1:1" s="1300" customFormat="1" x14ac:dyDescent="0.2">
      <c r="A349" s="1318"/>
    </row>
    <row r="350" spans="1:1" s="1300" customFormat="1" x14ac:dyDescent="0.2">
      <c r="A350" s="1318"/>
    </row>
    <row r="351" spans="1:1" s="1300" customFormat="1" x14ac:dyDescent="0.2">
      <c r="A351" s="1318"/>
    </row>
    <row r="352" spans="1:1" s="1300" customFormat="1" x14ac:dyDescent="0.2">
      <c r="A352" s="1318"/>
    </row>
    <row r="353" spans="1:1" s="1300" customFormat="1" x14ac:dyDescent="0.2">
      <c r="A353" s="1318"/>
    </row>
    <row r="354" spans="1:1" s="1300" customFormat="1" x14ac:dyDescent="0.2">
      <c r="A354" s="1318"/>
    </row>
    <row r="355" spans="1:1" s="1300" customFormat="1" x14ac:dyDescent="0.2">
      <c r="A355" s="1318"/>
    </row>
    <row r="356" spans="1:1" s="1300" customFormat="1" x14ac:dyDescent="0.2">
      <c r="A356" s="1318"/>
    </row>
    <row r="357" spans="1:1" s="1300" customFormat="1" x14ac:dyDescent="0.2">
      <c r="A357" s="1318"/>
    </row>
    <row r="358" spans="1:1" s="1300" customFormat="1" x14ac:dyDescent="0.2">
      <c r="A358" s="1318"/>
    </row>
    <row r="359" spans="1:1" s="1300" customFormat="1" x14ac:dyDescent="0.2">
      <c r="A359" s="1318"/>
    </row>
    <row r="360" spans="1:1" s="1300" customFormat="1" x14ac:dyDescent="0.2">
      <c r="A360" s="1318"/>
    </row>
    <row r="361" spans="1:1" s="1300" customFormat="1" x14ac:dyDescent="0.2">
      <c r="A361" s="1318"/>
    </row>
    <row r="362" spans="1:1" s="1300" customFormat="1" x14ac:dyDescent="0.2">
      <c r="A362" s="1318"/>
    </row>
    <row r="363" spans="1:1" s="1300" customFormat="1" x14ac:dyDescent="0.2">
      <c r="A363" s="1318"/>
    </row>
    <row r="364" spans="1:1" s="1300" customFormat="1" x14ac:dyDescent="0.2">
      <c r="A364" s="1318"/>
    </row>
    <row r="365" spans="1:1" s="1300" customFormat="1" x14ac:dyDescent="0.2">
      <c r="A365" s="1318"/>
    </row>
    <row r="366" spans="1:1" s="1300" customFormat="1" x14ac:dyDescent="0.2">
      <c r="A366" s="1318"/>
    </row>
    <row r="367" spans="1:1" s="1300" customFormat="1" x14ac:dyDescent="0.2">
      <c r="A367" s="1318"/>
    </row>
    <row r="368" spans="1:1" s="1300" customFormat="1" x14ac:dyDescent="0.2">
      <c r="A368" s="1318"/>
    </row>
    <row r="369" spans="1:1" s="1300" customFormat="1" x14ac:dyDescent="0.2">
      <c r="A369" s="1318"/>
    </row>
    <row r="370" spans="1:1" s="1300" customFormat="1" x14ac:dyDescent="0.2">
      <c r="A370" s="1318"/>
    </row>
    <row r="371" spans="1:1" s="1300" customFormat="1" x14ac:dyDescent="0.2">
      <c r="A371" s="1318"/>
    </row>
    <row r="372" spans="1:1" s="1300" customFormat="1" x14ac:dyDescent="0.2">
      <c r="A372" s="1318"/>
    </row>
    <row r="373" spans="1:1" s="1300" customFormat="1" x14ac:dyDescent="0.2">
      <c r="A373" s="1318"/>
    </row>
    <row r="374" spans="1:1" s="1300" customFormat="1" x14ac:dyDescent="0.2">
      <c r="A374" s="1318"/>
    </row>
    <row r="375" spans="1:1" s="1300" customFormat="1" x14ac:dyDescent="0.2">
      <c r="A375" s="1318"/>
    </row>
    <row r="376" spans="1:1" s="1300" customFormat="1" x14ac:dyDescent="0.2">
      <c r="A376" s="1318"/>
    </row>
    <row r="377" spans="1:1" s="1300" customFormat="1" x14ac:dyDescent="0.2">
      <c r="A377" s="1318"/>
    </row>
    <row r="378" spans="1:1" s="1300" customFormat="1" x14ac:dyDescent="0.2">
      <c r="A378" s="1318"/>
    </row>
    <row r="379" spans="1:1" s="1300" customFormat="1" x14ac:dyDescent="0.2">
      <c r="A379" s="1318"/>
    </row>
    <row r="380" spans="1:1" s="1300" customFormat="1" x14ac:dyDescent="0.2">
      <c r="A380" s="1318"/>
    </row>
    <row r="381" spans="1:1" s="1300" customFormat="1" x14ac:dyDescent="0.2">
      <c r="A381" s="1318"/>
    </row>
    <row r="382" spans="1:1" s="1300" customFormat="1" x14ac:dyDescent="0.2">
      <c r="A382" s="1318"/>
    </row>
    <row r="383" spans="1:1" s="1300" customFormat="1" x14ac:dyDescent="0.2">
      <c r="A383" s="1318"/>
    </row>
    <row r="384" spans="1:1" s="1300" customFormat="1" x14ac:dyDescent="0.2">
      <c r="A384" s="1318"/>
    </row>
    <row r="385" spans="1:1" s="1300" customFormat="1" x14ac:dyDescent="0.2">
      <c r="A385" s="1318"/>
    </row>
    <row r="386" spans="1:1" s="1300" customFormat="1" x14ac:dyDescent="0.2">
      <c r="A386" s="1318"/>
    </row>
    <row r="387" spans="1:1" s="1300" customFormat="1" x14ac:dyDescent="0.2">
      <c r="A387" s="1318"/>
    </row>
    <row r="388" spans="1:1" s="1300" customFormat="1" x14ac:dyDescent="0.2">
      <c r="A388" s="1318"/>
    </row>
    <row r="389" spans="1:1" s="1300" customFormat="1" x14ac:dyDescent="0.2">
      <c r="A389" s="1318"/>
    </row>
    <row r="390" spans="1:1" s="1300" customFormat="1" x14ac:dyDescent="0.2">
      <c r="A390" s="1318"/>
    </row>
    <row r="391" spans="1:1" s="1300" customFormat="1" x14ac:dyDescent="0.2">
      <c r="A391" s="1318"/>
    </row>
    <row r="392" spans="1:1" s="1300" customFormat="1" x14ac:dyDescent="0.2">
      <c r="A392" s="1318"/>
    </row>
    <row r="393" spans="1:1" s="1300" customFormat="1" x14ac:dyDescent="0.2">
      <c r="A393" s="1318"/>
    </row>
    <row r="394" spans="1:1" s="1300" customFormat="1" x14ac:dyDescent="0.2">
      <c r="A394" s="1318"/>
    </row>
    <row r="395" spans="1:1" s="1300" customFormat="1" x14ac:dyDescent="0.2">
      <c r="A395" s="1318"/>
    </row>
    <row r="396" spans="1:1" s="1300" customFormat="1" x14ac:dyDescent="0.2">
      <c r="A396" s="1318"/>
    </row>
    <row r="397" spans="1:1" s="1300" customFormat="1" x14ac:dyDescent="0.2">
      <c r="A397" s="1318"/>
    </row>
    <row r="398" spans="1:1" s="1300" customFormat="1" x14ac:dyDescent="0.2">
      <c r="A398" s="1318"/>
    </row>
    <row r="399" spans="1:1" s="1300" customFormat="1" x14ac:dyDescent="0.2">
      <c r="A399" s="1318"/>
    </row>
    <row r="400" spans="1:1" s="1300" customFormat="1" x14ac:dyDescent="0.2">
      <c r="A400" s="1318"/>
    </row>
    <row r="401" spans="1:1" s="1300" customFormat="1" x14ac:dyDescent="0.2">
      <c r="A401" s="1318"/>
    </row>
    <row r="402" spans="1:1" s="1300" customFormat="1" x14ac:dyDescent="0.2">
      <c r="A402" s="1318"/>
    </row>
    <row r="403" spans="1:1" s="1300" customFormat="1" x14ac:dyDescent="0.2">
      <c r="A403" s="1318"/>
    </row>
    <row r="404" spans="1:1" s="1300" customFormat="1" x14ac:dyDescent="0.2">
      <c r="A404" s="1318"/>
    </row>
    <row r="405" spans="1:1" s="1300" customFormat="1" x14ac:dyDescent="0.2">
      <c r="A405" s="1318"/>
    </row>
    <row r="406" spans="1:1" s="1300" customFormat="1" x14ac:dyDescent="0.2">
      <c r="A406" s="1318"/>
    </row>
    <row r="407" spans="1:1" s="1300" customFormat="1" x14ac:dyDescent="0.2">
      <c r="A407" s="1318"/>
    </row>
    <row r="408" spans="1:1" s="1300" customFormat="1" x14ac:dyDescent="0.2">
      <c r="A408" s="1318"/>
    </row>
    <row r="409" spans="1:1" s="1300" customFormat="1" x14ac:dyDescent="0.2">
      <c r="A409" s="1318"/>
    </row>
  </sheetData>
  <mergeCells count="9">
    <mergeCell ref="I4:I5"/>
    <mergeCell ref="A3:A5"/>
    <mergeCell ref="B3:B5"/>
    <mergeCell ref="C3:H3"/>
    <mergeCell ref="C4:C5"/>
    <mergeCell ref="D4:D5"/>
    <mergeCell ref="E4:E5"/>
    <mergeCell ref="F4:G4"/>
    <mergeCell ref="H4:H5"/>
  </mergeCells>
  <hyperlinks>
    <hyperlink ref="A1" location="Содержание!A71" display="Содержание"/>
  </hyperlinks>
  <printOptions horizontalCentered="1" verticalCentered="1"/>
  <pageMargins left="0.78740157480314965" right="0.59055118110236227" top="0.78740157480314965" bottom="0.59055118110236227" header="0.39370078740157483" footer="0.51181102362204722"/>
  <pageSetup paperSize="9" firstPageNumber="151" orientation="landscape" useFirstPageNumber="1" r:id="rId1"/>
  <headerFooter alignWithMargins="0">
    <oddHeader>&amp;C&amp;9&amp;P</oddHeader>
  </headerFooter>
  <rowBreaks count="2" manualBreakCount="2">
    <brk id="38" max="8" man="1"/>
    <brk id="70" max="8" man="1"/>
  </row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9"/>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40.28515625" style="10" customWidth="1"/>
    <col min="2" max="2" width="14.7109375" style="23" customWidth="1"/>
    <col min="3" max="3" width="10.7109375" style="23" customWidth="1"/>
    <col min="4" max="4" width="12.28515625" style="23" customWidth="1"/>
    <col min="5" max="5" width="12.140625" style="23" customWidth="1"/>
    <col min="6" max="6" width="9.7109375" style="23" customWidth="1"/>
    <col min="7" max="7" width="11" style="23" customWidth="1"/>
    <col min="8" max="9" width="11.5703125" style="23" customWidth="1"/>
    <col min="10" max="10" width="5" style="23" customWidth="1"/>
    <col min="11" max="29" width="9.140625" style="23"/>
    <col min="30" max="31" width="9.7109375" style="23" bestFit="1" customWidth="1"/>
    <col min="32" max="16384" width="9.140625" style="23"/>
  </cols>
  <sheetData>
    <row r="1" spans="1:31" s="1280" customFormat="1" ht="18" customHeight="1" x14ac:dyDescent="0.25">
      <c r="A1" s="1972" t="s">
        <v>966</v>
      </c>
      <c r="B1" s="1958"/>
      <c r="C1" s="1958"/>
      <c r="D1" s="1958"/>
      <c r="E1" s="1958"/>
      <c r="F1" s="1958"/>
      <c r="G1" s="1958"/>
      <c r="H1" s="1958"/>
      <c r="I1" s="1958"/>
    </row>
    <row r="2" spans="1:31" ht="12" customHeight="1" x14ac:dyDescent="0.2">
      <c r="A2" s="25"/>
      <c r="B2" s="1281"/>
    </row>
    <row r="3" spans="1:31" s="1417" customFormat="1" ht="9.75" customHeight="1" x14ac:dyDescent="0.2">
      <c r="A3" s="2271" t="s">
        <v>799</v>
      </c>
      <c r="B3" s="2180" t="s">
        <v>810</v>
      </c>
      <c r="C3" s="2298" t="s">
        <v>163</v>
      </c>
      <c r="D3" s="2299"/>
      <c r="E3" s="2299"/>
      <c r="F3" s="2299"/>
      <c r="G3" s="2299"/>
      <c r="H3" s="2299"/>
      <c r="I3" s="1416"/>
    </row>
    <row r="4" spans="1:31" s="1417" customFormat="1" ht="9" customHeight="1" x14ac:dyDescent="0.2">
      <c r="A4" s="2272"/>
      <c r="B4" s="2204"/>
      <c r="C4" s="2300" t="s">
        <v>801</v>
      </c>
      <c r="D4" s="2300" t="s">
        <v>802</v>
      </c>
      <c r="E4" s="2300" t="s">
        <v>803</v>
      </c>
      <c r="F4" s="2298" t="s">
        <v>804</v>
      </c>
      <c r="G4" s="2301"/>
      <c r="H4" s="2302" t="s">
        <v>706</v>
      </c>
      <c r="I4" s="2302" t="s">
        <v>805</v>
      </c>
    </row>
    <row r="5" spans="1:31" s="1417" customFormat="1" ht="38.25" customHeight="1" x14ac:dyDescent="0.2">
      <c r="A5" s="2273"/>
      <c r="B5" s="2204"/>
      <c r="C5" s="2204"/>
      <c r="D5" s="2204"/>
      <c r="E5" s="2204"/>
      <c r="F5" s="1086" t="s">
        <v>809</v>
      </c>
      <c r="G5" s="1086" t="s">
        <v>807</v>
      </c>
      <c r="H5" s="2300"/>
      <c r="I5" s="2300"/>
    </row>
    <row r="6" spans="1:31" s="1300" customFormat="1" ht="15.75" customHeight="1" x14ac:dyDescent="0.2">
      <c r="A6" s="1418" t="s">
        <v>297</v>
      </c>
      <c r="B6" s="1419">
        <v>124854</v>
      </c>
      <c r="C6" s="1420">
        <v>125120</v>
      </c>
      <c r="D6" s="1421">
        <v>3155</v>
      </c>
      <c r="E6" s="1421">
        <v>330</v>
      </c>
      <c r="F6" s="1422">
        <v>4304</v>
      </c>
      <c r="G6" s="1423">
        <v>-3974</v>
      </c>
      <c r="H6" s="1424">
        <v>0</v>
      </c>
      <c r="I6" s="1324">
        <v>-596</v>
      </c>
      <c r="J6" s="1466"/>
      <c r="K6" s="1475"/>
      <c r="L6" s="1475"/>
      <c r="M6" s="1475"/>
      <c r="N6" s="1475"/>
      <c r="O6" s="1475"/>
      <c r="P6" s="1475"/>
      <c r="Q6" s="1475"/>
      <c r="R6" s="1475"/>
      <c r="S6" s="1475"/>
      <c r="T6" s="1475"/>
      <c r="U6" s="1475"/>
      <c r="V6" s="1475"/>
      <c r="W6" s="1475"/>
      <c r="X6" s="1475"/>
      <c r="Y6" s="1475"/>
      <c r="Z6" s="1475"/>
      <c r="AA6" s="1475"/>
      <c r="AB6" s="1475"/>
      <c r="AC6" s="1475"/>
      <c r="AD6" s="1475"/>
      <c r="AE6" s="1475"/>
    </row>
    <row r="7" spans="1:31" s="1300" customFormat="1" ht="15" customHeight="1" x14ac:dyDescent="0.2">
      <c r="A7" s="1425" t="s">
        <v>45</v>
      </c>
      <c r="B7" s="1426">
        <v>55513</v>
      </c>
      <c r="C7" s="1427">
        <v>58659</v>
      </c>
      <c r="D7" s="1428">
        <v>866</v>
      </c>
      <c r="E7" s="1428">
        <v>-3318</v>
      </c>
      <c r="F7" s="1429">
        <v>-2675</v>
      </c>
      <c r="G7" s="1430">
        <v>-643</v>
      </c>
      <c r="H7" s="1431">
        <v>322</v>
      </c>
      <c r="I7" s="1325">
        <v>-150</v>
      </c>
      <c r="J7" s="1466"/>
      <c r="K7" s="1475"/>
      <c r="L7" s="1475"/>
      <c r="M7" s="1475"/>
      <c r="N7" s="1475"/>
      <c r="O7" s="1475"/>
      <c r="P7" s="1475"/>
      <c r="Q7" s="1475"/>
      <c r="R7" s="1475"/>
      <c r="S7" s="1475"/>
      <c r="T7" s="1475"/>
      <c r="U7" s="1475"/>
      <c r="V7" s="1475"/>
      <c r="W7" s="1475"/>
      <c r="X7" s="1475"/>
      <c r="Y7" s="1475"/>
      <c r="Z7" s="1475"/>
      <c r="AA7" s="1475"/>
      <c r="AB7" s="1475"/>
      <c r="AC7" s="1475"/>
    </row>
    <row r="8" spans="1:31" s="1300" customFormat="1" ht="12" x14ac:dyDescent="0.2">
      <c r="A8" s="1432" t="s">
        <v>46</v>
      </c>
      <c r="B8" s="1433">
        <v>3886</v>
      </c>
      <c r="C8" s="1434">
        <v>2387</v>
      </c>
      <c r="D8" s="1435">
        <v>7</v>
      </c>
      <c r="E8" s="1435">
        <v>1506</v>
      </c>
      <c r="F8" s="1436">
        <v>986</v>
      </c>
      <c r="G8" s="1437">
        <v>520</v>
      </c>
      <c r="H8" s="1438">
        <v>0</v>
      </c>
      <c r="I8" s="1326">
        <v>-7</v>
      </c>
      <c r="J8" s="1466"/>
      <c r="K8" s="1475"/>
      <c r="L8" s="1475"/>
      <c r="M8" s="1475"/>
      <c r="N8" s="1475"/>
      <c r="O8" s="1475"/>
      <c r="P8" s="1475"/>
      <c r="Q8" s="1475"/>
      <c r="R8" s="1475"/>
      <c r="S8" s="1475"/>
      <c r="T8" s="1475"/>
      <c r="U8" s="1475"/>
      <c r="V8" s="1475"/>
      <c r="W8" s="1475"/>
      <c r="X8" s="1475"/>
      <c r="Y8" s="1475"/>
      <c r="Z8" s="1475"/>
      <c r="AA8" s="1475"/>
      <c r="AB8" s="1475"/>
      <c r="AC8" s="1475"/>
    </row>
    <row r="9" spans="1:31" s="1300" customFormat="1" ht="12" x14ac:dyDescent="0.2">
      <c r="A9" s="1432" t="s">
        <v>47</v>
      </c>
      <c r="B9" s="1433">
        <v>788</v>
      </c>
      <c r="C9" s="1434">
        <v>1257</v>
      </c>
      <c r="D9" s="1435">
        <v>2</v>
      </c>
      <c r="E9" s="1435">
        <v>-466</v>
      </c>
      <c r="F9" s="1436">
        <v>-460</v>
      </c>
      <c r="G9" s="1437">
        <v>-6</v>
      </c>
      <c r="H9" s="1438">
        <v>-3</v>
      </c>
      <c r="I9" s="1326">
        <v>0</v>
      </c>
      <c r="J9" s="1466"/>
      <c r="K9" s="1475"/>
      <c r="L9" s="1475"/>
      <c r="M9" s="1475"/>
      <c r="N9" s="1475"/>
      <c r="O9" s="1475"/>
      <c r="P9" s="1475"/>
      <c r="Q9" s="1475"/>
      <c r="R9" s="1475"/>
      <c r="S9" s="1475"/>
      <c r="T9" s="1475"/>
      <c r="U9" s="1475"/>
      <c r="V9" s="1475"/>
      <c r="W9" s="1475"/>
      <c r="X9" s="1475"/>
      <c r="Y9" s="1475"/>
      <c r="Z9" s="1475"/>
      <c r="AA9" s="1475"/>
      <c r="AB9" s="1475"/>
      <c r="AC9" s="1475"/>
    </row>
    <row r="10" spans="1:31" s="1300" customFormat="1" ht="12" x14ac:dyDescent="0.2">
      <c r="A10" s="1432" t="s">
        <v>48</v>
      </c>
      <c r="B10" s="1433">
        <v>1520</v>
      </c>
      <c r="C10" s="1434">
        <v>835</v>
      </c>
      <c r="D10" s="1435">
        <v>137</v>
      </c>
      <c r="E10" s="1435">
        <v>693</v>
      </c>
      <c r="F10" s="1436">
        <v>670</v>
      </c>
      <c r="G10" s="1437">
        <v>23</v>
      </c>
      <c r="H10" s="1438">
        <v>-1</v>
      </c>
      <c r="I10" s="1326">
        <v>-7</v>
      </c>
      <c r="J10" s="1466"/>
      <c r="K10" s="1475"/>
      <c r="L10" s="1475"/>
      <c r="M10" s="1475"/>
      <c r="N10" s="1475"/>
      <c r="O10" s="1475"/>
      <c r="P10" s="1475"/>
      <c r="Q10" s="1475"/>
      <c r="R10" s="1475"/>
      <c r="S10" s="1475"/>
      <c r="T10" s="1475"/>
      <c r="U10" s="1475"/>
      <c r="V10" s="1475"/>
      <c r="W10" s="1475"/>
      <c r="X10" s="1475"/>
      <c r="Y10" s="1475"/>
      <c r="Z10" s="1475"/>
      <c r="AA10" s="1475"/>
      <c r="AB10" s="1475"/>
      <c r="AC10" s="1475"/>
    </row>
    <row r="11" spans="1:31" s="1300" customFormat="1" ht="12" x14ac:dyDescent="0.2">
      <c r="A11" s="1432" t="s">
        <v>49</v>
      </c>
      <c r="B11" s="1433">
        <v>6682</v>
      </c>
      <c r="C11" s="1434">
        <v>6723</v>
      </c>
      <c r="D11" s="1435">
        <v>106</v>
      </c>
      <c r="E11" s="1435">
        <v>-13</v>
      </c>
      <c r="F11" s="1436">
        <v>142</v>
      </c>
      <c r="G11" s="1437">
        <v>-155</v>
      </c>
      <c r="H11" s="1438">
        <v>-15</v>
      </c>
      <c r="I11" s="1326">
        <v>-13</v>
      </c>
      <c r="J11" s="1466"/>
      <c r="K11" s="1475"/>
      <c r="L11" s="1475"/>
      <c r="M11" s="1475"/>
      <c r="N11" s="1475"/>
      <c r="O11" s="1475"/>
      <c r="P11" s="1475"/>
      <c r="Q11" s="1475"/>
      <c r="R11" s="1475"/>
      <c r="S11" s="1475"/>
      <c r="T11" s="1475"/>
      <c r="U11" s="1475"/>
      <c r="V11" s="1475"/>
      <c r="W11" s="1475"/>
      <c r="X11" s="1475"/>
      <c r="Y11" s="1475"/>
      <c r="Z11" s="1475"/>
      <c r="AA11" s="1475"/>
      <c r="AB11" s="1475"/>
      <c r="AC11" s="1475"/>
    </row>
    <row r="12" spans="1:31" s="1300" customFormat="1" ht="12" x14ac:dyDescent="0.2">
      <c r="A12" s="1432" t="s">
        <v>50</v>
      </c>
      <c r="B12" s="1433">
        <v>544</v>
      </c>
      <c r="C12" s="1434">
        <v>82</v>
      </c>
      <c r="D12" s="1435">
        <v>-3</v>
      </c>
      <c r="E12" s="1435">
        <v>462</v>
      </c>
      <c r="F12" s="1436">
        <v>360</v>
      </c>
      <c r="G12" s="1437">
        <v>102</v>
      </c>
      <c r="H12" s="1438">
        <v>1</v>
      </c>
      <c r="I12" s="1326">
        <v>-1</v>
      </c>
      <c r="J12" s="1466"/>
      <c r="K12" s="1475"/>
      <c r="L12" s="1475"/>
      <c r="M12" s="1475"/>
      <c r="N12" s="1475"/>
      <c r="O12" s="1475"/>
      <c r="P12" s="1475"/>
      <c r="Q12" s="1475"/>
      <c r="R12" s="1475"/>
      <c r="S12" s="1475"/>
      <c r="T12" s="1475"/>
      <c r="U12" s="1475"/>
      <c r="V12" s="1475"/>
      <c r="W12" s="1475"/>
      <c r="X12" s="1475"/>
      <c r="Y12" s="1475"/>
      <c r="Z12" s="1475"/>
      <c r="AA12" s="1475"/>
      <c r="AB12" s="1475"/>
      <c r="AC12" s="1475"/>
    </row>
    <row r="13" spans="1:31" s="1300" customFormat="1" ht="12" x14ac:dyDescent="0.2">
      <c r="A13" s="1432" t="s">
        <v>51</v>
      </c>
      <c r="B13" s="1433">
        <v>3814</v>
      </c>
      <c r="C13" s="1434">
        <v>3051</v>
      </c>
      <c r="D13" s="1435">
        <v>61</v>
      </c>
      <c r="E13" s="1435">
        <v>782</v>
      </c>
      <c r="F13" s="1436">
        <v>724</v>
      </c>
      <c r="G13" s="1437">
        <v>58</v>
      </c>
      <c r="H13" s="1438">
        <v>-4</v>
      </c>
      <c r="I13" s="1326">
        <v>-15</v>
      </c>
      <c r="J13" s="1466"/>
      <c r="K13" s="1475"/>
      <c r="L13" s="1475"/>
      <c r="M13" s="1475"/>
      <c r="N13" s="1475"/>
      <c r="O13" s="1475"/>
      <c r="P13" s="1475"/>
      <c r="Q13" s="1475"/>
      <c r="R13" s="1475"/>
      <c r="S13" s="1475"/>
      <c r="T13" s="1475"/>
      <c r="U13" s="1475"/>
      <c r="V13" s="1475"/>
      <c r="W13" s="1475"/>
      <c r="X13" s="1475"/>
      <c r="Y13" s="1475"/>
      <c r="Z13" s="1475"/>
      <c r="AA13" s="1475"/>
      <c r="AB13" s="1475"/>
      <c r="AC13" s="1475"/>
    </row>
    <row r="14" spans="1:31" s="1300" customFormat="1" ht="12" x14ac:dyDescent="0.2">
      <c r="A14" s="1432" t="s">
        <v>52</v>
      </c>
      <c r="B14" s="1433">
        <v>8</v>
      </c>
      <c r="C14" s="1434">
        <v>352</v>
      </c>
      <c r="D14" s="1435">
        <v>7</v>
      </c>
      <c r="E14" s="1435">
        <v>-325</v>
      </c>
      <c r="F14" s="1436">
        <v>-384</v>
      </c>
      <c r="G14" s="1437">
        <v>59</v>
      </c>
      <c r="H14" s="1438">
        <v>-2</v>
      </c>
      <c r="I14" s="1326">
        <v>-17</v>
      </c>
      <c r="J14" s="1466"/>
      <c r="K14" s="1475"/>
      <c r="L14" s="1475"/>
      <c r="M14" s="1475"/>
      <c r="N14" s="1475"/>
      <c r="O14" s="1475"/>
      <c r="P14" s="1475"/>
      <c r="Q14" s="1475"/>
      <c r="R14" s="1475"/>
      <c r="S14" s="1475"/>
      <c r="T14" s="1475"/>
      <c r="U14" s="1475"/>
      <c r="V14" s="1475"/>
      <c r="W14" s="1475"/>
      <c r="X14" s="1475"/>
      <c r="Y14" s="1475"/>
      <c r="Z14" s="1475"/>
      <c r="AA14" s="1475"/>
      <c r="AB14" s="1475"/>
      <c r="AC14" s="1475"/>
    </row>
    <row r="15" spans="1:31" s="1300" customFormat="1" ht="12" x14ac:dyDescent="0.2">
      <c r="A15" s="1432" t="s">
        <v>53</v>
      </c>
      <c r="B15" s="1433">
        <v>1881</v>
      </c>
      <c r="C15" s="1434">
        <v>2658</v>
      </c>
      <c r="D15" s="1435">
        <v>3</v>
      </c>
      <c r="E15" s="1435">
        <v>-760</v>
      </c>
      <c r="F15" s="1436">
        <v>-668</v>
      </c>
      <c r="G15" s="1437">
        <v>-92</v>
      </c>
      <c r="H15" s="1438">
        <v>-2</v>
      </c>
      <c r="I15" s="1326">
        <v>-15</v>
      </c>
      <c r="J15" s="1466"/>
      <c r="K15" s="1475"/>
      <c r="L15" s="1475"/>
      <c r="M15" s="1475"/>
      <c r="N15" s="1475"/>
      <c r="O15" s="1475"/>
      <c r="P15" s="1475"/>
      <c r="Q15" s="1475"/>
      <c r="R15" s="1475"/>
      <c r="S15" s="1475"/>
      <c r="T15" s="1475"/>
      <c r="U15" s="1475"/>
      <c r="V15" s="1475"/>
      <c r="W15" s="1475"/>
      <c r="X15" s="1475"/>
      <c r="Y15" s="1475"/>
      <c r="Z15" s="1475"/>
      <c r="AA15" s="1475"/>
      <c r="AB15" s="1475"/>
      <c r="AC15" s="1475"/>
    </row>
    <row r="16" spans="1:31" s="1300" customFormat="1" ht="12" x14ac:dyDescent="0.2">
      <c r="A16" s="1432" t="s">
        <v>54</v>
      </c>
      <c r="B16" s="1433">
        <v>2400</v>
      </c>
      <c r="C16" s="1434">
        <v>3537</v>
      </c>
      <c r="D16" s="1435">
        <v>9</v>
      </c>
      <c r="E16" s="1435">
        <v>-1123</v>
      </c>
      <c r="F16" s="1436">
        <v>-1145</v>
      </c>
      <c r="G16" s="1437">
        <v>22</v>
      </c>
      <c r="H16" s="1438">
        <v>-9</v>
      </c>
      <c r="I16" s="1326">
        <v>-5</v>
      </c>
      <c r="J16" s="1466"/>
      <c r="K16" s="1475"/>
      <c r="L16" s="1475"/>
      <c r="M16" s="1475"/>
      <c r="N16" s="1475"/>
      <c r="O16" s="1475"/>
      <c r="P16" s="1475"/>
      <c r="Q16" s="1475"/>
      <c r="R16" s="1475"/>
      <c r="S16" s="1475"/>
      <c r="T16" s="1475"/>
      <c r="U16" s="1475"/>
      <c r="V16" s="1475"/>
      <c r="W16" s="1475"/>
      <c r="X16" s="1475"/>
      <c r="Y16" s="1475"/>
      <c r="Z16" s="1475"/>
      <c r="AA16" s="1475"/>
      <c r="AB16" s="1475"/>
      <c r="AC16" s="1475"/>
    </row>
    <row r="17" spans="1:29" s="1300" customFormat="1" ht="12" x14ac:dyDescent="0.2">
      <c r="A17" s="1432" t="s">
        <v>55</v>
      </c>
      <c r="B17" s="1433">
        <v>16409</v>
      </c>
      <c r="C17" s="1434">
        <v>15099</v>
      </c>
      <c r="D17" s="1435">
        <v>185</v>
      </c>
      <c r="E17" s="1435">
        <v>932</v>
      </c>
      <c r="F17" s="1436">
        <v>830</v>
      </c>
      <c r="G17" s="1437">
        <v>102</v>
      </c>
      <c r="H17" s="1438">
        <v>387</v>
      </c>
      <c r="I17" s="1326">
        <v>-9</v>
      </c>
      <c r="J17" s="1466"/>
      <c r="K17" s="1475"/>
      <c r="L17" s="1475"/>
      <c r="M17" s="1475"/>
      <c r="N17" s="1475"/>
      <c r="O17" s="1475"/>
      <c r="P17" s="1475"/>
      <c r="Q17" s="1475"/>
      <c r="R17" s="1475"/>
      <c r="T17" s="1475"/>
      <c r="U17" s="1475"/>
      <c r="V17" s="1475"/>
      <c r="W17" s="1475"/>
      <c r="X17" s="1475"/>
      <c r="Y17" s="1475"/>
      <c r="Z17" s="1475"/>
      <c r="AA17" s="1475"/>
      <c r="AB17" s="1475"/>
      <c r="AC17" s="1475"/>
    </row>
    <row r="18" spans="1:29" s="1300" customFormat="1" ht="12" x14ac:dyDescent="0.2">
      <c r="A18" s="1432" t="s">
        <v>56</v>
      </c>
      <c r="B18" s="1433">
        <v>425</v>
      </c>
      <c r="C18" s="1434">
        <v>639</v>
      </c>
      <c r="D18" s="1435">
        <v>25</v>
      </c>
      <c r="E18" s="1435">
        <v>-215</v>
      </c>
      <c r="F18" s="1436">
        <v>-220</v>
      </c>
      <c r="G18" s="1437">
        <v>5</v>
      </c>
      <c r="H18" s="1438">
        <v>2</v>
      </c>
      <c r="I18" s="1326">
        <v>-1</v>
      </c>
      <c r="J18" s="1466"/>
      <c r="K18" s="1475"/>
      <c r="L18" s="1475"/>
      <c r="M18" s="1475"/>
      <c r="N18" s="1475"/>
      <c r="O18" s="1475"/>
      <c r="P18" s="1475"/>
      <c r="Q18" s="1475"/>
      <c r="R18" s="1475"/>
      <c r="T18" s="1475"/>
      <c r="U18" s="1475"/>
      <c r="V18" s="1475"/>
      <c r="W18" s="1475"/>
      <c r="X18" s="1475"/>
      <c r="Y18" s="1475"/>
      <c r="Z18" s="1475"/>
      <c r="AA18" s="1475"/>
      <c r="AB18" s="1475"/>
      <c r="AC18" s="1475"/>
    </row>
    <row r="19" spans="1:29" s="1300" customFormat="1" ht="12" x14ac:dyDescent="0.2">
      <c r="A19" s="1432" t="s">
        <v>57</v>
      </c>
      <c r="B19" s="1433">
        <v>1073</v>
      </c>
      <c r="C19" s="1434">
        <v>1437</v>
      </c>
      <c r="D19" s="1435">
        <v>42</v>
      </c>
      <c r="E19" s="1435">
        <v>-367</v>
      </c>
      <c r="F19" s="1436">
        <v>-382</v>
      </c>
      <c r="G19" s="1437">
        <v>15</v>
      </c>
      <c r="H19" s="1438">
        <v>3</v>
      </c>
      <c r="I19" s="1326">
        <v>0</v>
      </c>
      <c r="J19" s="1466"/>
      <c r="K19" s="1475"/>
      <c r="L19" s="1475"/>
      <c r="M19" s="1475"/>
      <c r="N19" s="1475"/>
      <c r="O19" s="1475"/>
      <c r="P19" s="1475"/>
      <c r="Q19" s="1475"/>
      <c r="R19" s="1475"/>
      <c r="T19" s="1475"/>
      <c r="U19" s="1475"/>
      <c r="V19" s="1475"/>
      <c r="W19" s="1475"/>
      <c r="X19" s="1475"/>
      <c r="Y19" s="1475"/>
      <c r="Z19" s="1475"/>
      <c r="AA19" s="1475"/>
      <c r="AB19" s="1475"/>
      <c r="AC19" s="1475"/>
    </row>
    <row r="20" spans="1:29" s="1300" customFormat="1" ht="12" x14ac:dyDescent="0.2">
      <c r="A20" s="1432" t="s">
        <v>58</v>
      </c>
      <c r="B20" s="1433">
        <v>3351</v>
      </c>
      <c r="C20" s="1434">
        <v>1308</v>
      </c>
      <c r="D20" s="1435">
        <v>0</v>
      </c>
      <c r="E20" s="1435">
        <v>2052</v>
      </c>
      <c r="F20" s="1436">
        <v>1852</v>
      </c>
      <c r="G20" s="1437">
        <v>200</v>
      </c>
      <c r="H20" s="1438">
        <v>-9</v>
      </c>
      <c r="I20" s="1326">
        <v>0</v>
      </c>
      <c r="J20" s="1466"/>
      <c r="K20" s="1475"/>
      <c r="L20" s="1475"/>
      <c r="M20" s="1475"/>
      <c r="N20" s="1475"/>
      <c r="O20" s="1475"/>
      <c r="P20" s="1475"/>
      <c r="Q20" s="1475"/>
      <c r="R20" s="1475"/>
      <c r="T20" s="1475"/>
      <c r="U20" s="1475"/>
      <c r="V20" s="1475"/>
      <c r="W20" s="1475"/>
      <c r="X20" s="1475"/>
      <c r="Y20" s="1475"/>
      <c r="Z20" s="1475"/>
      <c r="AA20" s="1475"/>
      <c r="AB20" s="1475"/>
      <c r="AC20" s="1475"/>
    </row>
    <row r="21" spans="1:29" s="1300" customFormat="1" ht="12" x14ac:dyDescent="0.2">
      <c r="A21" s="1432" t="s">
        <v>59</v>
      </c>
      <c r="B21" s="1433">
        <v>-5189</v>
      </c>
      <c r="C21" s="1434">
        <v>1224</v>
      </c>
      <c r="D21" s="1435">
        <v>66</v>
      </c>
      <c r="E21" s="1435">
        <v>-6400</v>
      </c>
      <c r="F21" s="1436">
        <v>-4527</v>
      </c>
      <c r="G21" s="1437">
        <v>-1873</v>
      </c>
      <c r="H21" s="1438">
        <v>-8</v>
      </c>
      <c r="I21" s="1326">
        <v>-5</v>
      </c>
      <c r="J21" s="1466"/>
      <c r="K21" s="1475"/>
      <c r="L21" s="1475"/>
      <c r="M21" s="1475"/>
      <c r="N21" s="1475"/>
      <c r="O21" s="1475"/>
      <c r="P21" s="1475"/>
      <c r="Q21" s="1475"/>
      <c r="R21" s="1475"/>
      <c r="T21" s="1475"/>
      <c r="U21" s="1475"/>
      <c r="V21" s="1475"/>
      <c r="W21" s="1475"/>
      <c r="X21" s="1475"/>
      <c r="Y21" s="1475"/>
      <c r="Z21" s="1475"/>
      <c r="AA21" s="1475"/>
      <c r="AB21" s="1475"/>
      <c r="AC21" s="1475"/>
    </row>
    <row r="22" spans="1:29" s="1300" customFormat="1" ht="12" x14ac:dyDescent="0.2">
      <c r="A22" s="1432" t="s">
        <v>60</v>
      </c>
      <c r="B22" s="1433">
        <v>1358</v>
      </c>
      <c r="C22" s="1434">
        <v>1716</v>
      </c>
      <c r="D22" s="1435">
        <v>9</v>
      </c>
      <c r="E22" s="1435">
        <v>-336</v>
      </c>
      <c r="F22" s="1436">
        <v>-368</v>
      </c>
      <c r="G22" s="1437">
        <v>32</v>
      </c>
      <c r="H22" s="1438">
        <v>-5</v>
      </c>
      <c r="I22" s="1326">
        <v>-17</v>
      </c>
      <c r="J22" s="1466"/>
      <c r="K22" s="1475"/>
      <c r="L22" s="1475"/>
      <c r="M22" s="1475"/>
      <c r="N22" s="1475"/>
      <c r="O22" s="1475"/>
      <c r="P22" s="1475"/>
      <c r="Q22" s="1475"/>
      <c r="R22" s="1475"/>
      <c r="T22" s="1475"/>
      <c r="U22" s="1475"/>
      <c r="V22" s="1475"/>
      <c r="W22" s="1475"/>
      <c r="X22" s="1475"/>
      <c r="Y22" s="1475"/>
      <c r="Z22" s="1475"/>
      <c r="AA22" s="1475"/>
      <c r="AB22" s="1475"/>
      <c r="AC22" s="1475"/>
    </row>
    <row r="23" spans="1:29" s="1300" customFormat="1" ht="12" x14ac:dyDescent="0.2">
      <c r="A23" s="1432" t="s">
        <v>61</v>
      </c>
      <c r="B23" s="1433">
        <v>4642</v>
      </c>
      <c r="C23" s="1434">
        <v>3484</v>
      </c>
      <c r="D23" s="1435">
        <v>127</v>
      </c>
      <c r="E23" s="1435">
        <v>1168</v>
      </c>
      <c r="F23" s="1436">
        <v>936</v>
      </c>
      <c r="G23" s="1437">
        <v>232</v>
      </c>
      <c r="H23" s="1438">
        <v>-7</v>
      </c>
      <c r="I23" s="1326">
        <v>-3</v>
      </c>
      <c r="J23" s="1466"/>
      <c r="K23" s="1475"/>
      <c r="L23" s="1475"/>
      <c r="M23" s="1475"/>
      <c r="N23" s="1475"/>
      <c r="O23" s="1475"/>
      <c r="P23" s="1475"/>
      <c r="Q23" s="1475"/>
      <c r="R23" s="1475"/>
      <c r="T23" s="1475"/>
      <c r="U23" s="1475"/>
      <c r="V23" s="1475"/>
      <c r="W23" s="1475"/>
      <c r="X23" s="1475"/>
      <c r="Y23" s="1475"/>
      <c r="Z23" s="1475"/>
      <c r="AA23" s="1475"/>
      <c r="AB23" s="1475"/>
      <c r="AC23" s="1475"/>
    </row>
    <row r="24" spans="1:29" s="1300" customFormat="1" ht="12" x14ac:dyDescent="0.2">
      <c r="A24" s="1432" t="s">
        <v>62</v>
      </c>
      <c r="B24" s="1433">
        <v>-748</v>
      </c>
      <c r="C24" s="1434">
        <v>635</v>
      </c>
      <c r="D24" s="1435">
        <v>9</v>
      </c>
      <c r="E24" s="1435">
        <v>-1375</v>
      </c>
      <c r="F24" s="1436">
        <v>-1347</v>
      </c>
      <c r="G24" s="1437">
        <v>-28</v>
      </c>
      <c r="H24" s="1438">
        <v>-7</v>
      </c>
      <c r="I24" s="1326">
        <v>-1</v>
      </c>
      <c r="J24" s="1466"/>
      <c r="K24" s="1475"/>
      <c r="L24" s="1475"/>
      <c r="M24" s="1475"/>
      <c r="N24" s="1475"/>
      <c r="O24" s="1475"/>
      <c r="P24" s="1475"/>
      <c r="Q24" s="1475"/>
      <c r="R24" s="1475"/>
      <c r="T24" s="1475"/>
      <c r="U24" s="1475"/>
      <c r="V24" s="1475"/>
      <c r="W24" s="1475"/>
      <c r="X24" s="1475"/>
      <c r="Y24" s="1475"/>
      <c r="Z24" s="1475"/>
      <c r="AA24" s="1475"/>
      <c r="AB24" s="1475"/>
      <c r="AC24" s="1475"/>
    </row>
    <row r="25" spans="1:29" s="1300" customFormat="1" ht="12" x14ac:dyDescent="0.2">
      <c r="A25" s="1432" t="s">
        <v>298</v>
      </c>
      <c r="B25" s="1433">
        <v>12669</v>
      </c>
      <c r="C25" s="1434">
        <v>12235</v>
      </c>
      <c r="D25" s="1435">
        <v>74</v>
      </c>
      <c r="E25" s="1435">
        <v>467</v>
      </c>
      <c r="F25" s="1436">
        <v>326</v>
      </c>
      <c r="G25" s="1437">
        <v>141</v>
      </c>
      <c r="H25" s="1438">
        <v>1</v>
      </c>
      <c r="I25" s="1326">
        <v>-34</v>
      </c>
      <c r="J25" s="1466"/>
      <c r="K25" s="1475"/>
      <c r="L25" s="1475"/>
      <c r="M25" s="1475"/>
      <c r="N25" s="1475"/>
      <c r="O25" s="1475"/>
      <c r="P25" s="1475"/>
      <c r="Q25" s="1475"/>
      <c r="R25" s="1475"/>
      <c r="T25" s="1475"/>
      <c r="U25" s="1475"/>
      <c r="V25" s="1475"/>
      <c r="W25" s="1475"/>
      <c r="X25" s="1475"/>
      <c r="Y25" s="1475"/>
      <c r="Z25" s="1475"/>
      <c r="AA25" s="1475"/>
      <c r="AB25" s="1475"/>
      <c r="AC25" s="1475"/>
    </row>
    <row r="26" spans="1:29" s="1300" customFormat="1" ht="15.75" customHeight="1" x14ac:dyDescent="0.2">
      <c r="A26" s="1425" t="s">
        <v>64</v>
      </c>
      <c r="B26" s="1426">
        <v>11486</v>
      </c>
      <c r="C26" s="1427">
        <v>14329</v>
      </c>
      <c r="D26" s="1428">
        <v>565</v>
      </c>
      <c r="E26" s="1428">
        <v>-2865</v>
      </c>
      <c r="F26" s="1429">
        <v>-2362</v>
      </c>
      <c r="G26" s="1430">
        <v>-503</v>
      </c>
      <c r="H26" s="1431">
        <v>-4</v>
      </c>
      <c r="I26" s="1325">
        <v>26</v>
      </c>
      <c r="J26" s="1466"/>
      <c r="K26" s="1475"/>
      <c r="L26" s="1475"/>
      <c r="M26" s="1475"/>
      <c r="N26" s="1475"/>
      <c r="O26" s="1475"/>
      <c r="P26" s="1475"/>
      <c r="Q26" s="1475"/>
      <c r="R26" s="1475"/>
      <c r="T26" s="1475"/>
      <c r="U26" s="1475"/>
      <c r="V26" s="1475"/>
      <c r="W26" s="1475"/>
      <c r="X26" s="1475"/>
      <c r="Y26" s="1475"/>
      <c r="Z26" s="1475"/>
      <c r="AA26" s="1475"/>
      <c r="AB26" s="1475"/>
      <c r="AC26" s="1475"/>
    </row>
    <row r="27" spans="1:29" s="1300" customFormat="1" ht="12" customHeight="1" x14ac:dyDescent="0.2">
      <c r="A27" s="1432" t="s">
        <v>65</v>
      </c>
      <c r="B27" s="1433">
        <v>-150</v>
      </c>
      <c r="C27" s="1434">
        <v>260</v>
      </c>
      <c r="D27" s="1435">
        <v>8</v>
      </c>
      <c r="E27" s="1435">
        <v>-391</v>
      </c>
      <c r="F27" s="1436">
        <v>-311</v>
      </c>
      <c r="G27" s="1437">
        <v>-80</v>
      </c>
      <c r="H27" s="1438">
        <v>0</v>
      </c>
      <c r="I27" s="1326">
        <v>-19</v>
      </c>
      <c r="J27" s="1466"/>
      <c r="K27" s="1475"/>
      <c r="L27" s="1475"/>
      <c r="M27" s="1475"/>
      <c r="N27" s="1475"/>
      <c r="O27" s="1475"/>
      <c r="P27" s="1475"/>
      <c r="Q27" s="1475"/>
      <c r="R27" s="1475"/>
      <c r="T27" s="1475"/>
      <c r="U27" s="1475"/>
      <c r="V27" s="1475"/>
      <c r="W27" s="1475"/>
      <c r="X27" s="1475"/>
      <c r="Y27" s="1475"/>
      <c r="Z27" s="1475"/>
      <c r="AA27" s="1475"/>
      <c r="AB27" s="1475"/>
      <c r="AC27" s="1475"/>
    </row>
    <row r="28" spans="1:29" s="1300" customFormat="1" ht="12" customHeight="1" x14ac:dyDescent="0.2">
      <c r="A28" s="1432" t="s">
        <v>66</v>
      </c>
      <c r="B28" s="1433">
        <v>-487</v>
      </c>
      <c r="C28" s="1434">
        <v>254</v>
      </c>
      <c r="D28" s="1435">
        <v>2</v>
      </c>
      <c r="E28" s="1435">
        <v>-720</v>
      </c>
      <c r="F28" s="1436">
        <v>-714</v>
      </c>
      <c r="G28" s="1437">
        <v>-6</v>
      </c>
      <c r="H28" s="1438">
        <v>-7</v>
      </c>
      <c r="I28" s="1326">
        <v>-14</v>
      </c>
      <c r="J28" s="1466"/>
      <c r="K28" s="1475"/>
      <c r="L28" s="1475"/>
      <c r="M28" s="1475"/>
      <c r="N28" s="1475"/>
      <c r="O28" s="1475"/>
      <c r="P28" s="1475"/>
      <c r="Q28" s="1475"/>
      <c r="R28" s="1475"/>
      <c r="T28" s="1475"/>
      <c r="U28" s="1475"/>
      <c r="V28" s="1475"/>
      <c r="W28" s="1475"/>
      <c r="X28" s="1475"/>
      <c r="Y28" s="1475"/>
      <c r="Z28" s="1475"/>
      <c r="AA28" s="1475"/>
      <c r="AB28" s="1475"/>
      <c r="AC28" s="1475"/>
    </row>
    <row r="29" spans="1:29" s="1300" customFormat="1" ht="12" customHeight="1" x14ac:dyDescent="0.2">
      <c r="A29" s="1432" t="s">
        <v>341</v>
      </c>
      <c r="B29" s="1433">
        <v>-372</v>
      </c>
      <c r="C29" s="1434">
        <v>254</v>
      </c>
      <c r="D29" s="1435">
        <v>9</v>
      </c>
      <c r="E29" s="1435">
        <v>-622</v>
      </c>
      <c r="F29" s="1436">
        <v>-344</v>
      </c>
      <c r="G29" s="1437">
        <v>-278</v>
      </c>
      <c r="H29" s="1438">
        <v>-1</v>
      </c>
      <c r="I29" s="1326">
        <v>-3</v>
      </c>
      <c r="J29" s="1466"/>
      <c r="K29" s="1475"/>
      <c r="L29" s="1475"/>
      <c r="M29" s="1475"/>
      <c r="N29" s="1475"/>
      <c r="O29" s="1475"/>
      <c r="P29" s="1475"/>
      <c r="Q29" s="1475"/>
      <c r="R29" s="1475"/>
      <c r="T29" s="1475"/>
      <c r="U29" s="1475"/>
      <c r="V29" s="1475"/>
      <c r="W29" s="1475"/>
      <c r="X29" s="1475"/>
      <c r="Y29" s="1475"/>
      <c r="Z29" s="1475"/>
      <c r="AA29" s="1475"/>
      <c r="AB29" s="1475"/>
      <c r="AC29" s="1475"/>
    </row>
    <row r="30" spans="1:29" s="1300" customFormat="1" ht="12" customHeight="1" x14ac:dyDescent="0.2">
      <c r="A30" s="1439" t="s">
        <v>68</v>
      </c>
      <c r="B30" s="1440">
        <v>-135</v>
      </c>
      <c r="C30" s="1441">
        <v>-10</v>
      </c>
      <c r="D30" s="1442">
        <v>-9</v>
      </c>
      <c r="E30" s="1442">
        <v>-125</v>
      </c>
      <c r="F30" s="1443">
        <v>-124</v>
      </c>
      <c r="G30" s="1444">
        <v>-1</v>
      </c>
      <c r="H30" s="1445">
        <v>0</v>
      </c>
      <c r="I30" s="1328">
        <v>0</v>
      </c>
      <c r="J30" s="1466"/>
      <c r="K30" s="1475"/>
      <c r="L30" s="1475"/>
      <c r="M30" s="1475"/>
      <c r="N30" s="1475"/>
      <c r="O30" s="1475"/>
      <c r="P30" s="1475"/>
      <c r="Q30" s="1475"/>
      <c r="R30" s="1475"/>
      <c r="T30" s="1475"/>
      <c r="U30" s="1475"/>
      <c r="V30" s="1475"/>
      <c r="W30" s="1475"/>
      <c r="X30" s="1475"/>
      <c r="Y30" s="1475"/>
      <c r="Z30" s="1475"/>
      <c r="AA30" s="1475"/>
      <c r="AB30" s="1475"/>
      <c r="AC30" s="1475"/>
    </row>
    <row r="31" spans="1:29" s="1300" customFormat="1" ht="12" customHeight="1" x14ac:dyDescent="0.2">
      <c r="A31" s="1439" t="s">
        <v>283</v>
      </c>
      <c r="B31" s="1440">
        <v>-237</v>
      </c>
      <c r="C31" s="1441">
        <v>264</v>
      </c>
      <c r="D31" s="1442">
        <v>18</v>
      </c>
      <c r="E31" s="1442">
        <v>-497</v>
      </c>
      <c r="F31" s="1443">
        <v>-220</v>
      </c>
      <c r="G31" s="1444">
        <v>-277</v>
      </c>
      <c r="H31" s="1445">
        <v>-1</v>
      </c>
      <c r="I31" s="1328">
        <v>-3</v>
      </c>
      <c r="J31" s="1466"/>
      <c r="K31" s="1475"/>
      <c r="L31" s="1475"/>
      <c r="M31" s="1475"/>
      <c r="N31" s="1475"/>
      <c r="O31" s="1475"/>
      <c r="P31" s="1475"/>
      <c r="Q31" s="1475"/>
      <c r="R31" s="1475"/>
      <c r="T31" s="1475"/>
      <c r="U31" s="1475"/>
      <c r="V31" s="1475"/>
      <c r="W31" s="1475"/>
      <c r="X31" s="1475"/>
      <c r="Y31" s="1475"/>
      <c r="Z31" s="1475"/>
      <c r="AA31" s="1475"/>
      <c r="AB31" s="1475"/>
      <c r="AC31" s="1475"/>
    </row>
    <row r="32" spans="1:29" s="1300" customFormat="1" ht="12" customHeight="1" x14ac:dyDescent="0.2">
      <c r="A32" s="1432" t="s">
        <v>70</v>
      </c>
      <c r="B32" s="1433">
        <v>-559</v>
      </c>
      <c r="C32" s="1434">
        <v>286</v>
      </c>
      <c r="D32" s="1435">
        <v>8</v>
      </c>
      <c r="E32" s="1435">
        <v>-845</v>
      </c>
      <c r="F32" s="1436">
        <v>-814</v>
      </c>
      <c r="G32" s="1437">
        <v>-31</v>
      </c>
      <c r="H32" s="1438">
        <v>0</v>
      </c>
      <c r="I32" s="1326">
        <v>0</v>
      </c>
      <c r="J32" s="1466"/>
      <c r="K32" s="1475"/>
      <c r="L32" s="1475"/>
      <c r="M32" s="1475"/>
      <c r="N32" s="1475"/>
      <c r="O32" s="1475"/>
      <c r="P32" s="1475"/>
      <c r="Q32" s="1475"/>
      <c r="R32" s="1475"/>
      <c r="T32" s="1475"/>
      <c r="U32" s="1475"/>
      <c r="V32" s="1475"/>
      <c r="W32" s="1475"/>
      <c r="X32" s="1475"/>
      <c r="Y32" s="1475"/>
      <c r="Z32" s="1475"/>
      <c r="AA32" s="1475"/>
      <c r="AB32" s="1475"/>
      <c r="AC32" s="1475"/>
    </row>
    <row r="33" spans="1:29" s="1300" customFormat="1" ht="12" customHeight="1" x14ac:dyDescent="0.2">
      <c r="A33" s="1432" t="s">
        <v>71</v>
      </c>
      <c r="B33" s="1433">
        <v>3507</v>
      </c>
      <c r="C33" s="1434">
        <v>3256</v>
      </c>
      <c r="D33" s="1435">
        <v>-10</v>
      </c>
      <c r="E33" s="1435">
        <v>236</v>
      </c>
      <c r="F33" s="1436">
        <v>177</v>
      </c>
      <c r="G33" s="1437">
        <v>59</v>
      </c>
      <c r="H33" s="1438">
        <v>15</v>
      </c>
      <c r="I33" s="1326">
        <v>0</v>
      </c>
      <c r="J33" s="1466"/>
      <c r="K33" s="1475"/>
      <c r="L33" s="1475"/>
      <c r="M33" s="1475"/>
      <c r="N33" s="1475"/>
      <c r="O33" s="1475"/>
      <c r="P33" s="1475"/>
      <c r="Q33" s="1475"/>
      <c r="R33" s="1475"/>
      <c r="T33" s="1475"/>
      <c r="U33" s="1475"/>
      <c r="V33" s="1475"/>
      <c r="W33" s="1475"/>
      <c r="X33" s="1475"/>
      <c r="Y33" s="1475"/>
      <c r="Z33" s="1475"/>
      <c r="AA33" s="1475"/>
      <c r="AB33" s="1475"/>
      <c r="AC33" s="1475"/>
    </row>
    <row r="34" spans="1:29" s="1300" customFormat="1" ht="12" customHeight="1" x14ac:dyDescent="0.2">
      <c r="A34" s="1432" t="s">
        <v>72</v>
      </c>
      <c r="B34" s="1433">
        <v>3768</v>
      </c>
      <c r="C34" s="1434">
        <v>4955</v>
      </c>
      <c r="D34" s="1435">
        <v>171</v>
      </c>
      <c r="E34" s="1435">
        <v>-1168</v>
      </c>
      <c r="F34" s="1436">
        <v>-857</v>
      </c>
      <c r="G34" s="1437">
        <v>-311</v>
      </c>
      <c r="H34" s="1438">
        <v>-10</v>
      </c>
      <c r="I34" s="1326">
        <v>-9</v>
      </c>
      <c r="J34" s="1466"/>
      <c r="K34" s="1475"/>
      <c r="L34" s="1475"/>
      <c r="M34" s="1475"/>
      <c r="N34" s="1475"/>
      <c r="O34" s="1475"/>
      <c r="P34" s="1475"/>
      <c r="Q34" s="1475"/>
      <c r="R34" s="1475"/>
      <c r="T34" s="1475"/>
      <c r="U34" s="1475"/>
      <c r="V34" s="1475"/>
      <c r="W34" s="1475"/>
      <c r="X34" s="1475"/>
      <c r="Y34" s="1475"/>
      <c r="Z34" s="1475"/>
      <c r="AA34" s="1475"/>
      <c r="AB34" s="1475"/>
      <c r="AC34" s="1475"/>
    </row>
    <row r="35" spans="1:29" s="1300" customFormat="1" ht="12" customHeight="1" x14ac:dyDescent="0.2">
      <c r="A35" s="1432" t="s">
        <v>73</v>
      </c>
      <c r="B35" s="1433">
        <v>4</v>
      </c>
      <c r="C35" s="1434">
        <v>799</v>
      </c>
      <c r="D35" s="1435">
        <v>19</v>
      </c>
      <c r="E35" s="1435">
        <v>-784</v>
      </c>
      <c r="F35" s="1436">
        <v>-785</v>
      </c>
      <c r="G35" s="1437">
        <v>1</v>
      </c>
      <c r="H35" s="1438">
        <v>-3</v>
      </c>
      <c r="I35" s="1326">
        <v>-8</v>
      </c>
      <c r="J35" s="1466"/>
      <c r="K35" s="1475"/>
      <c r="L35" s="1475"/>
      <c r="M35" s="1475"/>
      <c r="N35" s="1475"/>
      <c r="O35" s="1475"/>
      <c r="P35" s="1475"/>
      <c r="Q35" s="1475"/>
      <c r="R35" s="1475"/>
      <c r="T35" s="1475"/>
      <c r="U35" s="1475"/>
      <c r="V35" s="1475"/>
      <c r="W35" s="1475"/>
      <c r="X35" s="1475"/>
      <c r="Y35" s="1475"/>
      <c r="Z35" s="1475"/>
      <c r="AA35" s="1475"/>
      <c r="AB35" s="1475"/>
      <c r="AC35" s="1475"/>
    </row>
    <row r="36" spans="1:29" s="1300" customFormat="1" ht="12" customHeight="1" x14ac:dyDescent="0.2">
      <c r="A36" s="1432" t="s">
        <v>74</v>
      </c>
      <c r="B36" s="1433">
        <v>-269</v>
      </c>
      <c r="C36" s="1434">
        <v>316</v>
      </c>
      <c r="D36" s="1435">
        <v>9</v>
      </c>
      <c r="E36" s="1435">
        <v>-585</v>
      </c>
      <c r="F36" s="1436">
        <v>-729</v>
      </c>
      <c r="G36" s="1437">
        <v>144</v>
      </c>
      <c r="H36" s="1438">
        <v>0</v>
      </c>
      <c r="I36" s="1326">
        <v>0</v>
      </c>
      <c r="J36" s="1466"/>
      <c r="K36" s="1475"/>
      <c r="L36" s="1475"/>
      <c r="M36" s="1475"/>
      <c r="N36" s="1475"/>
      <c r="O36" s="1475"/>
      <c r="P36" s="1475"/>
      <c r="Q36" s="1475"/>
      <c r="R36" s="1475"/>
      <c r="T36" s="1475"/>
      <c r="U36" s="1475"/>
      <c r="V36" s="1475"/>
      <c r="W36" s="1475"/>
      <c r="X36" s="1475"/>
      <c r="Y36" s="1475"/>
      <c r="Z36" s="1475"/>
      <c r="AA36" s="1475"/>
      <c r="AB36" s="1475"/>
      <c r="AC36" s="1475"/>
    </row>
    <row r="37" spans="1:29" s="1300" customFormat="1" ht="12" customHeight="1" x14ac:dyDescent="0.2">
      <c r="A37" s="1432" t="s">
        <v>75</v>
      </c>
      <c r="B37" s="1433">
        <v>-698</v>
      </c>
      <c r="C37" s="1434">
        <v>284</v>
      </c>
      <c r="D37" s="1435">
        <v>28</v>
      </c>
      <c r="E37" s="1435">
        <v>-982</v>
      </c>
      <c r="F37" s="1436">
        <v>-904</v>
      </c>
      <c r="G37" s="1437">
        <v>-78</v>
      </c>
      <c r="H37" s="1438">
        <v>3</v>
      </c>
      <c r="I37" s="1326">
        <v>-3</v>
      </c>
      <c r="J37" s="1466"/>
      <c r="K37" s="1475"/>
      <c r="L37" s="1475"/>
      <c r="M37" s="1475"/>
      <c r="N37" s="1475"/>
      <c r="O37" s="1475"/>
      <c r="P37" s="1475"/>
      <c r="Q37" s="1475"/>
      <c r="R37" s="1475"/>
      <c r="T37" s="1475"/>
      <c r="U37" s="1475"/>
      <c r="V37" s="1475"/>
      <c r="W37" s="1475"/>
      <c r="X37" s="1475"/>
      <c r="Y37" s="1475"/>
      <c r="Z37" s="1475"/>
      <c r="AA37" s="1475"/>
      <c r="AB37" s="1475"/>
      <c r="AC37" s="1475"/>
    </row>
    <row r="38" spans="1:29" s="1300" customFormat="1" ht="12" customHeight="1" x14ac:dyDescent="0.2">
      <c r="A38" s="1446" t="s">
        <v>300</v>
      </c>
      <c r="B38" s="1447">
        <v>6742</v>
      </c>
      <c r="C38" s="1448">
        <v>3665</v>
      </c>
      <c r="D38" s="1449">
        <v>321</v>
      </c>
      <c r="E38" s="1449">
        <v>2996</v>
      </c>
      <c r="F38" s="1450">
        <v>2919</v>
      </c>
      <c r="G38" s="1451">
        <v>77</v>
      </c>
      <c r="H38" s="1452">
        <v>-1</v>
      </c>
      <c r="I38" s="1329">
        <v>82</v>
      </c>
      <c r="J38" s="1466"/>
      <c r="K38" s="1475"/>
      <c r="L38" s="1475"/>
      <c r="M38" s="1475"/>
      <c r="N38" s="1475"/>
      <c r="O38" s="1475"/>
      <c r="P38" s="1475"/>
      <c r="Q38" s="1475"/>
      <c r="R38" s="1475"/>
      <c r="T38" s="1475"/>
      <c r="U38" s="1475"/>
      <c r="V38" s="1475"/>
      <c r="W38" s="1475"/>
      <c r="X38" s="1475"/>
      <c r="Y38" s="1475"/>
      <c r="Z38" s="1475"/>
      <c r="AA38" s="1475"/>
      <c r="AB38" s="1475"/>
      <c r="AC38" s="1475"/>
    </row>
    <row r="39" spans="1:29" s="1300" customFormat="1" ht="17.25" customHeight="1" x14ac:dyDescent="0.2">
      <c r="A39" s="1453" t="s">
        <v>77</v>
      </c>
      <c r="B39" s="1454">
        <v>20369</v>
      </c>
      <c r="C39" s="1455">
        <v>12925</v>
      </c>
      <c r="D39" s="1456">
        <v>318</v>
      </c>
      <c r="E39" s="1456">
        <v>7511</v>
      </c>
      <c r="F39" s="1457">
        <v>6730</v>
      </c>
      <c r="G39" s="1458">
        <v>781</v>
      </c>
      <c r="H39" s="1459">
        <v>-38</v>
      </c>
      <c r="I39" s="1330">
        <v>-29</v>
      </c>
      <c r="J39" s="1466"/>
      <c r="K39" s="1475"/>
      <c r="L39" s="1475"/>
      <c r="M39" s="1475"/>
      <c r="N39" s="1475"/>
      <c r="O39" s="1475"/>
      <c r="P39" s="1475"/>
      <c r="Q39" s="1475"/>
      <c r="R39" s="1475"/>
      <c r="T39" s="1475"/>
      <c r="U39" s="1475"/>
      <c r="V39" s="1475"/>
      <c r="W39" s="1475"/>
      <c r="X39" s="1475"/>
      <c r="Y39" s="1475"/>
      <c r="Z39" s="1475"/>
      <c r="AA39" s="1475"/>
      <c r="AB39" s="1475"/>
      <c r="AC39" s="1475"/>
    </row>
    <row r="40" spans="1:29" s="1300" customFormat="1" ht="13.5" customHeight="1" x14ac:dyDescent="0.2">
      <c r="A40" s="1432" t="s">
        <v>78</v>
      </c>
      <c r="B40" s="1433">
        <v>837</v>
      </c>
      <c r="C40" s="1434">
        <v>398</v>
      </c>
      <c r="D40" s="1435">
        <v>135</v>
      </c>
      <c r="E40" s="1435">
        <v>441</v>
      </c>
      <c r="F40" s="1436">
        <v>313</v>
      </c>
      <c r="G40" s="1437">
        <v>128</v>
      </c>
      <c r="H40" s="1438">
        <v>-2</v>
      </c>
      <c r="I40" s="1326">
        <v>0</v>
      </c>
      <c r="J40" s="1466"/>
      <c r="K40" s="1475"/>
      <c r="L40" s="1475"/>
      <c r="M40" s="1475"/>
      <c r="N40" s="1475"/>
      <c r="O40" s="1475"/>
      <c r="P40" s="1475"/>
      <c r="Q40" s="1475"/>
      <c r="R40" s="1475"/>
      <c r="T40" s="1475"/>
      <c r="U40" s="1475"/>
      <c r="V40" s="1475"/>
      <c r="W40" s="1475"/>
      <c r="X40" s="1475"/>
      <c r="Y40" s="1475"/>
      <c r="Z40" s="1475"/>
      <c r="AA40" s="1475"/>
      <c r="AB40" s="1475"/>
      <c r="AC40" s="1475"/>
    </row>
    <row r="41" spans="1:29" s="1300" customFormat="1" ht="13.5" customHeight="1" x14ac:dyDescent="0.2">
      <c r="A41" s="1432" t="s">
        <v>79</v>
      </c>
      <c r="B41" s="1433">
        <v>-12</v>
      </c>
      <c r="C41" s="1434">
        <v>2</v>
      </c>
      <c r="D41" s="1435">
        <v>0</v>
      </c>
      <c r="E41" s="1435">
        <v>-12</v>
      </c>
      <c r="F41" s="1436">
        <v>-13</v>
      </c>
      <c r="G41" s="1437">
        <v>1</v>
      </c>
      <c r="H41" s="1438">
        <v>0</v>
      </c>
      <c r="I41" s="1326">
        <v>-2</v>
      </c>
      <c r="J41" s="1466"/>
      <c r="K41" s="1475"/>
      <c r="L41" s="1475"/>
      <c r="M41" s="1475"/>
      <c r="N41" s="1475"/>
      <c r="O41" s="1475"/>
      <c r="P41" s="1475"/>
      <c r="Q41" s="1475"/>
      <c r="R41" s="1475"/>
      <c r="T41" s="1475"/>
      <c r="U41" s="1475"/>
      <c r="V41" s="1475"/>
      <c r="W41" s="1475"/>
      <c r="X41" s="1475"/>
      <c r="Y41" s="1475"/>
      <c r="Z41" s="1475"/>
      <c r="AA41" s="1475"/>
      <c r="AB41" s="1475"/>
      <c r="AC41" s="1475"/>
    </row>
    <row r="42" spans="1:29" s="1300" customFormat="1" ht="13.5" customHeight="1" x14ac:dyDescent="0.2">
      <c r="A42" s="1432" t="s">
        <v>80</v>
      </c>
      <c r="B42" s="1433">
        <v>3151</v>
      </c>
      <c r="C42" s="1434">
        <v>1103</v>
      </c>
      <c r="D42" s="1435">
        <v>-4</v>
      </c>
      <c r="E42" s="1435">
        <v>2044</v>
      </c>
      <c r="F42" s="1436">
        <v>1779</v>
      </c>
      <c r="G42" s="1437">
        <v>265</v>
      </c>
      <c r="H42" s="1438">
        <v>4</v>
      </c>
      <c r="I42" s="1326">
        <v>0</v>
      </c>
      <c r="J42" s="1466"/>
      <c r="K42" s="1475"/>
      <c r="L42" s="1475"/>
      <c r="M42" s="1475"/>
      <c r="N42" s="1475"/>
      <c r="O42" s="1475"/>
      <c r="P42" s="1475"/>
      <c r="Q42" s="1475"/>
      <c r="R42" s="1475"/>
      <c r="T42" s="1475"/>
      <c r="U42" s="1475"/>
      <c r="V42" s="1475"/>
      <c r="W42" s="1475"/>
      <c r="X42" s="1475"/>
      <c r="Y42" s="1475"/>
      <c r="Z42" s="1475"/>
      <c r="AA42" s="1475"/>
      <c r="AB42" s="1475"/>
      <c r="AC42" s="1475"/>
    </row>
    <row r="43" spans="1:29" s="1300" customFormat="1" ht="13.5" customHeight="1" x14ac:dyDescent="0.2">
      <c r="A43" s="1432" t="s">
        <v>81</v>
      </c>
      <c r="B43" s="1433">
        <v>11065</v>
      </c>
      <c r="C43" s="1434">
        <v>5684</v>
      </c>
      <c r="D43" s="1435">
        <v>141</v>
      </c>
      <c r="E43" s="1435">
        <v>5437</v>
      </c>
      <c r="F43" s="1436">
        <v>5097</v>
      </c>
      <c r="G43" s="1437">
        <v>340</v>
      </c>
      <c r="H43" s="1438">
        <v>-37</v>
      </c>
      <c r="I43" s="1326">
        <v>-19</v>
      </c>
      <c r="J43" s="1466"/>
      <c r="K43" s="1475"/>
      <c r="L43" s="1475"/>
      <c r="M43" s="1475"/>
      <c r="N43" s="1475"/>
      <c r="O43" s="1475"/>
      <c r="P43" s="1475"/>
      <c r="Q43" s="1475"/>
      <c r="R43" s="1475"/>
      <c r="T43" s="1475"/>
      <c r="U43" s="1475"/>
      <c r="V43" s="1475"/>
      <c r="W43" s="1475"/>
      <c r="X43" s="1475"/>
      <c r="Y43" s="1475"/>
      <c r="Z43" s="1475"/>
      <c r="AA43" s="1475"/>
      <c r="AB43" s="1475"/>
      <c r="AC43" s="1475"/>
    </row>
    <row r="44" spans="1:29" s="1300" customFormat="1" ht="13.5" customHeight="1" x14ac:dyDescent="0.2">
      <c r="A44" s="1432" t="s">
        <v>82</v>
      </c>
      <c r="B44" s="1433">
        <v>983</v>
      </c>
      <c r="C44" s="1434">
        <v>179</v>
      </c>
      <c r="D44" s="1435">
        <v>0</v>
      </c>
      <c r="E44" s="1435">
        <v>804</v>
      </c>
      <c r="F44" s="1436">
        <v>605</v>
      </c>
      <c r="G44" s="1437">
        <v>199</v>
      </c>
      <c r="H44" s="1438">
        <v>1</v>
      </c>
      <c r="I44" s="1326">
        <v>-1</v>
      </c>
      <c r="J44" s="1466"/>
      <c r="K44" s="1475"/>
      <c r="L44" s="1475"/>
      <c r="M44" s="1475"/>
      <c r="N44" s="1475"/>
      <c r="O44" s="1475"/>
      <c r="P44" s="1475"/>
      <c r="Q44" s="1475"/>
      <c r="R44" s="1475"/>
      <c r="T44" s="1475"/>
      <c r="U44" s="1475"/>
      <c r="V44" s="1475"/>
      <c r="W44" s="1475"/>
      <c r="X44" s="1475"/>
      <c r="Y44" s="1475"/>
      <c r="Z44" s="1475"/>
      <c r="AA44" s="1475"/>
      <c r="AB44" s="1475"/>
      <c r="AC44" s="1475"/>
    </row>
    <row r="45" spans="1:29" s="1300" customFormat="1" ht="13.5" customHeight="1" x14ac:dyDescent="0.2">
      <c r="A45" s="1432" t="s">
        <v>83</v>
      </c>
      <c r="B45" s="1433">
        <v>348</v>
      </c>
      <c r="C45" s="1434">
        <v>1070</v>
      </c>
      <c r="D45" s="1435">
        <v>17</v>
      </c>
      <c r="E45" s="1435">
        <v>-730</v>
      </c>
      <c r="F45" s="1436">
        <v>-579</v>
      </c>
      <c r="G45" s="1437">
        <v>-151</v>
      </c>
      <c r="H45" s="1438">
        <v>8</v>
      </c>
      <c r="I45" s="1326">
        <v>0</v>
      </c>
      <c r="J45" s="1466"/>
      <c r="K45" s="1475"/>
      <c r="L45" s="1475"/>
      <c r="M45" s="1475"/>
      <c r="N45" s="1475"/>
      <c r="O45" s="1475"/>
      <c r="P45" s="1475"/>
      <c r="Q45" s="1475"/>
      <c r="R45" s="1475"/>
      <c r="T45" s="1475"/>
      <c r="U45" s="1475"/>
      <c r="V45" s="1475"/>
      <c r="W45" s="1475"/>
      <c r="X45" s="1475"/>
      <c r="Y45" s="1475"/>
      <c r="Z45" s="1475"/>
      <c r="AA45" s="1475"/>
      <c r="AB45" s="1475"/>
      <c r="AC45" s="1475"/>
    </row>
    <row r="46" spans="1:29" s="1300" customFormat="1" ht="13.5" customHeight="1" x14ac:dyDescent="0.2">
      <c r="A46" s="1432" t="s">
        <v>84</v>
      </c>
      <c r="B46" s="1433">
        <v>1478</v>
      </c>
      <c r="C46" s="1434">
        <v>2674</v>
      </c>
      <c r="D46" s="1435">
        <v>31</v>
      </c>
      <c r="E46" s="1435">
        <v>-1177</v>
      </c>
      <c r="F46" s="1436">
        <v>-1155</v>
      </c>
      <c r="G46" s="1437">
        <v>-22</v>
      </c>
      <c r="H46" s="1438">
        <v>-12</v>
      </c>
      <c r="I46" s="1326">
        <v>-7</v>
      </c>
      <c r="J46" s="1466"/>
      <c r="K46" s="1475"/>
      <c r="L46" s="1475"/>
      <c r="M46" s="1475"/>
      <c r="N46" s="1475"/>
      <c r="O46" s="1475"/>
      <c r="P46" s="1475"/>
      <c r="Q46" s="1475"/>
      <c r="R46" s="1475"/>
      <c r="T46" s="1475"/>
      <c r="U46" s="1475"/>
      <c r="V46" s="1475"/>
      <c r="W46" s="1475"/>
      <c r="X46" s="1475"/>
      <c r="Y46" s="1475"/>
      <c r="Z46" s="1475"/>
      <c r="AA46" s="1475"/>
      <c r="AB46" s="1475"/>
      <c r="AC46" s="1475"/>
    </row>
    <row r="47" spans="1:29" s="1300" customFormat="1" ht="13.5" customHeight="1" x14ac:dyDescent="0.2">
      <c r="A47" s="1432" t="s">
        <v>226</v>
      </c>
      <c r="B47" s="1433">
        <v>2519</v>
      </c>
      <c r="C47" s="1434">
        <v>1815</v>
      </c>
      <c r="D47" s="1435">
        <v>-2</v>
      </c>
      <c r="E47" s="1435">
        <v>704</v>
      </c>
      <c r="F47" s="1436">
        <v>683</v>
      </c>
      <c r="G47" s="1437">
        <v>21</v>
      </c>
      <c r="H47" s="1438">
        <v>0</v>
      </c>
      <c r="I47" s="1326">
        <v>0</v>
      </c>
      <c r="J47" s="1466"/>
      <c r="K47" s="1475"/>
      <c r="L47" s="1475"/>
      <c r="M47" s="1475"/>
      <c r="N47" s="1475"/>
      <c r="O47" s="1475"/>
      <c r="P47" s="1475"/>
      <c r="Q47" s="1475"/>
      <c r="R47" s="1475"/>
      <c r="T47" s="1475"/>
      <c r="U47" s="1475"/>
      <c r="V47" s="1475"/>
      <c r="W47" s="1475"/>
      <c r="X47" s="1475"/>
      <c r="Y47" s="1475"/>
      <c r="Z47" s="1475"/>
      <c r="AA47" s="1475"/>
      <c r="AB47" s="1475"/>
      <c r="AC47" s="1475"/>
    </row>
    <row r="48" spans="1:29" s="1300" customFormat="1" ht="14.25" customHeight="1" x14ac:dyDescent="0.2">
      <c r="A48" s="1460" t="s">
        <v>86</v>
      </c>
      <c r="B48" s="1454">
        <v>2758</v>
      </c>
      <c r="C48" s="1455">
        <v>1937</v>
      </c>
      <c r="D48" s="1456">
        <v>40</v>
      </c>
      <c r="E48" s="1456">
        <v>949</v>
      </c>
      <c r="F48" s="1457">
        <v>648</v>
      </c>
      <c r="G48" s="1458">
        <v>301</v>
      </c>
      <c r="H48" s="1459">
        <v>-94</v>
      </c>
      <c r="I48" s="1330">
        <v>-34</v>
      </c>
      <c r="J48" s="1466"/>
      <c r="K48" s="1475"/>
      <c r="L48" s="1475"/>
      <c r="M48" s="1475"/>
      <c r="N48" s="1475"/>
      <c r="O48" s="1475"/>
      <c r="P48" s="1475"/>
      <c r="Q48" s="1475"/>
      <c r="R48" s="1475"/>
      <c r="T48" s="1475"/>
      <c r="U48" s="1475"/>
      <c r="V48" s="1475"/>
      <c r="W48" s="1475"/>
      <c r="X48" s="1475"/>
      <c r="Y48" s="1475"/>
      <c r="Z48" s="1475"/>
      <c r="AA48" s="1475"/>
      <c r="AB48" s="1475"/>
      <c r="AC48" s="1475"/>
    </row>
    <row r="49" spans="1:29" s="1300" customFormat="1" ht="13.5" customHeight="1" x14ac:dyDescent="0.2">
      <c r="A49" s="1432" t="s">
        <v>87</v>
      </c>
      <c r="B49" s="1433">
        <v>1279</v>
      </c>
      <c r="C49" s="1434">
        <v>145</v>
      </c>
      <c r="D49" s="1435">
        <v>-1</v>
      </c>
      <c r="E49" s="1435">
        <v>1160</v>
      </c>
      <c r="F49" s="1436">
        <v>1107</v>
      </c>
      <c r="G49" s="1437">
        <v>53</v>
      </c>
      <c r="H49" s="1438">
        <v>-3</v>
      </c>
      <c r="I49" s="1326">
        <v>-23</v>
      </c>
      <c r="J49" s="1466"/>
      <c r="K49" s="1475"/>
      <c r="L49" s="1475"/>
      <c r="M49" s="1475"/>
      <c r="N49" s="1475"/>
      <c r="O49" s="1475"/>
      <c r="P49" s="1475"/>
      <c r="Q49" s="1475"/>
      <c r="R49" s="1475"/>
      <c r="T49" s="1475"/>
      <c r="U49" s="1475"/>
      <c r="V49" s="1475"/>
      <c r="W49" s="1475"/>
      <c r="X49" s="1475"/>
      <c r="Y49" s="1475"/>
      <c r="Z49" s="1475"/>
      <c r="AA49" s="1475"/>
      <c r="AB49" s="1475"/>
      <c r="AC49" s="1475"/>
    </row>
    <row r="50" spans="1:29" s="1300" customFormat="1" ht="13.5" customHeight="1" x14ac:dyDescent="0.2">
      <c r="A50" s="1432" t="s">
        <v>88</v>
      </c>
      <c r="B50" s="1433">
        <v>-133</v>
      </c>
      <c r="C50" s="1434">
        <v>-56</v>
      </c>
      <c r="D50" s="1435">
        <v>0</v>
      </c>
      <c r="E50" s="1435">
        <v>-77</v>
      </c>
      <c r="F50" s="1436">
        <v>-44</v>
      </c>
      <c r="G50" s="1437">
        <v>-33</v>
      </c>
      <c r="H50" s="1438">
        <v>0</v>
      </c>
      <c r="I50" s="1326">
        <v>0</v>
      </c>
      <c r="J50" s="1466"/>
      <c r="K50" s="1475"/>
      <c r="L50" s="1475"/>
      <c r="M50" s="1475"/>
      <c r="N50" s="1475"/>
      <c r="O50" s="1475"/>
      <c r="P50" s="1475"/>
      <c r="Q50" s="1475"/>
      <c r="R50" s="1475"/>
      <c r="T50" s="1475"/>
      <c r="U50" s="1475"/>
      <c r="V50" s="1475"/>
      <c r="W50" s="1475"/>
      <c r="X50" s="1475"/>
      <c r="Y50" s="1475"/>
      <c r="Z50" s="1475"/>
      <c r="AA50" s="1475"/>
      <c r="AB50" s="1475"/>
      <c r="AC50" s="1475"/>
    </row>
    <row r="51" spans="1:29" s="1300" customFormat="1" ht="13.5" customHeight="1" x14ac:dyDescent="0.2">
      <c r="A51" s="1432" t="s">
        <v>89</v>
      </c>
      <c r="B51" s="1433">
        <v>-102</v>
      </c>
      <c r="C51" s="1434">
        <v>88</v>
      </c>
      <c r="D51" s="1435">
        <v>-3</v>
      </c>
      <c r="E51" s="1435">
        <v>-192</v>
      </c>
      <c r="F51" s="1436">
        <v>-240</v>
      </c>
      <c r="G51" s="1437">
        <v>48</v>
      </c>
      <c r="H51" s="1438">
        <v>2</v>
      </c>
      <c r="I51" s="1326">
        <v>0</v>
      </c>
      <c r="J51" s="1466"/>
      <c r="K51" s="1475"/>
      <c r="L51" s="1475"/>
      <c r="M51" s="1475"/>
      <c r="N51" s="1475"/>
      <c r="O51" s="1475"/>
      <c r="P51" s="1475"/>
      <c r="Q51" s="1475"/>
      <c r="R51" s="1475"/>
      <c r="T51" s="1475"/>
      <c r="U51" s="1475"/>
      <c r="V51" s="1475"/>
      <c r="W51" s="1475"/>
      <c r="X51" s="1475"/>
      <c r="Y51" s="1475"/>
      <c r="Z51" s="1475"/>
      <c r="AA51" s="1475"/>
      <c r="AB51" s="1475"/>
      <c r="AC51" s="1475"/>
    </row>
    <row r="52" spans="1:29" s="1300" customFormat="1" ht="13.5" customHeight="1" x14ac:dyDescent="0.2">
      <c r="A52" s="1432" t="s">
        <v>90</v>
      </c>
      <c r="B52" s="1433">
        <v>15</v>
      </c>
      <c r="C52" s="1434">
        <v>-22</v>
      </c>
      <c r="D52" s="1435">
        <v>-1</v>
      </c>
      <c r="E52" s="1435">
        <v>38</v>
      </c>
      <c r="F52" s="1436">
        <v>36</v>
      </c>
      <c r="G52" s="1437">
        <v>2</v>
      </c>
      <c r="H52" s="1438">
        <v>-1</v>
      </c>
      <c r="I52" s="1326">
        <v>0</v>
      </c>
      <c r="J52" s="1466"/>
      <c r="K52" s="1475"/>
      <c r="L52" s="1475"/>
      <c r="M52" s="1475"/>
      <c r="N52" s="1475"/>
      <c r="O52" s="1475"/>
      <c r="P52" s="1475"/>
      <c r="Q52" s="1475"/>
      <c r="R52" s="1475"/>
      <c r="T52" s="1475"/>
      <c r="U52" s="1475"/>
      <c r="V52" s="1475"/>
      <c r="W52" s="1475"/>
      <c r="X52" s="1475"/>
      <c r="Y52" s="1475"/>
      <c r="Z52" s="1475"/>
      <c r="AA52" s="1475"/>
      <c r="AB52" s="1475"/>
      <c r="AC52" s="1475"/>
    </row>
    <row r="53" spans="1:29" s="1300" customFormat="1" ht="13.5" customHeight="1" x14ac:dyDescent="0.2">
      <c r="A53" s="1432" t="s">
        <v>301</v>
      </c>
      <c r="B53" s="1433">
        <v>527</v>
      </c>
      <c r="C53" s="1434">
        <v>367</v>
      </c>
      <c r="D53" s="1435">
        <v>0</v>
      </c>
      <c r="E53" s="1435">
        <v>166</v>
      </c>
      <c r="F53" s="1436">
        <v>110</v>
      </c>
      <c r="G53" s="1437">
        <v>56</v>
      </c>
      <c r="H53" s="1438">
        <v>-5</v>
      </c>
      <c r="I53" s="1326">
        <v>-1</v>
      </c>
      <c r="J53" s="1466"/>
      <c r="K53" s="1475"/>
      <c r="L53" s="1475"/>
      <c r="M53" s="1475"/>
      <c r="N53" s="1475"/>
      <c r="O53" s="1475"/>
      <c r="P53" s="1475"/>
      <c r="Q53" s="1475"/>
      <c r="R53" s="1475"/>
      <c r="T53" s="1475"/>
      <c r="U53" s="1475"/>
      <c r="V53" s="1475"/>
      <c r="W53" s="1475"/>
      <c r="X53" s="1475"/>
      <c r="Y53" s="1475"/>
      <c r="Z53" s="1475"/>
      <c r="AA53" s="1475"/>
      <c r="AB53" s="1475"/>
      <c r="AC53" s="1475"/>
    </row>
    <row r="54" spans="1:29" s="1300" customFormat="1" ht="13.5" customHeight="1" x14ac:dyDescent="0.2">
      <c r="A54" s="1432" t="s">
        <v>92</v>
      </c>
      <c r="B54" s="1433">
        <v>255</v>
      </c>
      <c r="C54" s="1434">
        <v>211</v>
      </c>
      <c r="D54" s="1435">
        <v>0</v>
      </c>
      <c r="E54" s="1435">
        <v>44</v>
      </c>
      <c r="F54" s="1436">
        <v>77</v>
      </c>
      <c r="G54" s="1437">
        <v>-33</v>
      </c>
      <c r="H54" s="1438">
        <v>0</v>
      </c>
      <c r="I54" s="1326">
        <v>0</v>
      </c>
      <c r="J54" s="1466"/>
      <c r="K54" s="1475"/>
      <c r="L54" s="1475"/>
      <c r="M54" s="1475"/>
      <c r="N54" s="1475"/>
      <c r="O54" s="1475"/>
      <c r="P54" s="1475"/>
      <c r="Q54" s="1475"/>
      <c r="R54" s="1475"/>
      <c r="T54" s="1475"/>
      <c r="U54" s="1475"/>
      <c r="V54" s="1475"/>
      <c r="W54" s="1475"/>
      <c r="X54" s="1475"/>
      <c r="Y54" s="1475"/>
      <c r="Z54" s="1475"/>
      <c r="AA54" s="1475"/>
      <c r="AB54" s="1475"/>
      <c r="AC54" s="1475"/>
    </row>
    <row r="55" spans="1:29" s="1300" customFormat="1" ht="13.5" customHeight="1" x14ac:dyDescent="0.2">
      <c r="A55" s="1432" t="s">
        <v>93</v>
      </c>
      <c r="B55" s="1433">
        <v>917</v>
      </c>
      <c r="C55" s="1434">
        <v>1204</v>
      </c>
      <c r="D55" s="1435">
        <v>45</v>
      </c>
      <c r="E55" s="1435">
        <v>-190</v>
      </c>
      <c r="F55" s="1436">
        <v>-398</v>
      </c>
      <c r="G55" s="1437">
        <v>208</v>
      </c>
      <c r="H55" s="1438">
        <v>-87</v>
      </c>
      <c r="I55" s="1326">
        <v>-10</v>
      </c>
      <c r="J55" s="1466"/>
      <c r="K55" s="1475"/>
      <c r="L55" s="1475"/>
      <c r="M55" s="1475"/>
      <c r="N55" s="1475"/>
      <c r="O55" s="1475"/>
      <c r="P55" s="1475"/>
      <c r="Q55" s="1475"/>
      <c r="R55" s="1475"/>
      <c r="T55" s="1475"/>
      <c r="U55" s="1475"/>
      <c r="V55" s="1475"/>
      <c r="W55" s="1475"/>
      <c r="X55" s="1475"/>
      <c r="Y55" s="1475"/>
      <c r="Z55" s="1475"/>
      <c r="AA55" s="1475"/>
      <c r="AB55" s="1475"/>
      <c r="AC55" s="1475"/>
    </row>
    <row r="56" spans="1:29" s="1300" customFormat="1" ht="14.25" customHeight="1" x14ac:dyDescent="0.2">
      <c r="A56" s="1425" t="s">
        <v>94</v>
      </c>
      <c r="B56" s="1426">
        <v>3210</v>
      </c>
      <c r="C56" s="1427">
        <v>10104</v>
      </c>
      <c r="D56" s="1428">
        <v>201</v>
      </c>
      <c r="E56" s="1428">
        <v>-6617</v>
      </c>
      <c r="F56" s="1429">
        <v>-5893</v>
      </c>
      <c r="G56" s="1430">
        <v>-724</v>
      </c>
      <c r="H56" s="1431">
        <v>-75</v>
      </c>
      <c r="I56" s="1325">
        <v>-202</v>
      </c>
      <c r="J56" s="1466"/>
      <c r="K56" s="1475"/>
      <c r="L56" s="1475"/>
      <c r="M56" s="1475"/>
      <c r="N56" s="1475"/>
      <c r="O56" s="1475"/>
      <c r="P56" s="1475"/>
      <c r="Q56" s="1475"/>
      <c r="R56" s="1475"/>
      <c r="T56" s="1475"/>
      <c r="U56" s="1475"/>
      <c r="V56" s="1475"/>
      <c r="W56" s="1475"/>
      <c r="X56" s="1475"/>
      <c r="Y56" s="1475"/>
      <c r="Z56" s="1475"/>
      <c r="AA56" s="1475"/>
      <c r="AB56" s="1475"/>
      <c r="AC56" s="1475"/>
    </row>
    <row r="57" spans="1:29" s="1300" customFormat="1" ht="14.25" customHeight="1" x14ac:dyDescent="0.2">
      <c r="A57" s="1432" t="s">
        <v>95</v>
      </c>
      <c r="B57" s="1433">
        <v>-1031</v>
      </c>
      <c r="C57" s="1434">
        <v>1051</v>
      </c>
      <c r="D57" s="1435">
        <v>-3</v>
      </c>
      <c r="E57" s="1435">
        <v>-2077</v>
      </c>
      <c r="F57" s="1436">
        <v>-1878</v>
      </c>
      <c r="G57" s="1437">
        <v>-199</v>
      </c>
      <c r="H57" s="1438">
        <v>2</v>
      </c>
      <c r="I57" s="1326">
        <v>-7</v>
      </c>
      <c r="J57" s="1466"/>
      <c r="K57" s="1475"/>
      <c r="L57" s="1475"/>
      <c r="M57" s="1475"/>
      <c r="N57" s="1475"/>
      <c r="O57" s="1475"/>
      <c r="P57" s="1475"/>
      <c r="Q57" s="1475"/>
      <c r="R57" s="1475"/>
      <c r="T57" s="1475"/>
      <c r="U57" s="1475"/>
      <c r="V57" s="1475"/>
      <c r="W57" s="1475"/>
      <c r="X57" s="1475"/>
      <c r="Y57" s="1475"/>
      <c r="Z57" s="1475"/>
      <c r="AA57" s="1475"/>
      <c r="AB57" s="1475"/>
      <c r="AC57" s="1475"/>
    </row>
    <row r="58" spans="1:29" s="1300" customFormat="1" ht="14.25" customHeight="1" x14ac:dyDescent="0.2">
      <c r="A58" s="1432" t="s">
        <v>302</v>
      </c>
      <c r="B58" s="1433">
        <v>1330</v>
      </c>
      <c r="C58" s="1434">
        <v>26</v>
      </c>
      <c r="D58" s="1435">
        <v>-6</v>
      </c>
      <c r="E58" s="1435">
        <v>1316</v>
      </c>
      <c r="F58" s="1436">
        <v>895</v>
      </c>
      <c r="G58" s="1437">
        <v>421</v>
      </c>
      <c r="H58" s="1438">
        <v>3</v>
      </c>
      <c r="I58" s="1326">
        <v>-15</v>
      </c>
      <c r="J58" s="1466"/>
      <c r="K58" s="1475"/>
      <c r="L58" s="1475"/>
      <c r="M58" s="1475"/>
      <c r="N58" s="1475"/>
      <c r="O58" s="1475"/>
      <c r="P58" s="1475"/>
      <c r="Q58" s="1475"/>
      <c r="R58" s="1475"/>
      <c r="T58" s="1475"/>
      <c r="U58" s="1475"/>
      <c r="V58" s="1475"/>
      <c r="W58" s="1475"/>
      <c r="X58" s="1475"/>
      <c r="Y58" s="1475"/>
      <c r="Z58" s="1475"/>
      <c r="AA58" s="1475"/>
      <c r="AB58" s="1475"/>
      <c r="AC58" s="1475"/>
    </row>
    <row r="59" spans="1:29" s="1300" customFormat="1" ht="14.25" customHeight="1" x14ac:dyDescent="0.2">
      <c r="A59" s="1432" t="s">
        <v>97</v>
      </c>
      <c r="B59" s="1433">
        <v>-595</v>
      </c>
      <c r="C59" s="1434">
        <v>256</v>
      </c>
      <c r="D59" s="1435">
        <v>48</v>
      </c>
      <c r="E59" s="1435">
        <v>-849</v>
      </c>
      <c r="F59" s="1436">
        <v>-958</v>
      </c>
      <c r="G59" s="1437">
        <v>109</v>
      </c>
      <c r="H59" s="1438">
        <v>10</v>
      </c>
      <c r="I59" s="1326">
        <v>-12</v>
      </c>
      <c r="J59" s="1466"/>
      <c r="K59" s="1475"/>
      <c r="L59" s="1475"/>
      <c r="M59" s="1475"/>
      <c r="N59" s="1475"/>
      <c r="O59" s="1475"/>
      <c r="P59" s="1475"/>
      <c r="Q59" s="1475"/>
      <c r="R59" s="1475"/>
      <c r="T59" s="1475"/>
      <c r="U59" s="1475"/>
      <c r="V59" s="1475"/>
      <c r="W59" s="1475"/>
      <c r="X59" s="1475"/>
      <c r="Y59" s="1475"/>
      <c r="Z59" s="1475"/>
      <c r="AA59" s="1475"/>
      <c r="AB59" s="1475"/>
      <c r="AC59" s="1475"/>
    </row>
    <row r="60" spans="1:29" s="1300" customFormat="1" ht="14.25" customHeight="1" x14ac:dyDescent="0.2">
      <c r="A60" s="1432" t="s">
        <v>98</v>
      </c>
      <c r="B60" s="1433">
        <v>1312</v>
      </c>
      <c r="C60" s="1434">
        <v>1212</v>
      </c>
      <c r="D60" s="1435">
        <v>33</v>
      </c>
      <c r="E60" s="1435">
        <v>93</v>
      </c>
      <c r="F60" s="1436">
        <v>58</v>
      </c>
      <c r="G60" s="1437">
        <v>35</v>
      </c>
      <c r="H60" s="1438">
        <v>7</v>
      </c>
      <c r="I60" s="1326">
        <v>0</v>
      </c>
      <c r="J60" s="1466"/>
      <c r="K60" s="1475"/>
      <c r="L60" s="1475"/>
      <c r="M60" s="1475"/>
      <c r="N60" s="1475"/>
      <c r="O60" s="1475"/>
      <c r="P60" s="1475"/>
      <c r="Q60" s="1475"/>
      <c r="R60" s="1475"/>
      <c r="T60" s="1475"/>
      <c r="U60" s="1475"/>
      <c r="V60" s="1475"/>
      <c r="W60" s="1475"/>
      <c r="X60" s="1475"/>
      <c r="Y60" s="1475"/>
      <c r="Z60" s="1475"/>
      <c r="AA60" s="1475"/>
      <c r="AB60" s="1475"/>
      <c r="AC60" s="1475"/>
    </row>
    <row r="61" spans="1:29" s="1300" customFormat="1" ht="14.25" customHeight="1" x14ac:dyDescent="0.2">
      <c r="A61" s="1432" t="s">
        <v>99</v>
      </c>
      <c r="B61" s="1433">
        <v>71</v>
      </c>
      <c r="C61" s="1434">
        <v>177</v>
      </c>
      <c r="D61" s="1435">
        <v>9</v>
      </c>
      <c r="E61" s="1435">
        <v>-105</v>
      </c>
      <c r="F61" s="1436">
        <v>-121</v>
      </c>
      <c r="G61" s="1437">
        <v>16</v>
      </c>
      <c r="H61" s="1438">
        <v>0</v>
      </c>
      <c r="I61" s="1326">
        <v>-1</v>
      </c>
      <c r="J61" s="1466"/>
      <c r="K61" s="1475"/>
      <c r="L61" s="1475"/>
      <c r="M61" s="1475"/>
      <c r="N61" s="1475"/>
      <c r="O61" s="1475"/>
      <c r="P61" s="1475"/>
      <c r="Q61" s="1475"/>
      <c r="R61" s="1475"/>
      <c r="T61" s="1475"/>
      <c r="U61" s="1475"/>
      <c r="V61" s="1475"/>
      <c r="W61" s="1475"/>
      <c r="X61" s="1475"/>
      <c r="Y61" s="1475"/>
      <c r="Z61" s="1475"/>
      <c r="AA61" s="1475"/>
      <c r="AB61" s="1475"/>
      <c r="AC61" s="1475"/>
    </row>
    <row r="62" spans="1:29" s="1300" customFormat="1" ht="14.25" customHeight="1" x14ac:dyDescent="0.2">
      <c r="A62" s="1432" t="s">
        <v>100</v>
      </c>
      <c r="B62" s="1433">
        <v>-146</v>
      </c>
      <c r="C62" s="1434">
        <v>174</v>
      </c>
      <c r="D62" s="1435">
        <v>20</v>
      </c>
      <c r="E62" s="1435">
        <v>-316</v>
      </c>
      <c r="F62" s="1436">
        <v>-225</v>
      </c>
      <c r="G62" s="1437">
        <v>-91</v>
      </c>
      <c r="H62" s="1438">
        <v>-4</v>
      </c>
      <c r="I62" s="1326">
        <v>0</v>
      </c>
      <c r="J62" s="1466"/>
      <c r="K62" s="1475"/>
      <c r="L62" s="1475"/>
      <c r="M62" s="1475"/>
      <c r="N62" s="1475"/>
      <c r="O62" s="1475"/>
      <c r="P62" s="1475"/>
      <c r="Q62" s="1475"/>
      <c r="R62" s="1475"/>
      <c r="T62" s="1475"/>
      <c r="U62" s="1475"/>
      <c r="V62" s="1475"/>
      <c r="W62" s="1475"/>
      <c r="X62" s="1475"/>
      <c r="Y62" s="1475"/>
      <c r="Z62" s="1475"/>
      <c r="AA62" s="1475"/>
      <c r="AB62" s="1475"/>
      <c r="AC62" s="1475"/>
    </row>
    <row r="63" spans="1:29" s="1300" customFormat="1" ht="14.25" customHeight="1" x14ac:dyDescent="0.2">
      <c r="A63" s="1432" t="s">
        <v>101</v>
      </c>
      <c r="B63" s="1433">
        <v>-737</v>
      </c>
      <c r="C63" s="1434">
        <v>319</v>
      </c>
      <c r="D63" s="1435">
        <v>55</v>
      </c>
      <c r="E63" s="1435">
        <v>-1028</v>
      </c>
      <c r="F63" s="1436">
        <v>-660</v>
      </c>
      <c r="G63" s="1437">
        <v>-368</v>
      </c>
      <c r="H63" s="1438">
        <v>1</v>
      </c>
      <c r="I63" s="1326">
        <v>-29</v>
      </c>
      <c r="J63" s="1466"/>
      <c r="K63" s="1475"/>
      <c r="L63" s="1475"/>
      <c r="M63" s="1475"/>
      <c r="N63" s="1475"/>
      <c r="O63" s="1475"/>
      <c r="P63" s="1475"/>
      <c r="Q63" s="1475"/>
      <c r="R63" s="1475"/>
      <c r="T63" s="1475"/>
      <c r="U63" s="1475"/>
      <c r="V63" s="1475"/>
      <c r="W63" s="1475"/>
      <c r="X63" s="1475"/>
      <c r="Y63" s="1475"/>
      <c r="Z63" s="1475"/>
      <c r="AA63" s="1475"/>
      <c r="AB63" s="1475"/>
      <c r="AC63" s="1475"/>
    </row>
    <row r="64" spans="1:29" s="1300" customFormat="1" ht="14.25" customHeight="1" x14ac:dyDescent="0.2">
      <c r="A64" s="1432" t="s">
        <v>102</v>
      </c>
      <c r="B64" s="1433">
        <v>-213</v>
      </c>
      <c r="C64" s="1434">
        <v>56</v>
      </c>
      <c r="D64" s="1435">
        <v>1</v>
      </c>
      <c r="E64" s="1435">
        <v>-269</v>
      </c>
      <c r="F64" s="1436">
        <v>-217</v>
      </c>
      <c r="G64" s="1437">
        <v>-52</v>
      </c>
      <c r="H64" s="1438">
        <v>0</v>
      </c>
      <c r="I64" s="1326">
        <v>0</v>
      </c>
      <c r="J64" s="1466"/>
      <c r="K64" s="1475"/>
      <c r="L64" s="1475"/>
      <c r="M64" s="1475"/>
      <c r="N64" s="1475"/>
      <c r="O64" s="1475"/>
      <c r="P64" s="1475"/>
      <c r="Q64" s="1475"/>
      <c r="R64" s="1475"/>
      <c r="T64" s="1475"/>
      <c r="U64" s="1475"/>
      <c r="V64" s="1475"/>
      <c r="W64" s="1475"/>
      <c r="X64" s="1475"/>
      <c r="Y64" s="1475"/>
      <c r="Z64" s="1475"/>
      <c r="AA64" s="1475"/>
      <c r="AB64" s="1475"/>
      <c r="AC64" s="1475"/>
    </row>
    <row r="65" spans="1:29" s="1300" customFormat="1" ht="14.25" customHeight="1" x14ac:dyDescent="0.2">
      <c r="A65" s="1432" t="s">
        <v>103</v>
      </c>
      <c r="B65" s="1433">
        <v>-1656</v>
      </c>
      <c r="C65" s="1434">
        <v>606</v>
      </c>
      <c r="D65" s="1435">
        <v>1</v>
      </c>
      <c r="E65" s="1435">
        <v>-2247</v>
      </c>
      <c r="F65" s="1436">
        <v>-1486</v>
      </c>
      <c r="G65" s="1437">
        <v>-761</v>
      </c>
      <c r="H65" s="1438">
        <v>4</v>
      </c>
      <c r="I65" s="1326">
        <v>-19</v>
      </c>
      <c r="J65" s="1466"/>
      <c r="K65" s="1475"/>
      <c r="L65" s="1475"/>
      <c r="M65" s="1475"/>
      <c r="N65" s="1475"/>
      <c r="O65" s="1475"/>
      <c r="P65" s="1475"/>
      <c r="Q65" s="1475"/>
      <c r="R65" s="1475"/>
      <c r="T65" s="1475"/>
      <c r="U65" s="1475"/>
      <c r="V65" s="1475"/>
      <c r="W65" s="1475"/>
      <c r="X65" s="1475"/>
      <c r="Y65" s="1475"/>
      <c r="Z65" s="1475"/>
      <c r="AA65" s="1475"/>
      <c r="AB65" s="1475"/>
      <c r="AC65" s="1475"/>
    </row>
    <row r="66" spans="1:29" s="1300" customFormat="1" ht="14.25" customHeight="1" x14ac:dyDescent="0.2">
      <c r="A66" s="1432" t="s">
        <v>104</v>
      </c>
      <c r="B66" s="1433">
        <v>1694</v>
      </c>
      <c r="C66" s="1434">
        <v>273</v>
      </c>
      <c r="D66" s="1435">
        <v>7</v>
      </c>
      <c r="E66" s="1435">
        <v>1421</v>
      </c>
      <c r="F66" s="1436">
        <v>1393</v>
      </c>
      <c r="G66" s="1437">
        <v>28</v>
      </c>
      <c r="H66" s="1438">
        <v>4</v>
      </c>
      <c r="I66" s="1326">
        <v>-4</v>
      </c>
      <c r="J66" s="1466"/>
      <c r="K66" s="1475"/>
      <c r="L66" s="1475"/>
      <c r="M66" s="1475"/>
      <c r="N66" s="1475"/>
      <c r="O66" s="1475"/>
      <c r="P66" s="1475"/>
      <c r="Q66" s="1475"/>
      <c r="R66" s="1475"/>
      <c r="T66" s="1475"/>
      <c r="U66" s="1475"/>
      <c r="V66" s="1475"/>
      <c r="W66" s="1475"/>
      <c r="X66" s="1475"/>
      <c r="Y66" s="1475"/>
      <c r="Z66" s="1475"/>
      <c r="AA66" s="1475"/>
      <c r="AB66" s="1475"/>
      <c r="AC66" s="1475"/>
    </row>
    <row r="67" spans="1:29" s="1300" customFormat="1" ht="14.25" customHeight="1" x14ac:dyDescent="0.2">
      <c r="A67" s="1432" t="s">
        <v>105</v>
      </c>
      <c r="B67" s="1433">
        <v>-730</v>
      </c>
      <c r="C67" s="1434">
        <v>412</v>
      </c>
      <c r="D67" s="1435">
        <v>26</v>
      </c>
      <c r="E67" s="1435">
        <v>-1101</v>
      </c>
      <c r="F67" s="1436">
        <v>-1117</v>
      </c>
      <c r="G67" s="1437">
        <v>16</v>
      </c>
      <c r="H67" s="1438">
        <v>-18</v>
      </c>
      <c r="I67" s="1326">
        <v>-23</v>
      </c>
      <c r="J67" s="1466"/>
      <c r="K67" s="1475"/>
      <c r="L67" s="1475"/>
      <c r="M67" s="1475"/>
      <c r="N67" s="1475"/>
      <c r="O67" s="1475"/>
      <c r="P67" s="1475"/>
      <c r="Q67" s="1475"/>
      <c r="R67" s="1475"/>
      <c r="T67" s="1475"/>
      <c r="U67" s="1475"/>
      <c r="V67" s="1475"/>
      <c r="W67" s="1475"/>
      <c r="X67" s="1475"/>
      <c r="Y67" s="1475"/>
      <c r="Z67" s="1475"/>
      <c r="AA67" s="1475"/>
      <c r="AB67" s="1475"/>
      <c r="AC67" s="1475"/>
    </row>
    <row r="68" spans="1:29" s="1300" customFormat="1" ht="14.25" customHeight="1" x14ac:dyDescent="0.2">
      <c r="A68" s="1432" t="s">
        <v>106</v>
      </c>
      <c r="B68" s="1433">
        <v>3605</v>
      </c>
      <c r="C68" s="1434">
        <v>3830</v>
      </c>
      <c r="D68" s="1435">
        <v>-2</v>
      </c>
      <c r="E68" s="1435">
        <v>-141</v>
      </c>
      <c r="F68" s="1436">
        <v>-95</v>
      </c>
      <c r="G68" s="1437">
        <v>-46</v>
      </c>
      <c r="H68" s="1438">
        <v>-21</v>
      </c>
      <c r="I68" s="1326">
        <v>-63</v>
      </c>
      <c r="J68" s="1466"/>
      <c r="K68" s="1475"/>
      <c r="L68" s="1475"/>
      <c r="M68" s="1475"/>
      <c r="N68" s="1475"/>
      <c r="O68" s="1475"/>
      <c r="P68" s="1475"/>
      <c r="Q68" s="1475"/>
      <c r="R68" s="1475"/>
      <c r="T68" s="1475"/>
      <c r="U68" s="1475"/>
      <c r="V68" s="1475"/>
      <c r="W68" s="1475"/>
      <c r="X68" s="1475"/>
      <c r="Y68" s="1475"/>
      <c r="Z68" s="1475"/>
      <c r="AA68" s="1475"/>
      <c r="AB68" s="1475"/>
      <c r="AC68" s="1475"/>
    </row>
    <row r="69" spans="1:29" s="1300" customFormat="1" ht="14.25" customHeight="1" x14ac:dyDescent="0.2">
      <c r="A69" s="1432" t="s">
        <v>107</v>
      </c>
      <c r="B69" s="1433">
        <v>-786</v>
      </c>
      <c r="C69" s="1434">
        <v>1372</v>
      </c>
      <c r="D69" s="1435">
        <v>15</v>
      </c>
      <c r="E69" s="1435">
        <v>-2078</v>
      </c>
      <c r="F69" s="1436">
        <v>-2106</v>
      </c>
      <c r="G69" s="1437">
        <v>28</v>
      </c>
      <c r="H69" s="1438">
        <v>-64</v>
      </c>
      <c r="I69" s="1326">
        <v>-16</v>
      </c>
      <c r="J69" s="1466"/>
      <c r="K69" s="1475"/>
      <c r="L69" s="1475"/>
      <c r="M69" s="1475"/>
      <c r="N69" s="1475"/>
      <c r="O69" s="1475"/>
      <c r="P69" s="1475"/>
      <c r="Q69" s="1475"/>
      <c r="R69" s="1475"/>
      <c r="T69" s="1475"/>
      <c r="U69" s="1475"/>
      <c r="V69" s="1475"/>
      <c r="W69" s="1475"/>
      <c r="X69" s="1475"/>
      <c r="Y69" s="1475"/>
      <c r="Z69" s="1475"/>
      <c r="AA69" s="1475"/>
      <c r="AB69" s="1475"/>
      <c r="AC69" s="1475"/>
    </row>
    <row r="70" spans="1:29" s="1300" customFormat="1" ht="14.25" customHeight="1" x14ac:dyDescent="0.2">
      <c r="A70" s="1446" t="s">
        <v>108</v>
      </c>
      <c r="B70" s="1447">
        <v>1092</v>
      </c>
      <c r="C70" s="1448">
        <v>340</v>
      </c>
      <c r="D70" s="1449">
        <v>-3</v>
      </c>
      <c r="E70" s="1449">
        <v>764</v>
      </c>
      <c r="F70" s="1450">
        <v>624</v>
      </c>
      <c r="G70" s="1451">
        <v>140</v>
      </c>
      <c r="H70" s="1452">
        <v>1</v>
      </c>
      <c r="I70" s="1329">
        <v>-13</v>
      </c>
      <c r="J70" s="1466"/>
      <c r="K70" s="1475"/>
      <c r="L70" s="1475"/>
      <c r="M70" s="1475"/>
      <c r="N70" s="1475"/>
      <c r="O70" s="1475"/>
      <c r="P70" s="1475"/>
      <c r="Q70" s="1475"/>
      <c r="R70" s="1475"/>
      <c r="T70" s="1475"/>
      <c r="U70" s="1475"/>
      <c r="V70" s="1475"/>
      <c r="W70" s="1475"/>
      <c r="X70" s="1475"/>
      <c r="Y70" s="1475"/>
      <c r="Z70" s="1475"/>
      <c r="AA70" s="1475"/>
      <c r="AB70" s="1475"/>
      <c r="AC70" s="1475"/>
    </row>
    <row r="71" spans="1:29" s="1300" customFormat="1" ht="15.75" customHeight="1" x14ac:dyDescent="0.2">
      <c r="A71" s="1460" t="s">
        <v>109</v>
      </c>
      <c r="B71" s="1454">
        <v>12393</v>
      </c>
      <c r="C71" s="1455">
        <v>11263</v>
      </c>
      <c r="D71" s="1456">
        <v>626</v>
      </c>
      <c r="E71" s="1456">
        <v>1180</v>
      </c>
      <c r="F71" s="1457">
        <v>1296</v>
      </c>
      <c r="G71" s="1458">
        <v>-116</v>
      </c>
      <c r="H71" s="1459">
        <v>-20</v>
      </c>
      <c r="I71" s="1330">
        <v>-30</v>
      </c>
      <c r="J71" s="1466"/>
      <c r="K71" s="1475"/>
      <c r="L71" s="1475"/>
      <c r="M71" s="1475"/>
      <c r="N71" s="1475"/>
      <c r="O71" s="1475"/>
      <c r="P71" s="1475"/>
      <c r="Q71" s="1475"/>
      <c r="R71" s="1475"/>
      <c r="T71" s="1475"/>
      <c r="U71" s="1475"/>
      <c r="V71" s="1475"/>
      <c r="W71" s="1475"/>
      <c r="X71" s="1475"/>
      <c r="Y71" s="1475"/>
      <c r="Z71" s="1475"/>
      <c r="AA71" s="1475"/>
      <c r="AB71" s="1475"/>
      <c r="AC71" s="1475"/>
    </row>
    <row r="72" spans="1:29" s="1300" customFormat="1" ht="12.75" customHeight="1" x14ac:dyDescent="0.2">
      <c r="A72" s="1432" t="s">
        <v>110</v>
      </c>
      <c r="B72" s="1440">
        <v>131</v>
      </c>
      <c r="C72" s="1441">
        <v>221</v>
      </c>
      <c r="D72" s="1442">
        <v>28</v>
      </c>
      <c r="E72" s="1442">
        <v>-70</v>
      </c>
      <c r="F72" s="1443">
        <v>-81</v>
      </c>
      <c r="G72" s="1444">
        <v>11</v>
      </c>
      <c r="H72" s="1445">
        <v>-3</v>
      </c>
      <c r="I72" s="1328">
        <v>-17</v>
      </c>
      <c r="J72" s="1466"/>
      <c r="K72" s="1475"/>
      <c r="L72" s="1475"/>
      <c r="M72" s="1475"/>
      <c r="N72" s="1475"/>
      <c r="O72" s="1475"/>
      <c r="P72" s="1475"/>
      <c r="Q72" s="1475"/>
      <c r="R72" s="1475"/>
      <c r="T72" s="1475"/>
      <c r="U72" s="1475"/>
      <c r="V72" s="1475"/>
      <c r="W72" s="1475"/>
      <c r="X72" s="1475"/>
      <c r="Y72" s="1475"/>
      <c r="Z72" s="1475"/>
      <c r="AA72" s="1475"/>
      <c r="AB72" s="1475"/>
      <c r="AC72" s="1475"/>
    </row>
    <row r="73" spans="1:29" s="1300" customFormat="1" ht="12.75" customHeight="1" x14ac:dyDescent="0.2">
      <c r="A73" s="1432" t="s">
        <v>111</v>
      </c>
      <c r="B73" s="1433">
        <v>1769</v>
      </c>
      <c r="C73" s="1434">
        <v>3173</v>
      </c>
      <c r="D73" s="1435">
        <v>350</v>
      </c>
      <c r="E73" s="1435">
        <v>-1396</v>
      </c>
      <c r="F73" s="1436">
        <v>-1345</v>
      </c>
      <c r="G73" s="1437">
        <v>-51</v>
      </c>
      <c r="H73" s="1438">
        <v>-3</v>
      </c>
      <c r="I73" s="1326">
        <v>-5</v>
      </c>
      <c r="J73" s="1466"/>
      <c r="K73" s="1475"/>
      <c r="L73" s="1475"/>
      <c r="M73" s="1475"/>
      <c r="N73" s="1475"/>
      <c r="O73" s="1475"/>
      <c r="P73" s="1475"/>
      <c r="Q73" s="1475"/>
      <c r="R73" s="1475"/>
      <c r="T73" s="1475"/>
      <c r="U73" s="1475"/>
      <c r="V73" s="1475"/>
      <c r="W73" s="1475"/>
      <c r="X73" s="1475"/>
      <c r="Y73" s="1475"/>
      <c r="Z73" s="1475"/>
      <c r="AA73" s="1475"/>
      <c r="AB73" s="1475"/>
      <c r="AC73" s="1475"/>
    </row>
    <row r="74" spans="1:29" s="1300" customFormat="1" ht="12.75" customHeight="1" x14ac:dyDescent="0.2">
      <c r="A74" s="1432" t="s">
        <v>343</v>
      </c>
      <c r="B74" s="1433">
        <v>9482</v>
      </c>
      <c r="C74" s="1434">
        <v>5293</v>
      </c>
      <c r="D74" s="1435">
        <v>250</v>
      </c>
      <c r="E74" s="1435">
        <v>4190</v>
      </c>
      <c r="F74" s="1436">
        <v>4199</v>
      </c>
      <c r="G74" s="1437">
        <v>-9</v>
      </c>
      <c r="H74" s="1438">
        <v>5</v>
      </c>
      <c r="I74" s="1326">
        <v>-6</v>
      </c>
      <c r="J74" s="1466"/>
      <c r="K74" s="1475"/>
      <c r="L74" s="1475"/>
      <c r="M74" s="1475"/>
      <c r="N74" s="1475"/>
      <c r="O74" s="1475"/>
      <c r="P74" s="1475"/>
      <c r="Q74" s="1475"/>
      <c r="R74" s="1475"/>
      <c r="T74" s="1475"/>
      <c r="U74" s="1475"/>
      <c r="V74" s="1475"/>
      <c r="W74" s="1475"/>
      <c r="X74" s="1475"/>
      <c r="Y74" s="1475"/>
      <c r="Z74" s="1475"/>
      <c r="AA74" s="1475"/>
      <c r="AB74" s="1475"/>
      <c r="AC74" s="1475"/>
    </row>
    <row r="75" spans="1:29" s="1300" customFormat="1" ht="13.5" customHeight="1" x14ac:dyDescent="0.2">
      <c r="A75" s="1439" t="s">
        <v>153</v>
      </c>
      <c r="B75" s="1440">
        <v>2745</v>
      </c>
      <c r="C75" s="1441">
        <v>3815</v>
      </c>
      <c r="D75" s="1442">
        <v>192</v>
      </c>
      <c r="E75" s="1442">
        <v>-1070</v>
      </c>
      <c r="F75" s="1443">
        <v>-1044</v>
      </c>
      <c r="G75" s="1444">
        <v>-26</v>
      </c>
      <c r="H75" s="1445">
        <v>2</v>
      </c>
      <c r="I75" s="1328">
        <v>-2</v>
      </c>
      <c r="J75" s="1466"/>
      <c r="K75" s="1475"/>
      <c r="L75" s="1475"/>
      <c r="M75" s="1475"/>
      <c r="N75" s="1475"/>
      <c r="O75" s="1475"/>
      <c r="P75" s="1475"/>
      <c r="Q75" s="1475"/>
      <c r="R75" s="1475"/>
      <c r="T75" s="1475"/>
      <c r="U75" s="1475"/>
      <c r="V75" s="1475"/>
      <c r="W75" s="1475"/>
      <c r="X75" s="1475"/>
      <c r="Y75" s="1475"/>
      <c r="Z75" s="1475"/>
      <c r="AA75" s="1475"/>
      <c r="AB75" s="1475"/>
      <c r="AC75" s="1475"/>
    </row>
    <row r="76" spans="1:29" s="1300" customFormat="1" ht="13.5" customHeight="1" x14ac:dyDescent="0.2">
      <c r="A76" s="1461" t="s">
        <v>114</v>
      </c>
      <c r="B76" s="1433">
        <v>1927</v>
      </c>
      <c r="C76" s="1434">
        <v>1094</v>
      </c>
      <c r="D76" s="1435">
        <v>56</v>
      </c>
      <c r="E76" s="1435">
        <v>836</v>
      </c>
      <c r="F76" s="1436">
        <v>848</v>
      </c>
      <c r="G76" s="1437">
        <v>-12</v>
      </c>
      <c r="H76" s="1438">
        <v>1</v>
      </c>
      <c r="I76" s="1326">
        <v>-4</v>
      </c>
      <c r="J76" s="1466"/>
      <c r="K76" s="1475"/>
      <c r="L76" s="1475"/>
      <c r="M76" s="1475"/>
      <c r="N76" s="1475"/>
      <c r="O76" s="1475"/>
      <c r="P76" s="1475"/>
      <c r="Q76" s="1475"/>
      <c r="R76" s="1475"/>
      <c r="T76" s="1475"/>
      <c r="U76" s="1475"/>
      <c r="V76" s="1475"/>
      <c r="W76" s="1475"/>
      <c r="X76" s="1475"/>
      <c r="Y76" s="1475"/>
      <c r="Z76" s="1475"/>
      <c r="AA76" s="1475"/>
      <c r="AB76" s="1475"/>
      <c r="AC76" s="1475"/>
    </row>
    <row r="77" spans="1:29" s="1300" customFormat="1" ht="13.5" customHeight="1" x14ac:dyDescent="0.2">
      <c r="A77" s="1461" t="s">
        <v>154</v>
      </c>
      <c r="B77" s="1433">
        <v>4810</v>
      </c>
      <c r="C77" s="1434">
        <v>384</v>
      </c>
      <c r="D77" s="1435">
        <v>2</v>
      </c>
      <c r="E77" s="1435">
        <v>4424</v>
      </c>
      <c r="F77" s="1436">
        <v>4395</v>
      </c>
      <c r="G77" s="1437">
        <v>29</v>
      </c>
      <c r="H77" s="1438">
        <v>2</v>
      </c>
      <c r="I77" s="1326">
        <v>0</v>
      </c>
      <c r="J77" s="1466"/>
      <c r="K77" s="1475"/>
      <c r="L77" s="1475"/>
      <c r="M77" s="1475"/>
      <c r="N77" s="1475"/>
      <c r="O77" s="1475"/>
      <c r="P77" s="1475"/>
      <c r="Q77" s="1475"/>
      <c r="R77" s="1475"/>
      <c r="T77" s="1475"/>
      <c r="U77" s="1475"/>
      <c r="V77" s="1475"/>
      <c r="W77" s="1475"/>
      <c r="X77" s="1475"/>
      <c r="Y77" s="1475"/>
      <c r="Z77" s="1475"/>
      <c r="AA77" s="1475"/>
      <c r="AB77" s="1475"/>
      <c r="AC77" s="1475"/>
    </row>
    <row r="78" spans="1:29" s="1300" customFormat="1" ht="13.5" customHeight="1" x14ac:dyDescent="0.2">
      <c r="A78" s="1432" t="s">
        <v>116</v>
      </c>
      <c r="B78" s="1433">
        <v>1011</v>
      </c>
      <c r="C78" s="1434">
        <v>2576</v>
      </c>
      <c r="D78" s="1435">
        <v>-2</v>
      </c>
      <c r="E78" s="1435">
        <v>-1544</v>
      </c>
      <c r="F78" s="1436">
        <v>-1477</v>
      </c>
      <c r="G78" s="1437">
        <v>-67</v>
      </c>
      <c r="H78" s="1438">
        <v>-19</v>
      </c>
      <c r="I78" s="1326">
        <v>-2</v>
      </c>
      <c r="J78" s="1466"/>
      <c r="K78" s="1475"/>
      <c r="L78" s="1475"/>
      <c r="M78" s="1475"/>
      <c r="N78" s="1475"/>
      <c r="O78" s="1475"/>
      <c r="P78" s="1475"/>
      <c r="Q78" s="1475"/>
      <c r="R78" s="1475"/>
      <c r="T78" s="1475"/>
      <c r="U78" s="1475"/>
      <c r="V78" s="1475"/>
      <c r="W78" s="1475"/>
      <c r="X78" s="1475"/>
      <c r="Y78" s="1475"/>
      <c r="Z78" s="1475"/>
      <c r="AA78" s="1475"/>
      <c r="AB78" s="1475"/>
      <c r="AC78" s="1475"/>
    </row>
    <row r="79" spans="1:29" s="1300" customFormat="1" ht="15.75" customHeight="1" x14ac:dyDescent="0.2">
      <c r="A79" s="1460" t="s">
        <v>117</v>
      </c>
      <c r="B79" s="1454">
        <v>15575</v>
      </c>
      <c r="C79" s="1455">
        <v>12810</v>
      </c>
      <c r="D79" s="1456">
        <v>362</v>
      </c>
      <c r="E79" s="1456">
        <v>2967</v>
      </c>
      <c r="F79" s="1457">
        <v>3600</v>
      </c>
      <c r="G79" s="1458">
        <v>-633</v>
      </c>
      <c r="H79" s="1459">
        <v>-80</v>
      </c>
      <c r="I79" s="1330">
        <v>-122</v>
      </c>
      <c r="J79" s="1466"/>
      <c r="K79" s="1475"/>
      <c r="L79" s="1475"/>
      <c r="M79" s="1475"/>
      <c r="N79" s="1475"/>
      <c r="O79" s="1475"/>
      <c r="P79" s="1475"/>
      <c r="Q79" s="1475"/>
      <c r="R79" s="1475"/>
      <c r="T79" s="1475"/>
      <c r="U79" s="1475"/>
      <c r="V79" s="1475"/>
      <c r="W79" s="1475"/>
      <c r="X79" s="1475"/>
      <c r="Y79" s="1475"/>
      <c r="Z79" s="1475"/>
      <c r="AA79" s="1475"/>
      <c r="AB79" s="1475"/>
      <c r="AC79" s="1475"/>
    </row>
    <row r="80" spans="1:29" s="1300" customFormat="1" ht="14.25" customHeight="1" x14ac:dyDescent="0.2">
      <c r="A80" s="1432" t="s">
        <v>118</v>
      </c>
      <c r="B80" s="1440">
        <v>126</v>
      </c>
      <c r="C80" s="1441">
        <v>38</v>
      </c>
      <c r="D80" s="1442">
        <v>3</v>
      </c>
      <c r="E80" s="1442">
        <v>90</v>
      </c>
      <c r="F80" s="1443">
        <v>91</v>
      </c>
      <c r="G80" s="1444">
        <v>-1</v>
      </c>
      <c r="H80" s="1445">
        <v>-1</v>
      </c>
      <c r="I80" s="1328">
        <v>-1</v>
      </c>
      <c r="J80" s="1466"/>
      <c r="K80" s="1475"/>
      <c r="L80" s="1475"/>
      <c r="M80" s="1475"/>
      <c r="N80" s="1475"/>
      <c r="O80" s="1475"/>
      <c r="P80" s="1475"/>
      <c r="Q80" s="1475"/>
      <c r="R80" s="1475"/>
      <c r="T80" s="1475"/>
      <c r="U80" s="1475"/>
      <c r="V80" s="1475"/>
      <c r="W80" s="1475"/>
      <c r="X80" s="1475"/>
      <c r="Y80" s="1475"/>
      <c r="Z80" s="1475"/>
      <c r="AA80" s="1475"/>
      <c r="AB80" s="1475"/>
      <c r="AC80" s="1475"/>
    </row>
    <row r="81" spans="1:29" s="1300" customFormat="1" ht="14.25" customHeight="1" x14ac:dyDescent="0.2">
      <c r="A81" s="1432" t="s">
        <v>119</v>
      </c>
      <c r="B81" s="1433">
        <v>119</v>
      </c>
      <c r="C81" s="1434">
        <v>-7</v>
      </c>
      <c r="D81" s="1435">
        <v>1</v>
      </c>
      <c r="E81" s="1435">
        <v>128</v>
      </c>
      <c r="F81" s="1436">
        <v>119</v>
      </c>
      <c r="G81" s="1437">
        <v>9</v>
      </c>
      <c r="H81" s="1438">
        <v>-2</v>
      </c>
      <c r="I81" s="1326">
        <v>0</v>
      </c>
      <c r="J81" s="1466"/>
      <c r="K81" s="1475"/>
      <c r="L81" s="1475"/>
      <c r="M81" s="1475"/>
      <c r="N81" s="1475"/>
      <c r="O81" s="1475"/>
      <c r="P81" s="1475"/>
      <c r="Q81" s="1475"/>
      <c r="R81" s="1475"/>
      <c r="T81" s="1475"/>
      <c r="U81" s="1475"/>
      <c r="V81" s="1475"/>
      <c r="W81" s="1475"/>
      <c r="X81" s="1475"/>
      <c r="Y81" s="1475"/>
      <c r="Z81" s="1475"/>
      <c r="AA81" s="1475"/>
      <c r="AB81" s="1475"/>
      <c r="AC81" s="1475"/>
    </row>
    <row r="82" spans="1:29" s="1300" customFormat="1" ht="14.25" customHeight="1" x14ac:dyDescent="0.2">
      <c r="A82" s="1432" t="s">
        <v>120</v>
      </c>
      <c r="B82" s="1433">
        <v>-134</v>
      </c>
      <c r="C82" s="1434">
        <v>44</v>
      </c>
      <c r="D82" s="1435">
        <v>0</v>
      </c>
      <c r="E82" s="1435">
        <v>-175</v>
      </c>
      <c r="F82" s="1436">
        <v>-147</v>
      </c>
      <c r="G82" s="1437">
        <v>-28</v>
      </c>
      <c r="H82" s="1438">
        <v>-3</v>
      </c>
      <c r="I82" s="1326">
        <v>0</v>
      </c>
      <c r="J82" s="1466"/>
      <c r="K82" s="1475"/>
      <c r="L82" s="1475"/>
      <c r="M82" s="1475"/>
      <c r="N82" s="1475"/>
      <c r="O82" s="1475"/>
      <c r="P82" s="1475"/>
      <c r="Q82" s="1475"/>
      <c r="R82" s="1475"/>
      <c r="T82" s="1475"/>
      <c r="U82" s="1475"/>
      <c r="V82" s="1475"/>
      <c r="W82" s="1475"/>
      <c r="X82" s="1475"/>
      <c r="Y82" s="1475"/>
      <c r="Z82" s="1475"/>
      <c r="AA82" s="1475"/>
      <c r="AB82" s="1475"/>
      <c r="AC82" s="1475"/>
    </row>
    <row r="83" spans="1:29" s="1300" customFormat="1" ht="14.25" customHeight="1" x14ac:dyDescent="0.2">
      <c r="A83" s="1432" t="s">
        <v>121</v>
      </c>
      <c r="B83" s="1433">
        <v>1335</v>
      </c>
      <c r="C83" s="1434">
        <v>1572</v>
      </c>
      <c r="D83" s="1435">
        <v>53</v>
      </c>
      <c r="E83" s="1435">
        <v>-217</v>
      </c>
      <c r="F83" s="1436">
        <v>-200</v>
      </c>
      <c r="G83" s="1437">
        <v>-17</v>
      </c>
      <c r="H83" s="1438">
        <v>-9</v>
      </c>
      <c r="I83" s="1326">
        <v>-11</v>
      </c>
      <c r="J83" s="1466"/>
      <c r="K83" s="1475"/>
      <c r="L83" s="1475"/>
      <c r="M83" s="1475"/>
      <c r="N83" s="1475"/>
      <c r="O83" s="1475"/>
      <c r="P83" s="1475"/>
      <c r="Q83" s="1475"/>
      <c r="R83" s="1475"/>
      <c r="T83" s="1475"/>
      <c r="U83" s="1475"/>
      <c r="V83" s="1475"/>
      <c r="W83" s="1475"/>
      <c r="X83" s="1475"/>
      <c r="Y83" s="1475"/>
      <c r="Z83" s="1475"/>
      <c r="AA83" s="1475"/>
      <c r="AB83" s="1475"/>
      <c r="AC83" s="1475"/>
    </row>
    <row r="84" spans="1:29" s="1300" customFormat="1" ht="14.25" customHeight="1" x14ac:dyDescent="0.2">
      <c r="A84" s="1432" t="s">
        <v>122</v>
      </c>
      <c r="B84" s="1433">
        <v>3914</v>
      </c>
      <c r="C84" s="1434">
        <v>2333</v>
      </c>
      <c r="D84" s="1435">
        <v>117</v>
      </c>
      <c r="E84" s="1435">
        <v>1609</v>
      </c>
      <c r="F84" s="1436">
        <v>2247</v>
      </c>
      <c r="G84" s="1437">
        <v>-638</v>
      </c>
      <c r="H84" s="1438">
        <v>-25</v>
      </c>
      <c r="I84" s="1326">
        <v>-3</v>
      </c>
      <c r="J84" s="1466"/>
      <c r="K84" s="1475"/>
      <c r="L84" s="1475"/>
      <c r="M84" s="1475"/>
      <c r="N84" s="1475"/>
      <c r="O84" s="1475"/>
      <c r="P84" s="1475"/>
      <c r="Q84" s="1475"/>
      <c r="R84" s="1475"/>
      <c r="T84" s="1475"/>
      <c r="U84" s="1475"/>
      <c r="V84" s="1475"/>
      <c r="W84" s="1475"/>
      <c r="X84" s="1475"/>
      <c r="Y84" s="1475"/>
      <c r="Z84" s="1475"/>
      <c r="AA84" s="1475"/>
      <c r="AB84" s="1475"/>
      <c r="AC84" s="1475"/>
    </row>
    <row r="85" spans="1:29" s="1300" customFormat="1" ht="14.25" customHeight="1" x14ac:dyDescent="0.2">
      <c r="A85" s="1432" t="s">
        <v>123</v>
      </c>
      <c r="B85" s="1433">
        <v>-549</v>
      </c>
      <c r="C85" s="1434">
        <v>211</v>
      </c>
      <c r="D85" s="1435">
        <v>15</v>
      </c>
      <c r="E85" s="1435">
        <v>-726</v>
      </c>
      <c r="F85" s="1436">
        <v>-789</v>
      </c>
      <c r="G85" s="1437">
        <v>63</v>
      </c>
      <c r="H85" s="1438">
        <v>-8</v>
      </c>
      <c r="I85" s="1326">
        <v>-26</v>
      </c>
      <c r="J85" s="1466"/>
      <c r="K85" s="1475"/>
      <c r="L85" s="1475"/>
      <c r="M85" s="1475"/>
      <c r="N85" s="1475"/>
      <c r="O85" s="1475"/>
      <c r="P85" s="1475"/>
      <c r="Q85" s="1475"/>
      <c r="R85" s="1475"/>
      <c r="T85" s="1475"/>
      <c r="U85" s="1475"/>
      <c r="V85" s="1475"/>
      <c r="W85" s="1475"/>
      <c r="X85" s="1475"/>
      <c r="Y85" s="1475"/>
      <c r="Z85" s="1475"/>
      <c r="AA85" s="1475"/>
      <c r="AB85" s="1475"/>
      <c r="AC85" s="1475"/>
    </row>
    <row r="86" spans="1:29" s="1300" customFormat="1" ht="14.25" customHeight="1" x14ac:dyDescent="0.2">
      <c r="A86" s="1432" t="s">
        <v>124</v>
      </c>
      <c r="B86" s="1433">
        <v>3510</v>
      </c>
      <c r="C86" s="1434">
        <v>1785</v>
      </c>
      <c r="D86" s="1435">
        <v>42</v>
      </c>
      <c r="E86" s="1435">
        <v>1729</v>
      </c>
      <c r="F86" s="1436">
        <v>1657</v>
      </c>
      <c r="G86" s="1437">
        <v>72</v>
      </c>
      <c r="H86" s="1438">
        <v>-2</v>
      </c>
      <c r="I86" s="1326">
        <v>-2</v>
      </c>
      <c r="J86" s="1466"/>
      <c r="K86" s="1475"/>
      <c r="L86" s="1475"/>
      <c r="M86" s="1475"/>
      <c r="N86" s="1475"/>
      <c r="O86" s="1475"/>
      <c r="P86" s="1475"/>
      <c r="Q86" s="1475"/>
      <c r="R86" s="1475"/>
      <c r="T86" s="1475"/>
      <c r="U86" s="1475"/>
      <c r="V86" s="1475"/>
      <c r="W86" s="1475"/>
      <c r="X86" s="1475"/>
      <c r="Y86" s="1475"/>
      <c r="Z86" s="1475"/>
      <c r="AA86" s="1475"/>
      <c r="AB86" s="1475"/>
      <c r="AC86" s="1475"/>
    </row>
    <row r="87" spans="1:29" s="1300" customFormat="1" ht="14.25" customHeight="1" x14ac:dyDescent="0.2">
      <c r="A87" s="1432" t="s">
        <v>125</v>
      </c>
      <c r="B87" s="1440">
        <v>5252</v>
      </c>
      <c r="C87" s="1441">
        <v>4600</v>
      </c>
      <c r="D87" s="1442">
        <v>50</v>
      </c>
      <c r="E87" s="1442">
        <v>687</v>
      </c>
      <c r="F87" s="1443">
        <v>1018</v>
      </c>
      <c r="G87" s="1444">
        <v>-331</v>
      </c>
      <c r="H87" s="1445">
        <v>-15</v>
      </c>
      <c r="I87" s="1328">
        <v>-20</v>
      </c>
      <c r="J87" s="1466"/>
      <c r="K87" s="1475"/>
      <c r="L87" s="1475"/>
      <c r="M87" s="1475"/>
      <c r="N87" s="1475"/>
      <c r="O87" s="1475"/>
      <c r="P87" s="1475"/>
      <c r="Q87" s="1475"/>
      <c r="R87" s="1475"/>
      <c r="T87" s="1475"/>
      <c r="U87" s="1475"/>
      <c r="V87" s="1475"/>
      <c r="W87" s="1475"/>
      <c r="X87" s="1475"/>
      <c r="Y87" s="1475"/>
      <c r="Z87" s="1475"/>
      <c r="AA87" s="1475"/>
      <c r="AB87" s="1475"/>
      <c r="AC87" s="1475"/>
    </row>
    <row r="88" spans="1:29" s="1300" customFormat="1" ht="14.25" customHeight="1" x14ac:dyDescent="0.2">
      <c r="A88" s="1432" t="s">
        <v>126</v>
      </c>
      <c r="B88" s="1433">
        <v>906</v>
      </c>
      <c r="C88" s="1434">
        <v>1260</v>
      </c>
      <c r="D88" s="1435">
        <v>39</v>
      </c>
      <c r="E88" s="1435">
        <v>-290</v>
      </c>
      <c r="F88" s="1436">
        <v>-518</v>
      </c>
      <c r="G88" s="1437">
        <v>228</v>
      </c>
      <c r="H88" s="1438">
        <v>-13</v>
      </c>
      <c r="I88" s="1326">
        <v>-51</v>
      </c>
      <c r="J88" s="1466"/>
      <c r="K88" s="1475"/>
      <c r="L88" s="1475"/>
      <c r="M88" s="1475"/>
      <c r="N88" s="1475"/>
      <c r="O88" s="1475"/>
      <c r="P88" s="1475"/>
      <c r="Q88" s="1475"/>
      <c r="R88" s="1475"/>
      <c r="T88" s="1475"/>
      <c r="U88" s="1475"/>
      <c r="V88" s="1475"/>
      <c r="W88" s="1475"/>
      <c r="X88" s="1475"/>
      <c r="Y88" s="1475"/>
      <c r="Z88" s="1475"/>
      <c r="AA88" s="1475"/>
      <c r="AB88" s="1475"/>
      <c r="AC88" s="1475"/>
    </row>
    <row r="89" spans="1:29" s="1300" customFormat="1" ht="14.25" customHeight="1" x14ac:dyDescent="0.2">
      <c r="A89" s="1432" t="s">
        <v>127</v>
      </c>
      <c r="B89" s="1433">
        <v>1096</v>
      </c>
      <c r="C89" s="1434">
        <v>974</v>
      </c>
      <c r="D89" s="1435">
        <v>42</v>
      </c>
      <c r="E89" s="1435">
        <v>132</v>
      </c>
      <c r="F89" s="1436">
        <v>122</v>
      </c>
      <c r="G89" s="1437">
        <v>10</v>
      </c>
      <c r="H89" s="1438">
        <v>-2</v>
      </c>
      <c r="I89" s="1326">
        <v>-8</v>
      </c>
      <c r="J89" s="1466"/>
      <c r="K89" s="1475"/>
      <c r="L89" s="1475"/>
      <c r="M89" s="1475"/>
      <c r="N89" s="1475"/>
      <c r="O89" s="1475"/>
      <c r="P89" s="1475"/>
      <c r="Q89" s="1475"/>
      <c r="R89" s="1475"/>
      <c r="T89" s="1475"/>
      <c r="U89" s="1475"/>
      <c r="V89" s="1475"/>
      <c r="W89" s="1475"/>
      <c r="X89" s="1475"/>
      <c r="Y89" s="1475"/>
      <c r="Z89" s="1475"/>
      <c r="AA89" s="1475"/>
      <c r="AB89" s="1475"/>
      <c r="AC89" s="1475"/>
    </row>
    <row r="90" spans="1:29" s="1300" customFormat="1" ht="15.75" customHeight="1" x14ac:dyDescent="0.2">
      <c r="A90" s="1425" t="s">
        <v>128</v>
      </c>
      <c r="B90" s="1426">
        <v>3550</v>
      </c>
      <c r="C90" s="1427">
        <v>3093</v>
      </c>
      <c r="D90" s="1428">
        <v>177</v>
      </c>
      <c r="E90" s="1428">
        <v>523</v>
      </c>
      <c r="F90" s="1429">
        <v>2960</v>
      </c>
      <c r="G90" s="1430">
        <v>-2437</v>
      </c>
      <c r="H90" s="1431">
        <v>-11</v>
      </c>
      <c r="I90" s="1325">
        <v>-55</v>
      </c>
      <c r="J90" s="1466"/>
      <c r="K90" s="1475"/>
      <c r="L90" s="1475"/>
      <c r="M90" s="1475"/>
      <c r="N90" s="1475"/>
      <c r="O90" s="1475"/>
      <c r="P90" s="1475"/>
      <c r="Q90" s="1475"/>
      <c r="R90" s="1475"/>
      <c r="T90" s="1475"/>
      <c r="U90" s="1475"/>
      <c r="V90" s="1475"/>
      <c r="W90" s="1475"/>
      <c r="X90" s="1475"/>
      <c r="Y90" s="1475"/>
      <c r="Z90" s="1475"/>
      <c r="AA90" s="1475"/>
      <c r="AB90" s="1475"/>
      <c r="AC90" s="1475"/>
    </row>
    <row r="91" spans="1:29" s="1300" customFormat="1" ht="14.25" customHeight="1" x14ac:dyDescent="0.2">
      <c r="A91" s="1432" t="s">
        <v>129</v>
      </c>
      <c r="B91" s="1433">
        <v>-415</v>
      </c>
      <c r="C91" s="1434">
        <v>-29</v>
      </c>
      <c r="D91" s="1435">
        <v>5</v>
      </c>
      <c r="E91" s="1435">
        <v>-385</v>
      </c>
      <c r="F91" s="1436">
        <v>-380</v>
      </c>
      <c r="G91" s="1437">
        <v>-5</v>
      </c>
      <c r="H91" s="1438">
        <v>1</v>
      </c>
      <c r="I91" s="1326">
        <v>-2</v>
      </c>
      <c r="J91" s="1466"/>
      <c r="K91" s="1475"/>
      <c r="L91" s="1475"/>
      <c r="M91" s="1475"/>
      <c r="N91" s="1475"/>
      <c r="O91" s="1475"/>
      <c r="P91" s="1475"/>
      <c r="Q91" s="1475"/>
      <c r="R91" s="1475"/>
      <c r="T91" s="1475"/>
      <c r="U91" s="1475"/>
      <c r="V91" s="1475"/>
      <c r="W91" s="1475"/>
      <c r="X91" s="1475"/>
      <c r="Y91" s="1475"/>
      <c r="Z91" s="1475"/>
      <c r="AA91" s="1475"/>
      <c r="AB91" s="1475"/>
      <c r="AC91" s="1475"/>
    </row>
    <row r="92" spans="1:29" s="1300" customFormat="1" ht="14.25" customHeight="1" x14ac:dyDescent="0.2">
      <c r="A92" s="1432" t="s">
        <v>130</v>
      </c>
      <c r="B92" s="1440">
        <v>2238</v>
      </c>
      <c r="C92" s="1441">
        <v>1321</v>
      </c>
      <c r="D92" s="1442">
        <v>6</v>
      </c>
      <c r="E92" s="1442">
        <v>921</v>
      </c>
      <c r="F92" s="1443">
        <v>892</v>
      </c>
      <c r="G92" s="1444">
        <v>29</v>
      </c>
      <c r="H92" s="1445">
        <v>-1</v>
      </c>
      <c r="I92" s="1328">
        <v>-3</v>
      </c>
      <c r="J92" s="1466"/>
      <c r="K92" s="1475"/>
      <c r="L92" s="1475"/>
      <c r="M92" s="1475"/>
      <c r="N92" s="1475"/>
      <c r="O92" s="1475"/>
      <c r="P92" s="1475"/>
      <c r="Q92" s="1475"/>
      <c r="R92" s="1475"/>
      <c r="T92" s="1475"/>
      <c r="U92" s="1475"/>
      <c r="V92" s="1475"/>
      <c r="W92" s="1475"/>
      <c r="X92" s="1475"/>
      <c r="Y92" s="1475"/>
      <c r="Z92" s="1475"/>
      <c r="AA92" s="1475"/>
      <c r="AB92" s="1475"/>
      <c r="AC92" s="1475"/>
    </row>
    <row r="93" spans="1:29" s="1300" customFormat="1" ht="14.25" customHeight="1" x14ac:dyDescent="0.2">
      <c r="A93" s="1432" t="s">
        <v>131</v>
      </c>
      <c r="B93" s="1433">
        <v>7</v>
      </c>
      <c r="C93" s="1434">
        <v>-42</v>
      </c>
      <c r="D93" s="1435">
        <v>0</v>
      </c>
      <c r="E93" s="1435">
        <v>49</v>
      </c>
      <c r="F93" s="1436">
        <v>46</v>
      </c>
      <c r="G93" s="1437">
        <v>3</v>
      </c>
      <c r="H93" s="1438">
        <v>0</v>
      </c>
      <c r="I93" s="1326">
        <v>0</v>
      </c>
      <c r="J93" s="1466"/>
      <c r="K93" s="1475"/>
      <c r="L93" s="1475"/>
      <c r="M93" s="1475"/>
      <c r="N93" s="1475"/>
      <c r="O93" s="1475"/>
      <c r="P93" s="1475"/>
      <c r="Q93" s="1475"/>
      <c r="R93" s="1475"/>
      <c r="T93" s="1475"/>
      <c r="U93" s="1475"/>
      <c r="V93" s="1475"/>
      <c r="W93" s="1475"/>
      <c r="X93" s="1475"/>
      <c r="Y93" s="1475"/>
      <c r="Z93" s="1475"/>
      <c r="AA93" s="1475"/>
      <c r="AB93" s="1475"/>
      <c r="AC93" s="1475"/>
    </row>
    <row r="94" spans="1:29" s="1300" customFormat="1" ht="14.25" customHeight="1" x14ac:dyDescent="0.2">
      <c r="A94" s="1432" t="s">
        <v>132</v>
      </c>
      <c r="B94" s="1433">
        <v>2057</v>
      </c>
      <c r="C94" s="1434">
        <v>189</v>
      </c>
      <c r="D94" s="1435">
        <v>5</v>
      </c>
      <c r="E94" s="1435">
        <v>1868</v>
      </c>
      <c r="F94" s="1436">
        <v>1907</v>
      </c>
      <c r="G94" s="1437">
        <v>-39</v>
      </c>
      <c r="H94" s="1438">
        <v>0</v>
      </c>
      <c r="I94" s="1326">
        <v>0</v>
      </c>
      <c r="J94" s="1466"/>
      <c r="K94" s="1475"/>
      <c r="L94" s="1475"/>
      <c r="M94" s="1475"/>
      <c r="N94" s="1475"/>
      <c r="O94" s="1475"/>
      <c r="P94" s="1475"/>
      <c r="Q94" s="1475"/>
      <c r="R94" s="1475"/>
      <c r="T94" s="1475"/>
      <c r="U94" s="1475"/>
      <c r="V94" s="1475"/>
      <c r="W94" s="1475"/>
      <c r="X94" s="1475"/>
      <c r="Y94" s="1475"/>
      <c r="Z94" s="1475"/>
      <c r="AA94" s="1475"/>
      <c r="AB94" s="1475"/>
      <c r="AC94" s="1475"/>
    </row>
    <row r="95" spans="1:29" s="1300" customFormat="1" ht="14.25" customHeight="1" x14ac:dyDescent="0.2">
      <c r="A95" s="1432" t="s">
        <v>133</v>
      </c>
      <c r="B95" s="1433">
        <v>131</v>
      </c>
      <c r="C95" s="1434">
        <v>229</v>
      </c>
      <c r="D95" s="1435">
        <v>53</v>
      </c>
      <c r="E95" s="1435">
        <v>-85</v>
      </c>
      <c r="F95" s="1436">
        <v>763</v>
      </c>
      <c r="G95" s="1437">
        <v>-848</v>
      </c>
      <c r="H95" s="1438">
        <v>-14</v>
      </c>
      <c r="I95" s="1326">
        <v>1</v>
      </c>
      <c r="J95" s="1466"/>
      <c r="K95" s="1475"/>
      <c r="L95" s="1475"/>
      <c r="M95" s="1475"/>
      <c r="N95" s="1475"/>
      <c r="O95" s="1475"/>
      <c r="P95" s="1475"/>
      <c r="Q95" s="1475"/>
      <c r="R95" s="1475"/>
      <c r="T95" s="1475"/>
      <c r="U95" s="1475"/>
      <c r="V95" s="1475"/>
      <c r="W95" s="1475"/>
      <c r="X95" s="1475"/>
      <c r="Y95" s="1475"/>
      <c r="Z95" s="1475"/>
      <c r="AA95" s="1475"/>
      <c r="AB95" s="1475"/>
      <c r="AC95" s="1475"/>
    </row>
    <row r="96" spans="1:29" s="1300" customFormat="1" ht="14.25" customHeight="1" x14ac:dyDescent="0.2">
      <c r="A96" s="1432" t="s">
        <v>134</v>
      </c>
      <c r="B96" s="1433">
        <v>-761</v>
      </c>
      <c r="C96" s="1434">
        <v>875</v>
      </c>
      <c r="D96" s="1435">
        <v>-3</v>
      </c>
      <c r="E96" s="1435">
        <v>-1640</v>
      </c>
      <c r="F96" s="1436">
        <v>-473</v>
      </c>
      <c r="G96" s="1437">
        <v>-1167</v>
      </c>
      <c r="H96" s="1438">
        <v>4</v>
      </c>
      <c r="I96" s="1326">
        <v>0</v>
      </c>
      <c r="J96" s="1466"/>
      <c r="K96" s="1475"/>
      <c r="L96" s="1475"/>
      <c r="M96" s="1475"/>
      <c r="N96" s="1475"/>
      <c r="O96" s="1475"/>
      <c r="P96" s="1475"/>
      <c r="Q96" s="1475"/>
      <c r="R96" s="1475"/>
      <c r="T96" s="1475"/>
      <c r="U96" s="1475"/>
      <c r="V96" s="1475"/>
      <c r="W96" s="1475"/>
      <c r="X96" s="1475"/>
      <c r="Y96" s="1475"/>
      <c r="Z96" s="1475"/>
      <c r="AA96" s="1475"/>
      <c r="AB96" s="1475"/>
      <c r="AC96" s="1475"/>
    </row>
    <row r="97" spans="1:29" s="1300" customFormat="1" ht="14.25" customHeight="1" x14ac:dyDescent="0.2">
      <c r="A97" s="1432" t="s">
        <v>135</v>
      </c>
      <c r="B97" s="1433">
        <v>-226</v>
      </c>
      <c r="C97" s="1434">
        <v>512</v>
      </c>
      <c r="D97" s="1435">
        <v>67</v>
      </c>
      <c r="E97" s="1435">
        <v>-731</v>
      </c>
      <c r="F97" s="1436">
        <v>-316</v>
      </c>
      <c r="G97" s="1437">
        <v>-415</v>
      </c>
      <c r="H97" s="1438">
        <v>0</v>
      </c>
      <c r="I97" s="1326">
        <v>-7</v>
      </c>
      <c r="J97" s="1466"/>
      <c r="K97" s="1475"/>
      <c r="L97" s="1475"/>
      <c r="M97" s="1475"/>
      <c r="N97" s="1475"/>
      <c r="O97" s="1475"/>
      <c r="P97" s="1475"/>
      <c r="Q97" s="1475"/>
      <c r="R97" s="1475"/>
      <c r="T97" s="1475"/>
      <c r="U97" s="1475"/>
      <c r="V97" s="1475"/>
      <c r="W97" s="1475"/>
      <c r="X97" s="1475"/>
      <c r="Y97" s="1475"/>
      <c r="Z97" s="1475"/>
      <c r="AA97" s="1475"/>
      <c r="AB97" s="1475"/>
      <c r="AC97" s="1475"/>
    </row>
    <row r="98" spans="1:29" s="1300" customFormat="1" ht="14.25" customHeight="1" x14ac:dyDescent="0.2">
      <c r="A98" s="1432" t="s">
        <v>136</v>
      </c>
      <c r="B98" s="1433">
        <v>-585</v>
      </c>
      <c r="C98" s="1434">
        <v>57</v>
      </c>
      <c r="D98" s="1435">
        <v>0</v>
      </c>
      <c r="E98" s="1435">
        <v>-640</v>
      </c>
      <c r="F98" s="1436">
        <v>-639</v>
      </c>
      <c r="G98" s="1437">
        <v>-1</v>
      </c>
      <c r="H98" s="1438">
        <v>-1</v>
      </c>
      <c r="I98" s="1326">
        <v>-1</v>
      </c>
      <c r="J98" s="1466"/>
      <c r="K98" s="1475"/>
      <c r="L98" s="1475"/>
      <c r="M98" s="1475"/>
      <c r="N98" s="1475"/>
      <c r="O98" s="1475"/>
      <c r="P98" s="1475"/>
      <c r="Q98" s="1475"/>
      <c r="R98" s="1475"/>
      <c r="T98" s="1475"/>
      <c r="U98" s="1475"/>
      <c r="V98" s="1475"/>
      <c r="W98" s="1475"/>
      <c r="X98" s="1475"/>
      <c r="Y98" s="1475"/>
      <c r="Z98" s="1475"/>
      <c r="AA98" s="1475"/>
      <c r="AB98" s="1475"/>
      <c r="AC98" s="1475"/>
    </row>
    <row r="99" spans="1:29" s="1300" customFormat="1" ht="14.25" customHeight="1" x14ac:dyDescent="0.2">
      <c r="A99" s="1432" t="s">
        <v>137</v>
      </c>
      <c r="B99" s="1433">
        <v>1062</v>
      </c>
      <c r="C99" s="1434">
        <v>-92</v>
      </c>
      <c r="D99" s="1435">
        <v>33</v>
      </c>
      <c r="E99" s="1435">
        <v>1197</v>
      </c>
      <c r="F99" s="1436">
        <v>1193</v>
      </c>
      <c r="G99" s="1437">
        <v>4</v>
      </c>
      <c r="H99" s="1438">
        <v>0</v>
      </c>
      <c r="I99" s="1326">
        <v>-43</v>
      </c>
      <c r="J99" s="1466"/>
      <c r="K99" s="1475"/>
      <c r="L99" s="1475"/>
      <c r="M99" s="1475"/>
      <c r="N99" s="1475"/>
      <c r="O99" s="1475"/>
      <c r="P99" s="1475"/>
      <c r="Q99" s="1475"/>
      <c r="R99" s="1475"/>
      <c r="T99" s="1475"/>
      <c r="U99" s="1475"/>
      <c r="V99" s="1475"/>
      <c r="W99" s="1475"/>
      <c r="X99" s="1475"/>
      <c r="Y99" s="1475"/>
      <c r="Z99" s="1475"/>
      <c r="AA99" s="1475"/>
      <c r="AB99" s="1475"/>
      <c r="AC99" s="1475"/>
    </row>
    <row r="100" spans="1:29" s="1300" customFormat="1" ht="14.25" customHeight="1" x14ac:dyDescent="0.2">
      <c r="A100" s="1432" t="s">
        <v>138</v>
      </c>
      <c r="B100" s="1433">
        <v>-9</v>
      </c>
      <c r="C100" s="1434">
        <v>-5</v>
      </c>
      <c r="D100" s="1435">
        <v>11</v>
      </c>
      <c r="E100" s="1435">
        <v>-4</v>
      </c>
      <c r="F100" s="1436">
        <v>-6</v>
      </c>
      <c r="G100" s="1437">
        <v>2</v>
      </c>
      <c r="H100" s="1438">
        <v>0</v>
      </c>
      <c r="I100" s="1326">
        <v>0</v>
      </c>
      <c r="J100" s="1466"/>
      <c r="K100" s="1475"/>
      <c r="L100" s="1475"/>
      <c r="M100" s="1475"/>
      <c r="N100" s="1475"/>
      <c r="O100" s="1475"/>
      <c r="P100" s="1475"/>
      <c r="Q100" s="1475"/>
      <c r="R100" s="1475"/>
      <c r="T100" s="1475"/>
      <c r="U100" s="1475"/>
      <c r="V100" s="1475"/>
      <c r="W100" s="1475"/>
      <c r="X100" s="1475"/>
      <c r="Y100" s="1475"/>
      <c r="Z100" s="1475"/>
      <c r="AA100" s="1475"/>
      <c r="AB100" s="1475"/>
      <c r="AC100" s="1475"/>
    </row>
    <row r="101" spans="1:29" s="1300" customFormat="1" ht="14.25" customHeight="1" x14ac:dyDescent="0.2">
      <c r="A101" s="1446" t="s">
        <v>139</v>
      </c>
      <c r="B101" s="1447">
        <v>51</v>
      </c>
      <c r="C101" s="1448">
        <v>78</v>
      </c>
      <c r="D101" s="1449">
        <v>0</v>
      </c>
      <c r="E101" s="1449">
        <v>-27</v>
      </c>
      <c r="F101" s="1450">
        <v>-27</v>
      </c>
      <c r="G101" s="1451">
        <v>0</v>
      </c>
      <c r="H101" s="1452">
        <v>0</v>
      </c>
      <c r="I101" s="1329">
        <v>0</v>
      </c>
      <c r="J101" s="1466"/>
      <c r="K101" s="1475"/>
      <c r="L101" s="1475"/>
      <c r="M101" s="1475"/>
      <c r="N101" s="1475"/>
      <c r="O101" s="1475"/>
      <c r="P101" s="1475"/>
      <c r="Q101" s="1475"/>
      <c r="R101" s="1475"/>
      <c r="T101" s="1475"/>
      <c r="U101" s="1475"/>
      <c r="V101" s="1475"/>
      <c r="W101" s="1475"/>
      <c r="X101" s="1475"/>
      <c r="Y101" s="1475"/>
      <c r="Z101" s="1475"/>
      <c r="AA101" s="1475"/>
      <c r="AB101" s="1475"/>
      <c r="AC101" s="1475"/>
    </row>
    <row r="102" spans="1:29" s="1300" customFormat="1" ht="12" x14ac:dyDescent="0.2">
      <c r="A102" s="1314" t="s">
        <v>140</v>
      </c>
      <c r="B102" s="1462"/>
      <c r="C102" s="1463"/>
      <c r="D102" s="1464"/>
      <c r="E102" s="1464"/>
      <c r="F102" s="1462"/>
      <c r="G102" s="1465"/>
      <c r="H102" s="1465"/>
      <c r="I102" s="1465"/>
      <c r="K102" s="1475"/>
      <c r="L102" s="1476"/>
    </row>
    <row r="103" spans="1:29" s="1300" customFormat="1" ht="12.75" customHeight="1" x14ac:dyDescent="0.25">
      <c r="A103" s="1318"/>
      <c r="B103" s="1472"/>
      <c r="C103" s="1472"/>
      <c r="D103" s="1472"/>
      <c r="E103" s="1472"/>
      <c r="F103" s="1472"/>
      <c r="G103" s="1472"/>
      <c r="H103" s="1472"/>
      <c r="I103" s="1472"/>
    </row>
    <row r="104" spans="1:29" s="1300" customFormat="1" ht="12.75" customHeight="1" x14ac:dyDescent="0.25">
      <c r="A104" s="1318"/>
      <c r="B104" s="1472"/>
      <c r="C104" s="1472"/>
      <c r="D104" s="1472"/>
      <c r="E104" s="1472"/>
      <c r="F104" s="1472"/>
      <c r="G104" s="1472"/>
      <c r="H104" s="1472"/>
      <c r="I104" s="1472"/>
    </row>
    <row r="105" spans="1:29" s="1300" customFormat="1" ht="12.75" customHeight="1" x14ac:dyDescent="0.25">
      <c r="A105" s="1318"/>
      <c r="B105" s="1472"/>
      <c r="C105" s="1472"/>
      <c r="D105" s="1472"/>
      <c r="E105" s="1472"/>
      <c r="F105" s="1472"/>
      <c r="G105" s="1472"/>
      <c r="H105" s="1472"/>
      <c r="I105" s="1472"/>
    </row>
    <row r="106" spans="1:29" s="1300" customFormat="1" ht="12.75" customHeight="1" x14ac:dyDescent="0.25">
      <c r="A106" s="1318"/>
      <c r="B106" s="1472"/>
      <c r="C106" s="1472"/>
      <c r="D106" s="1472"/>
      <c r="E106" s="1472"/>
      <c r="F106" s="1472"/>
      <c r="G106" s="1472"/>
      <c r="H106" s="1472"/>
      <c r="I106" s="1472"/>
    </row>
    <row r="107" spans="1:29" s="1300" customFormat="1" ht="12.75" customHeight="1" x14ac:dyDescent="0.25">
      <c r="A107" s="1318"/>
      <c r="B107" s="1472"/>
      <c r="C107" s="1472"/>
      <c r="D107" s="1472"/>
      <c r="E107" s="1472"/>
      <c r="F107" s="1472"/>
      <c r="G107" s="1472"/>
      <c r="H107" s="1472"/>
      <c r="I107" s="1472"/>
    </row>
    <row r="108" spans="1:29" s="1300" customFormat="1" ht="12.75" customHeight="1" x14ac:dyDescent="0.25">
      <c r="A108" s="1318"/>
      <c r="B108" s="1472"/>
      <c r="C108" s="1472"/>
      <c r="D108" s="1472"/>
      <c r="E108" s="1472"/>
      <c r="F108" s="1472"/>
      <c r="G108" s="1472"/>
      <c r="H108" s="1472"/>
      <c r="I108" s="1472"/>
    </row>
    <row r="109" spans="1:29" s="1300" customFormat="1" ht="12.75" customHeight="1" x14ac:dyDescent="0.25">
      <c r="A109" s="1318"/>
      <c r="B109" s="1472"/>
      <c r="C109" s="1472"/>
      <c r="D109" s="1472"/>
      <c r="E109" s="1472"/>
      <c r="F109" s="1472"/>
      <c r="G109" s="1472"/>
      <c r="H109" s="1472"/>
      <c r="I109" s="1472"/>
    </row>
    <row r="110" spans="1:29" s="1300" customFormat="1" ht="12.75" customHeight="1" x14ac:dyDescent="0.25">
      <c r="A110" s="1318"/>
      <c r="B110" s="1472"/>
      <c r="C110" s="1472"/>
      <c r="D110" s="1472"/>
      <c r="E110" s="1472"/>
      <c r="F110" s="1472"/>
      <c r="G110" s="1472"/>
      <c r="H110" s="1472"/>
      <c r="I110" s="1472"/>
    </row>
    <row r="111" spans="1:29" s="1300" customFormat="1" ht="12.75" customHeight="1" x14ac:dyDescent="0.25">
      <c r="A111" s="1318"/>
      <c r="B111" s="1320"/>
      <c r="C111" s="1320"/>
      <c r="D111" s="1320"/>
      <c r="E111" s="1320"/>
      <c r="F111" s="1320"/>
      <c r="G111" s="1320"/>
      <c r="H111" s="1320"/>
      <c r="I111" s="1320"/>
    </row>
    <row r="112" spans="1:29" s="1300" customFormat="1" ht="12.75" customHeight="1" x14ac:dyDescent="0.25">
      <c r="A112" s="1336"/>
      <c r="B112" s="1473"/>
      <c r="C112" s="1474"/>
      <c r="D112" s="1474"/>
      <c r="E112" s="1474"/>
      <c r="F112" s="1320"/>
      <c r="G112" s="1320"/>
      <c r="H112" s="1320"/>
      <c r="I112" s="1320"/>
    </row>
    <row r="113" spans="1:9" s="1300" customFormat="1" ht="12.75" customHeight="1" x14ac:dyDescent="0.25">
      <c r="A113" s="1318"/>
      <c r="B113" s="1320"/>
      <c r="C113" s="1320"/>
      <c r="D113" s="1320"/>
      <c r="E113" s="1320"/>
      <c r="F113" s="1320"/>
      <c r="G113" s="1320"/>
      <c r="H113" s="1320"/>
      <c r="I113" s="1320"/>
    </row>
    <row r="114" spans="1:9" s="1300" customFormat="1" ht="12.75" customHeight="1" x14ac:dyDescent="0.25">
      <c r="A114" s="1336"/>
      <c r="B114" s="1473"/>
      <c r="C114" s="1320"/>
      <c r="D114" s="1320"/>
      <c r="E114" s="1320"/>
      <c r="F114" s="1320"/>
      <c r="G114" s="1320"/>
      <c r="H114" s="1320"/>
      <c r="I114" s="1320"/>
    </row>
    <row r="115" spans="1:9" s="1300" customFormat="1" x14ac:dyDescent="0.2">
      <c r="A115" s="1318"/>
    </row>
    <row r="116" spans="1:9" s="1300" customFormat="1" x14ac:dyDescent="0.2">
      <c r="A116" s="1318"/>
    </row>
    <row r="117" spans="1:9" s="1300" customFormat="1" x14ac:dyDescent="0.2">
      <c r="A117" s="1318"/>
    </row>
    <row r="118" spans="1:9" s="1300" customFormat="1" x14ac:dyDescent="0.2">
      <c r="A118" s="1318"/>
    </row>
    <row r="119" spans="1:9" s="1300" customFormat="1" x14ac:dyDescent="0.2">
      <c r="A119" s="1318"/>
    </row>
    <row r="120" spans="1:9" s="1300" customFormat="1" x14ac:dyDescent="0.2">
      <c r="A120" s="1318"/>
    </row>
    <row r="121" spans="1:9" s="1300" customFormat="1" x14ac:dyDescent="0.2">
      <c r="A121" s="1318"/>
    </row>
    <row r="122" spans="1:9" s="1300" customFormat="1" x14ac:dyDescent="0.2">
      <c r="A122" s="1318"/>
    </row>
    <row r="123" spans="1:9" s="1300" customFormat="1" x14ac:dyDescent="0.2">
      <c r="A123" s="1318"/>
    </row>
    <row r="124" spans="1:9" s="1300" customFormat="1" x14ac:dyDescent="0.2">
      <c r="A124" s="1318"/>
    </row>
    <row r="125" spans="1:9" s="1300" customFormat="1" x14ac:dyDescent="0.2">
      <c r="A125" s="1318"/>
    </row>
    <row r="126" spans="1:9" s="1300" customFormat="1" x14ac:dyDescent="0.2">
      <c r="A126" s="1318"/>
    </row>
    <row r="127" spans="1:9" s="1300" customFormat="1" x14ac:dyDescent="0.2">
      <c r="A127" s="1318"/>
    </row>
    <row r="128" spans="1:9" s="1300" customFormat="1" x14ac:dyDescent="0.2">
      <c r="A128" s="1318"/>
    </row>
    <row r="129" spans="1:1" s="1300" customFormat="1" x14ac:dyDescent="0.2">
      <c r="A129" s="1318"/>
    </row>
    <row r="130" spans="1:1" s="1300" customFormat="1" x14ac:dyDescent="0.2">
      <c r="A130" s="1318"/>
    </row>
    <row r="131" spans="1:1" s="1300" customFormat="1" x14ac:dyDescent="0.2">
      <c r="A131" s="1318"/>
    </row>
    <row r="132" spans="1:1" s="1300" customFormat="1" x14ac:dyDescent="0.2">
      <c r="A132" s="1318"/>
    </row>
    <row r="133" spans="1:1" s="1300" customFormat="1" x14ac:dyDescent="0.2">
      <c r="A133" s="1318"/>
    </row>
    <row r="134" spans="1:1" s="1300" customFormat="1" x14ac:dyDescent="0.2">
      <c r="A134" s="1318"/>
    </row>
    <row r="135" spans="1:1" s="1300" customFormat="1" x14ac:dyDescent="0.2">
      <c r="A135" s="1318"/>
    </row>
    <row r="136" spans="1:1" s="1300" customFormat="1" x14ac:dyDescent="0.2">
      <c r="A136" s="1318"/>
    </row>
    <row r="137" spans="1:1" s="1300" customFormat="1" x14ac:dyDescent="0.2">
      <c r="A137" s="1318"/>
    </row>
    <row r="138" spans="1:1" s="1300" customFormat="1" x14ac:dyDescent="0.2">
      <c r="A138" s="1318"/>
    </row>
    <row r="139" spans="1:1" s="1300" customFormat="1" x14ac:dyDescent="0.2">
      <c r="A139" s="1318"/>
    </row>
    <row r="140" spans="1:1" s="1300" customFormat="1" x14ac:dyDescent="0.2">
      <c r="A140" s="1318"/>
    </row>
    <row r="141" spans="1:1" s="1300" customFormat="1" x14ac:dyDescent="0.2">
      <c r="A141" s="1318"/>
    </row>
    <row r="142" spans="1:1" s="1300" customFormat="1" x14ac:dyDescent="0.2">
      <c r="A142" s="1318"/>
    </row>
    <row r="143" spans="1:1" s="1300" customFormat="1" x14ac:dyDescent="0.2">
      <c r="A143" s="1318"/>
    </row>
    <row r="144" spans="1:1" s="1300" customFormat="1" x14ac:dyDescent="0.2">
      <c r="A144" s="1318"/>
    </row>
    <row r="145" spans="1:1" s="1300" customFormat="1" x14ac:dyDescent="0.2">
      <c r="A145" s="1318"/>
    </row>
    <row r="146" spans="1:1" s="1300" customFormat="1" x14ac:dyDescent="0.2">
      <c r="A146" s="1318"/>
    </row>
    <row r="147" spans="1:1" s="1300" customFormat="1" x14ac:dyDescent="0.2">
      <c r="A147" s="1318"/>
    </row>
    <row r="148" spans="1:1" s="1300" customFormat="1" x14ac:dyDescent="0.2">
      <c r="A148" s="1318"/>
    </row>
    <row r="149" spans="1:1" s="1300" customFormat="1" x14ac:dyDescent="0.2">
      <c r="A149" s="1318"/>
    </row>
    <row r="150" spans="1:1" s="1300" customFormat="1" x14ac:dyDescent="0.2">
      <c r="A150" s="1318"/>
    </row>
    <row r="151" spans="1:1" s="1300" customFormat="1" x14ac:dyDescent="0.2">
      <c r="A151" s="1318"/>
    </row>
    <row r="152" spans="1:1" s="1300" customFormat="1" x14ac:dyDescent="0.2">
      <c r="A152" s="1318"/>
    </row>
    <row r="153" spans="1:1" s="1300" customFormat="1" x14ac:dyDescent="0.2">
      <c r="A153" s="1318"/>
    </row>
    <row r="154" spans="1:1" s="1300" customFormat="1" x14ac:dyDescent="0.2">
      <c r="A154" s="1318"/>
    </row>
    <row r="155" spans="1:1" s="1300" customFormat="1" x14ac:dyDescent="0.2">
      <c r="A155" s="1318"/>
    </row>
    <row r="156" spans="1:1" s="1300" customFormat="1" x14ac:dyDescent="0.2">
      <c r="A156" s="1318"/>
    </row>
    <row r="157" spans="1:1" s="1300" customFormat="1" x14ac:dyDescent="0.2">
      <c r="A157" s="1318"/>
    </row>
    <row r="158" spans="1:1" s="1300" customFormat="1" x14ac:dyDescent="0.2">
      <c r="A158" s="1318"/>
    </row>
    <row r="159" spans="1:1" s="1300" customFormat="1" x14ac:dyDescent="0.2">
      <c r="A159" s="1318"/>
    </row>
    <row r="160" spans="1:1" s="1300" customFormat="1" x14ac:dyDescent="0.2">
      <c r="A160" s="1318"/>
    </row>
    <row r="161" spans="1:1" s="1300" customFormat="1" x14ac:dyDescent="0.2">
      <c r="A161" s="1318"/>
    </row>
    <row r="162" spans="1:1" s="1300" customFormat="1" x14ac:dyDescent="0.2">
      <c r="A162" s="1318"/>
    </row>
    <row r="163" spans="1:1" s="1300" customFormat="1" x14ac:dyDescent="0.2">
      <c r="A163" s="1318"/>
    </row>
    <row r="164" spans="1:1" s="1300" customFormat="1" x14ac:dyDescent="0.2">
      <c r="A164" s="1318"/>
    </row>
    <row r="165" spans="1:1" s="1300" customFormat="1" x14ac:dyDescent="0.2">
      <c r="A165" s="1318"/>
    </row>
    <row r="166" spans="1:1" s="1300" customFormat="1" x14ac:dyDescent="0.2">
      <c r="A166" s="1318"/>
    </row>
    <row r="167" spans="1:1" s="1300" customFormat="1" x14ac:dyDescent="0.2">
      <c r="A167" s="1318"/>
    </row>
    <row r="168" spans="1:1" s="1300" customFormat="1" x14ac:dyDescent="0.2">
      <c r="A168" s="1318"/>
    </row>
    <row r="169" spans="1:1" s="1300" customFormat="1" x14ac:dyDescent="0.2">
      <c r="A169" s="1318"/>
    </row>
    <row r="170" spans="1:1" s="1300" customFormat="1" x14ac:dyDescent="0.2">
      <c r="A170" s="1318"/>
    </row>
    <row r="171" spans="1:1" s="1300" customFormat="1" x14ac:dyDescent="0.2">
      <c r="A171" s="1318"/>
    </row>
    <row r="172" spans="1:1" s="1300" customFormat="1" x14ac:dyDescent="0.2">
      <c r="A172" s="1318"/>
    </row>
    <row r="173" spans="1:1" s="1300" customFormat="1" x14ac:dyDescent="0.2">
      <c r="A173" s="1318"/>
    </row>
    <row r="174" spans="1:1" s="1300" customFormat="1" x14ac:dyDescent="0.2">
      <c r="A174" s="1318"/>
    </row>
    <row r="175" spans="1:1" s="1300" customFormat="1" x14ac:dyDescent="0.2">
      <c r="A175" s="1318"/>
    </row>
    <row r="176" spans="1:1" s="1300" customFormat="1" x14ac:dyDescent="0.2">
      <c r="A176" s="1318"/>
    </row>
    <row r="177" spans="1:1" s="1300" customFormat="1" x14ac:dyDescent="0.2">
      <c r="A177" s="1318"/>
    </row>
    <row r="178" spans="1:1" s="1300" customFormat="1" x14ac:dyDescent="0.2">
      <c r="A178" s="1318"/>
    </row>
    <row r="179" spans="1:1" s="1300" customFormat="1" x14ac:dyDescent="0.2">
      <c r="A179" s="1318"/>
    </row>
    <row r="180" spans="1:1" s="1300" customFormat="1" x14ac:dyDescent="0.2">
      <c r="A180" s="1318"/>
    </row>
    <row r="181" spans="1:1" s="1300" customFormat="1" x14ac:dyDescent="0.2">
      <c r="A181" s="1318"/>
    </row>
    <row r="182" spans="1:1" s="1300" customFormat="1" x14ac:dyDescent="0.2">
      <c r="A182" s="1318"/>
    </row>
    <row r="183" spans="1:1" s="1300" customFormat="1" x14ac:dyDescent="0.2">
      <c r="A183" s="1318"/>
    </row>
    <row r="184" spans="1:1" s="1300" customFormat="1" x14ac:dyDescent="0.2">
      <c r="A184" s="1318"/>
    </row>
    <row r="185" spans="1:1" s="1300" customFormat="1" x14ac:dyDescent="0.2">
      <c r="A185" s="1318"/>
    </row>
    <row r="186" spans="1:1" s="1300" customFormat="1" x14ac:dyDescent="0.2">
      <c r="A186" s="1318"/>
    </row>
    <row r="187" spans="1:1" s="1300" customFormat="1" x14ac:dyDescent="0.2">
      <c r="A187" s="1318"/>
    </row>
    <row r="188" spans="1:1" s="1300" customFormat="1" x14ac:dyDescent="0.2">
      <c r="A188" s="1318"/>
    </row>
    <row r="189" spans="1:1" s="1300" customFormat="1" x14ac:dyDescent="0.2">
      <c r="A189" s="1318"/>
    </row>
    <row r="190" spans="1:1" s="1300" customFormat="1" x14ac:dyDescent="0.2">
      <c r="A190" s="1318"/>
    </row>
    <row r="191" spans="1:1" s="1300" customFormat="1" x14ac:dyDescent="0.2">
      <c r="A191" s="1318"/>
    </row>
    <row r="192" spans="1:1" s="1300" customFormat="1" x14ac:dyDescent="0.2">
      <c r="A192" s="1318"/>
    </row>
    <row r="193" spans="1:1" s="1300" customFormat="1" x14ac:dyDescent="0.2">
      <c r="A193" s="1318"/>
    </row>
    <row r="194" spans="1:1" s="1300" customFormat="1" x14ac:dyDescent="0.2">
      <c r="A194" s="1318"/>
    </row>
    <row r="195" spans="1:1" s="1300" customFormat="1" x14ac:dyDescent="0.2">
      <c r="A195" s="1318"/>
    </row>
    <row r="196" spans="1:1" s="1300" customFormat="1" x14ac:dyDescent="0.2">
      <c r="A196" s="1318"/>
    </row>
    <row r="197" spans="1:1" s="1300" customFormat="1" x14ac:dyDescent="0.2">
      <c r="A197" s="1318"/>
    </row>
    <row r="198" spans="1:1" s="1300" customFormat="1" x14ac:dyDescent="0.2">
      <c r="A198" s="1318"/>
    </row>
    <row r="199" spans="1:1" s="1300" customFormat="1" x14ac:dyDescent="0.2">
      <c r="A199" s="1318"/>
    </row>
    <row r="200" spans="1:1" s="1300" customFormat="1" x14ac:dyDescent="0.2">
      <c r="A200" s="1318"/>
    </row>
    <row r="201" spans="1:1" s="1300" customFormat="1" x14ac:dyDescent="0.2">
      <c r="A201" s="1318"/>
    </row>
    <row r="202" spans="1:1" s="1300" customFormat="1" x14ac:dyDescent="0.2">
      <c r="A202" s="1318"/>
    </row>
    <row r="203" spans="1:1" s="1300" customFormat="1" x14ac:dyDescent="0.2">
      <c r="A203" s="1318"/>
    </row>
    <row r="204" spans="1:1" s="1300" customFormat="1" x14ac:dyDescent="0.2">
      <c r="A204" s="1318"/>
    </row>
    <row r="205" spans="1:1" s="1300" customFormat="1" x14ac:dyDescent="0.2">
      <c r="A205" s="1318"/>
    </row>
    <row r="206" spans="1:1" s="1300" customFormat="1" x14ac:dyDescent="0.2">
      <c r="A206" s="1318"/>
    </row>
    <row r="207" spans="1:1" s="1300" customFormat="1" x14ac:dyDescent="0.2">
      <c r="A207" s="1318"/>
    </row>
    <row r="208" spans="1:1" s="1300" customFormat="1" x14ac:dyDescent="0.2">
      <c r="A208" s="1318"/>
    </row>
    <row r="209" spans="1:1" s="1300" customFormat="1" x14ac:dyDescent="0.2">
      <c r="A209" s="1318"/>
    </row>
    <row r="210" spans="1:1" s="1300" customFormat="1" x14ac:dyDescent="0.2">
      <c r="A210" s="1318"/>
    </row>
    <row r="211" spans="1:1" s="1300" customFormat="1" x14ac:dyDescent="0.2">
      <c r="A211" s="1318"/>
    </row>
    <row r="212" spans="1:1" s="1300" customFormat="1" x14ac:dyDescent="0.2">
      <c r="A212" s="1318"/>
    </row>
    <row r="213" spans="1:1" s="1300" customFormat="1" x14ac:dyDescent="0.2">
      <c r="A213" s="1318"/>
    </row>
    <row r="214" spans="1:1" s="1300" customFormat="1" x14ac:dyDescent="0.2">
      <c r="A214" s="1318"/>
    </row>
    <row r="215" spans="1:1" s="1300" customFormat="1" x14ac:dyDescent="0.2">
      <c r="A215" s="1318"/>
    </row>
    <row r="216" spans="1:1" s="1300" customFormat="1" x14ac:dyDescent="0.2">
      <c r="A216" s="1318"/>
    </row>
    <row r="217" spans="1:1" s="1300" customFormat="1" x14ac:dyDescent="0.2">
      <c r="A217" s="1318"/>
    </row>
    <row r="218" spans="1:1" s="1300" customFormat="1" x14ac:dyDescent="0.2">
      <c r="A218" s="1318"/>
    </row>
    <row r="219" spans="1:1" s="1300" customFormat="1" x14ac:dyDescent="0.2">
      <c r="A219" s="1318"/>
    </row>
    <row r="220" spans="1:1" s="1300" customFormat="1" x14ac:dyDescent="0.2">
      <c r="A220" s="1318"/>
    </row>
    <row r="221" spans="1:1" s="1300" customFormat="1" x14ac:dyDescent="0.2">
      <c r="A221" s="1318"/>
    </row>
    <row r="222" spans="1:1" s="1300" customFormat="1" x14ac:dyDescent="0.2">
      <c r="A222" s="1318"/>
    </row>
    <row r="223" spans="1:1" s="1300" customFormat="1" x14ac:dyDescent="0.2">
      <c r="A223" s="1318"/>
    </row>
    <row r="224" spans="1:1" s="1300" customFormat="1" x14ac:dyDescent="0.2">
      <c r="A224" s="1318"/>
    </row>
    <row r="225" spans="1:1" s="1300" customFormat="1" x14ac:dyDescent="0.2">
      <c r="A225" s="1318"/>
    </row>
    <row r="226" spans="1:1" s="1300" customFormat="1" x14ac:dyDescent="0.2">
      <c r="A226" s="1318"/>
    </row>
    <row r="227" spans="1:1" s="1300" customFormat="1" x14ac:dyDescent="0.2">
      <c r="A227" s="1318"/>
    </row>
    <row r="228" spans="1:1" s="1300" customFormat="1" x14ac:dyDescent="0.2">
      <c r="A228" s="1318"/>
    </row>
    <row r="229" spans="1:1" s="1300" customFormat="1" x14ac:dyDescent="0.2">
      <c r="A229" s="1318"/>
    </row>
    <row r="230" spans="1:1" s="1300" customFormat="1" x14ac:dyDescent="0.2">
      <c r="A230" s="1318"/>
    </row>
    <row r="231" spans="1:1" s="1300" customFormat="1" x14ac:dyDescent="0.2">
      <c r="A231" s="1318"/>
    </row>
    <row r="232" spans="1:1" s="1300" customFormat="1" x14ac:dyDescent="0.2">
      <c r="A232" s="1318"/>
    </row>
    <row r="233" spans="1:1" s="1300" customFormat="1" x14ac:dyDescent="0.2">
      <c r="A233" s="1318"/>
    </row>
    <row r="234" spans="1:1" s="1300" customFormat="1" x14ac:dyDescent="0.2">
      <c r="A234" s="1318"/>
    </row>
    <row r="235" spans="1:1" s="1300" customFormat="1" x14ac:dyDescent="0.2">
      <c r="A235" s="1318"/>
    </row>
    <row r="236" spans="1:1" s="1300" customFormat="1" x14ac:dyDescent="0.2">
      <c r="A236" s="1318"/>
    </row>
    <row r="237" spans="1:1" s="1300" customFormat="1" x14ac:dyDescent="0.2">
      <c r="A237" s="1318"/>
    </row>
    <row r="238" spans="1:1" s="1300" customFormat="1" x14ac:dyDescent="0.2">
      <c r="A238" s="1318"/>
    </row>
    <row r="239" spans="1:1" s="1300" customFormat="1" x14ac:dyDescent="0.2">
      <c r="A239" s="1318"/>
    </row>
    <row r="240" spans="1:1" s="1300" customFormat="1" x14ac:dyDescent="0.2">
      <c r="A240" s="1318"/>
    </row>
    <row r="241" spans="1:1" s="1300" customFormat="1" x14ac:dyDescent="0.2">
      <c r="A241" s="1318"/>
    </row>
    <row r="242" spans="1:1" s="1300" customFormat="1" x14ac:dyDescent="0.2">
      <c r="A242" s="1318"/>
    </row>
    <row r="243" spans="1:1" s="1300" customFormat="1" x14ac:dyDescent="0.2">
      <c r="A243" s="1318"/>
    </row>
    <row r="244" spans="1:1" s="1300" customFormat="1" x14ac:dyDescent="0.2">
      <c r="A244" s="1318"/>
    </row>
    <row r="245" spans="1:1" s="1300" customFormat="1" x14ac:dyDescent="0.2">
      <c r="A245" s="1318"/>
    </row>
    <row r="246" spans="1:1" s="1300" customFormat="1" x14ac:dyDescent="0.2">
      <c r="A246" s="1318"/>
    </row>
    <row r="247" spans="1:1" s="1300" customFormat="1" x14ac:dyDescent="0.2">
      <c r="A247" s="1318"/>
    </row>
    <row r="248" spans="1:1" s="1300" customFormat="1" x14ac:dyDescent="0.2">
      <c r="A248" s="1318"/>
    </row>
    <row r="249" spans="1:1" s="1300" customFormat="1" x14ac:dyDescent="0.2">
      <c r="A249" s="1318"/>
    </row>
    <row r="250" spans="1:1" s="1300" customFormat="1" x14ac:dyDescent="0.2">
      <c r="A250" s="1318"/>
    </row>
    <row r="251" spans="1:1" s="1300" customFormat="1" x14ac:dyDescent="0.2">
      <c r="A251" s="1318"/>
    </row>
    <row r="252" spans="1:1" s="1300" customFormat="1" x14ac:dyDescent="0.2">
      <c r="A252" s="1318"/>
    </row>
    <row r="253" spans="1:1" s="1300" customFormat="1" x14ac:dyDescent="0.2">
      <c r="A253" s="1318"/>
    </row>
    <row r="254" spans="1:1" s="1300" customFormat="1" x14ac:dyDescent="0.2">
      <c r="A254" s="1318"/>
    </row>
    <row r="255" spans="1:1" s="1300" customFormat="1" x14ac:dyDescent="0.2">
      <c r="A255" s="1318"/>
    </row>
    <row r="256" spans="1:1" s="1300" customFormat="1" x14ac:dyDescent="0.2">
      <c r="A256" s="1318"/>
    </row>
    <row r="257" spans="1:1" s="1300" customFormat="1" x14ac:dyDescent="0.2">
      <c r="A257" s="1318"/>
    </row>
    <row r="258" spans="1:1" s="1300" customFormat="1" x14ac:dyDescent="0.2">
      <c r="A258" s="1318"/>
    </row>
    <row r="259" spans="1:1" s="1300" customFormat="1" x14ac:dyDescent="0.2">
      <c r="A259" s="1318"/>
    </row>
    <row r="260" spans="1:1" s="1300" customFormat="1" x14ac:dyDescent="0.2">
      <c r="A260" s="1318"/>
    </row>
    <row r="261" spans="1:1" s="1300" customFormat="1" x14ac:dyDescent="0.2">
      <c r="A261" s="1318"/>
    </row>
    <row r="262" spans="1:1" s="1300" customFormat="1" x14ac:dyDescent="0.2">
      <c r="A262" s="1318"/>
    </row>
    <row r="263" spans="1:1" s="1300" customFormat="1" x14ac:dyDescent="0.2">
      <c r="A263" s="1318"/>
    </row>
    <row r="264" spans="1:1" s="1300" customFormat="1" x14ac:dyDescent="0.2">
      <c r="A264" s="1318"/>
    </row>
    <row r="265" spans="1:1" s="1300" customFormat="1" x14ac:dyDescent="0.2">
      <c r="A265" s="1318"/>
    </row>
    <row r="266" spans="1:1" s="1300" customFormat="1" x14ac:dyDescent="0.2">
      <c r="A266" s="1318"/>
    </row>
    <row r="267" spans="1:1" s="1300" customFormat="1" x14ac:dyDescent="0.2">
      <c r="A267" s="1318"/>
    </row>
    <row r="268" spans="1:1" s="1300" customFormat="1" x14ac:dyDescent="0.2">
      <c r="A268" s="1318"/>
    </row>
    <row r="269" spans="1:1" s="1300" customFormat="1" x14ac:dyDescent="0.2">
      <c r="A269" s="1318"/>
    </row>
    <row r="270" spans="1:1" s="1300" customFormat="1" x14ac:dyDescent="0.2">
      <c r="A270" s="1318"/>
    </row>
    <row r="271" spans="1:1" s="1300" customFormat="1" x14ac:dyDescent="0.2">
      <c r="A271" s="1318"/>
    </row>
    <row r="272" spans="1:1" s="1300" customFormat="1" x14ac:dyDescent="0.2">
      <c r="A272" s="1318"/>
    </row>
    <row r="273" spans="1:1" s="1300" customFormat="1" x14ac:dyDescent="0.2">
      <c r="A273" s="1318"/>
    </row>
    <row r="274" spans="1:1" s="1300" customFormat="1" x14ac:dyDescent="0.2">
      <c r="A274" s="1318"/>
    </row>
    <row r="275" spans="1:1" s="1300" customFormat="1" x14ac:dyDescent="0.2">
      <c r="A275" s="1318"/>
    </row>
    <row r="276" spans="1:1" s="1300" customFormat="1" x14ac:dyDescent="0.2">
      <c r="A276" s="1318"/>
    </row>
    <row r="277" spans="1:1" s="1300" customFormat="1" x14ac:dyDescent="0.2">
      <c r="A277" s="1318"/>
    </row>
    <row r="278" spans="1:1" s="1300" customFormat="1" x14ac:dyDescent="0.2">
      <c r="A278" s="1318"/>
    </row>
    <row r="279" spans="1:1" s="1300" customFormat="1" x14ac:dyDescent="0.2">
      <c r="A279" s="1318"/>
    </row>
    <row r="280" spans="1:1" s="1300" customFormat="1" x14ac:dyDescent="0.2">
      <c r="A280" s="1318"/>
    </row>
    <row r="281" spans="1:1" s="1300" customFormat="1" x14ac:dyDescent="0.2">
      <c r="A281" s="1318"/>
    </row>
    <row r="282" spans="1:1" s="1300" customFormat="1" x14ac:dyDescent="0.2">
      <c r="A282" s="1318"/>
    </row>
    <row r="283" spans="1:1" s="1300" customFormat="1" x14ac:dyDescent="0.2">
      <c r="A283" s="1318"/>
    </row>
    <row r="284" spans="1:1" s="1300" customFormat="1" x14ac:dyDescent="0.2">
      <c r="A284" s="1318"/>
    </row>
    <row r="285" spans="1:1" s="1300" customFormat="1" x14ac:dyDescent="0.2">
      <c r="A285" s="1318"/>
    </row>
    <row r="286" spans="1:1" s="1300" customFormat="1" x14ac:dyDescent="0.2">
      <c r="A286" s="1318"/>
    </row>
    <row r="287" spans="1:1" s="1300" customFormat="1" x14ac:dyDescent="0.2">
      <c r="A287" s="1318"/>
    </row>
    <row r="288" spans="1:1" s="1300" customFormat="1" x14ac:dyDescent="0.2">
      <c r="A288" s="1318"/>
    </row>
    <row r="289" spans="1:1" s="1300" customFormat="1" x14ac:dyDescent="0.2">
      <c r="A289" s="1318"/>
    </row>
    <row r="290" spans="1:1" s="1300" customFormat="1" x14ac:dyDescent="0.2">
      <c r="A290" s="1318"/>
    </row>
    <row r="291" spans="1:1" s="1300" customFormat="1" x14ac:dyDescent="0.2">
      <c r="A291" s="1318"/>
    </row>
    <row r="292" spans="1:1" s="1300" customFormat="1" x14ac:dyDescent="0.2">
      <c r="A292" s="1318"/>
    </row>
    <row r="293" spans="1:1" s="1300" customFormat="1" x14ac:dyDescent="0.2">
      <c r="A293" s="1318"/>
    </row>
    <row r="294" spans="1:1" s="1300" customFormat="1" x14ac:dyDescent="0.2">
      <c r="A294" s="1318"/>
    </row>
    <row r="295" spans="1:1" s="1300" customFormat="1" x14ac:dyDescent="0.2">
      <c r="A295" s="1318"/>
    </row>
    <row r="296" spans="1:1" s="1300" customFormat="1" x14ac:dyDescent="0.2">
      <c r="A296" s="1318"/>
    </row>
    <row r="297" spans="1:1" s="1300" customFormat="1" x14ac:dyDescent="0.2">
      <c r="A297" s="1318"/>
    </row>
    <row r="298" spans="1:1" s="1300" customFormat="1" x14ac:dyDescent="0.2">
      <c r="A298" s="1318"/>
    </row>
    <row r="299" spans="1:1" s="1300" customFormat="1" x14ac:dyDescent="0.2">
      <c r="A299" s="1318"/>
    </row>
    <row r="300" spans="1:1" s="1300" customFormat="1" x14ac:dyDescent="0.2">
      <c r="A300" s="1318"/>
    </row>
    <row r="301" spans="1:1" s="1300" customFormat="1" x14ac:dyDescent="0.2">
      <c r="A301" s="1318"/>
    </row>
    <row r="302" spans="1:1" s="1300" customFormat="1" x14ac:dyDescent="0.2">
      <c r="A302" s="1318"/>
    </row>
    <row r="303" spans="1:1" s="1300" customFormat="1" x14ac:dyDescent="0.2">
      <c r="A303" s="1318"/>
    </row>
    <row r="304" spans="1:1" s="1300" customFormat="1" x14ac:dyDescent="0.2">
      <c r="A304" s="1318"/>
    </row>
    <row r="305" spans="1:1" s="1300" customFormat="1" x14ac:dyDescent="0.2">
      <c r="A305" s="1318"/>
    </row>
    <row r="306" spans="1:1" s="1300" customFormat="1" x14ac:dyDescent="0.2">
      <c r="A306" s="1318"/>
    </row>
    <row r="307" spans="1:1" s="1300" customFormat="1" x14ac:dyDescent="0.2">
      <c r="A307" s="1318"/>
    </row>
    <row r="308" spans="1:1" s="1300" customFormat="1" x14ac:dyDescent="0.2">
      <c r="A308" s="1318"/>
    </row>
    <row r="309" spans="1:1" s="1300" customFormat="1" x14ac:dyDescent="0.2">
      <c r="A309" s="1318"/>
    </row>
    <row r="310" spans="1:1" s="1300" customFormat="1" x14ac:dyDescent="0.2">
      <c r="A310" s="1318"/>
    </row>
    <row r="311" spans="1:1" s="1300" customFormat="1" x14ac:dyDescent="0.2">
      <c r="A311" s="1318"/>
    </row>
    <row r="312" spans="1:1" s="1300" customFormat="1" x14ac:dyDescent="0.2">
      <c r="A312" s="1318"/>
    </row>
    <row r="313" spans="1:1" s="1300" customFormat="1" x14ac:dyDescent="0.2">
      <c r="A313" s="1318"/>
    </row>
    <row r="314" spans="1:1" s="1300" customFormat="1" x14ac:dyDescent="0.2">
      <c r="A314" s="1318"/>
    </row>
    <row r="315" spans="1:1" s="1300" customFormat="1" x14ac:dyDescent="0.2">
      <c r="A315" s="1318"/>
    </row>
    <row r="316" spans="1:1" s="1300" customFormat="1" x14ac:dyDescent="0.2">
      <c r="A316" s="1318"/>
    </row>
    <row r="317" spans="1:1" s="1300" customFormat="1" x14ac:dyDescent="0.2">
      <c r="A317" s="1318"/>
    </row>
    <row r="318" spans="1:1" s="1300" customFormat="1" x14ac:dyDescent="0.2">
      <c r="A318" s="1318"/>
    </row>
    <row r="319" spans="1:1" s="1300" customFormat="1" x14ac:dyDescent="0.2">
      <c r="A319" s="1318"/>
    </row>
    <row r="320" spans="1:1" s="1300" customFormat="1" x14ac:dyDescent="0.2">
      <c r="A320" s="1318"/>
    </row>
    <row r="321" spans="1:1" s="1300" customFormat="1" x14ac:dyDescent="0.2">
      <c r="A321" s="1318"/>
    </row>
    <row r="322" spans="1:1" s="1300" customFormat="1" x14ac:dyDescent="0.2">
      <c r="A322" s="1318"/>
    </row>
    <row r="323" spans="1:1" s="1300" customFormat="1" x14ac:dyDescent="0.2">
      <c r="A323" s="1318"/>
    </row>
    <row r="324" spans="1:1" s="1300" customFormat="1" x14ac:dyDescent="0.2">
      <c r="A324" s="1318"/>
    </row>
    <row r="325" spans="1:1" s="1300" customFormat="1" x14ac:dyDescent="0.2">
      <c r="A325" s="1318"/>
    </row>
    <row r="326" spans="1:1" s="1300" customFormat="1" x14ac:dyDescent="0.2">
      <c r="A326" s="1318"/>
    </row>
    <row r="327" spans="1:1" s="1300" customFormat="1" x14ac:dyDescent="0.2">
      <c r="A327" s="1318"/>
    </row>
    <row r="328" spans="1:1" s="1300" customFormat="1" x14ac:dyDescent="0.2">
      <c r="A328" s="1318"/>
    </row>
    <row r="329" spans="1:1" s="1300" customFormat="1" x14ac:dyDescent="0.2">
      <c r="A329" s="1318"/>
    </row>
    <row r="330" spans="1:1" s="1300" customFormat="1" x14ac:dyDescent="0.2">
      <c r="A330" s="1318"/>
    </row>
    <row r="331" spans="1:1" s="1300" customFormat="1" x14ac:dyDescent="0.2">
      <c r="A331" s="1318"/>
    </row>
    <row r="332" spans="1:1" s="1300" customFormat="1" x14ac:dyDescent="0.2">
      <c r="A332" s="1318"/>
    </row>
    <row r="333" spans="1:1" s="1300" customFormat="1" x14ac:dyDescent="0.2">
      <c r="A333" s="1318"/>
    </row>
    <row r="334" spans="1:1" s="1300" customFormat="1" x14ac:dyDescent="0.2">
      <c r="A334" s="1318"/>
    </row>
    <row r="335" spans="1:1" s="1300" customFormat="1" x14ac:dyDescent="0.2">
      <c r="A335" s="1318"/>
    </row>
    <row r="336" spans="1:1" s="1300" customFormat="1" x14ac:dyDescent="0.2">
      <c r="A336" s="1318"/>
    </row>
    <row r="337" spans="1:1" s="1300" customFormat="1" x14ac:dyDescent="0.2">
      <c r="A337" s="1318"/>
    </row>
    <row r="338" spans="1:1" s="1300" customFormat="1" x14ac:dyDescent="0.2">
      <c r="A338" s="1318"/>
    </row>
    <row r="339" spans="1:1" s="1300" customFormat="1" x14ac:dyDescent="0.2">
      <c r="A339" s="1318"/>
    </row>
    <row r="340" spans="1:1" s="1300" customFormat="1" x14ac:dyDescent="0.2">
      <c r="A340" s="1318"/>
    </row>
    <row r="341" spans="1:1" s="1300" customFormat="1" x14ac:dyDescent="0.2">
      <c r="A341" s="1318"/>
    </row>
    <row r="342" spans="1:1" s="1300" customFormat="1" x14ac:dyDescent="0.2">
      <c r="A342" s="1318"/>
    </row>
    <row r="343" spans="1:1" s="1300" customFormat="1" x14ac:dyDescent="0.2">
      <c r="A343" s="1318"/>
    </row>
    <row r="344" spans="1:1" s="1300" customFormat="1" x14ac:dyDescent="0.2">
      <c r="A344" s="1318"/>
    </row>
    <row r="345" spans="1:1" s="1300" customFormat="1" x14ac:dyDescent="0.2">
      <c r="A345" s="1318"/>
    </row>
    <row r="346" spans="1:1" s="1300" customFormat="1" x14ac:dyDescent="0.2">
      <c r="A346" s="1318"/>
    </row>
    <row r="347" spans="1:1" s="1300" customFormat="1" x14ac:dyDescent="0.2">
      <c r="A347" s="1318"/>
    </row>
    <row r="348" spans="1:1" s="1300" customFormat="1" x14ac:dyDescent="0.2">
      <c r="A348" s="1318"/>
    </row>
    <row r="349" spans="1:1" s="1300" customFormat="1" x14ac:dyDescent="0.2">
      <c r="A349" s="1318"/>
    </row>
    <row r="350" spans="1:1" s="1300" customFormat="1" x14ac:dyDescent="0.2">
      <c r="A350" s="1318"/>
    </row>
    <row r="351" spans="1:1" s="1300" customFormat="1" x14ac:dyDescent="0.2">
      <c r="A351" s="1318"/>
    </row>
    <row r="352" spans="1:1" s="1300" customFormat="1" x14ac:dyDescent="0.2">
      <c r="A352" s="1318"/>
    </row>
    <row r="353" spans="1:1" s="1300" customFormat="1" x14ac:dyDescent="0.2">
      <c r="A353" s="1318"/>
    </row>
    <row r="354" spans="1:1" s="1300" customFormat="1" x14ac:dyDescent="0.2">
      <c r="A354" s="1318"/>
    </row>
    <row r="355" spans="1:1" s="1300" customFormat="1" x14ac:dyDescent="0.2">
      <c r="A355" s="1318"/>
    </row>
    <row r="356" spans="1:1" s="1300" customFormat="1" x14ac:dyDescent="0.2">
      <c r="A356" s="1318"/>
    </row>
    <row r="357" spans="1:1" s="1300" customFormat="1" x14ac:dyDescent="0.2">
      <c r="A357" s="1318"/>
    </row>
    <row r="358" spans="1:1" s="1300" customFormat="1" x14ac:dyDescent="0.2">
      <c r="A358" s="1318"/>
    </row>
    <row r="359" spans="1:1" s="1300" customFormat="1" x14ac:dyDescent="0.2">
      <c r="A359" s="1318"/>
    </row>
    <row r="360" spans="1:1" s="1300" customFormat="1" x14ac:dyDescent="0.2">
      <c r="A360" s="1318"/>
    </row>
    <row r="361" spans="1:1" s="1300" customFormat="1" x14ac:dyDescent="0.2">
      <c r="A361" s="1318"/>
    </row>
    <row r="362" spans="1:1" s="1300" customFormat="1" x14ac:dyDescent="0.2">
      <c r="A362" s="1318"/>
    </row>
    <row r="363" spans="1:1" s="1300" customFormat="1" x14ac:dyDescent="0.2">
      <c r="A363" s="1318"/>
    </row>
    <row r="364" spans="1:1" s="1300" customFormat="1" x14ac:dyDescent="0.2">
      <c r="A364" s="1318"/>
    </row>
    <row r="365" spans="1:1" s="1300" customFormat="1" x14ac:dyDescent="0.2">
      <c r="A365" s="1318"/>
    </row>
    <row r="366" spans="1:1" s="1300" customFormat="1" x14ac:dyDescent="0.2">
      <c r="A366" s="1318"/>
    </row>
    <row r="367" spans="1:1" s="1300" customFormat="1" x14ac:dyDescent="0.2">
      <c r="A367" s="1318"/>
    </row>
    <row r="368" spans="1:1" s="1300" customFormat="1" x14ac:dyDescent="0.2">
      <c r="A368" s="1318"/>
    </row>
    <row r="369" spans="1:1" s="1300" customFormat="1" x14ac:dyDescent="0.2">
      <c r="A369" s="1318"/>
    </row>
    <row r="370" spans="1:1" s="1300" customFormat="1" x14ac:dyDescent="0.2">
      <c r="A370" s="1318"/>
    </row>
    <row r="371" spans="1:1" s="1300" customFormat="1" x14ac:dyDescent="0.2">
      <c r="A371" s="1318"/>
    </row>
    <row r="372" spans="1:1" s="1300" customFormat="1" x14ac:dyDescent="0.2">
      <c r="A372" s="1318"/>
    </row>
    <row r="373" spans="1:1" s="1300" customFormat="1" x14ac:dyDescent="0.2">
      <c r="A373" s="1318"/>
    </row>
    <row r="374" spans="1:1" s="1300" customFormat="1" x14ac:dyDescent="0.2">
      <c r="A374" s="1318"/>
    </row>
    <row r="375" spans="1:1" s="1300" customFormat="1" x14ac:dyDescent="0.2">
      <c r="A375" s="1318"/>
    </row>
    <row r="376" spans="1:1" s="1300" customFormat="1" x14ac:dyDescent="0.2">
      <c r="A376" s="1318"/>
    </row>
    <row r="377" spans="1:1" s="1300" customFormat="1" x14ac:dyDescent="0.2">
      <c r="A377" s="1318"/>
    </row>
    <row r="378" spans="1:1" s="1300" customFormat="1" x14ac:dyDescent="0.2">
      <c r="A378" s="1318"/>
    </row>
    <row r="379" spans="1:1" s="1300" customFormat="1" x14ac:dyDescent="0.2">
      <c r="A379" s="1318"/>
    </row>
    <row r="380" spans="1:1" s="1300" customFormat="1" x14ac:dyDescent="0.2">
      <c r="A380" s="1318"/>
    </row>
    <row r="381" spans="1:1" s="1300" customFormat="1" x14ac:dyDescent="0.2">
      <c r="A381" s="1318"/>
    </row>
    <row r="382" spans="1:1" s="1300" customFormat="1" x14ac:dyDescent="0.2">
      <c r="A382" s="1318"/>
    </row>
    <row r="383" spans="1:1" s="1300" customFormat="1" x14ac:dyDescent="0.2">
      <c r="A383" s="1318"/>
    </row>
    <row r="384" spans="1:1" s="1300" customFormat="1" x14ac:dyDescent="0.2">
      <c r="A384" s="1318"/>
    </row>
    <row r="385" spans="1:1" s="1300" customFormat="1" x14ac:dyDescent="0.2">
      <c r="A385" s="1318"/>
    </row>
    <row r="386" spans="1:1" s="1300" customFormat="1" x14ac:dyDescent="0.2">
      <c r="A386" s="1318"/>
    </row>
    <row r="387" spans="1:1" s="1300" customFormat="1" x14ac:dyDescent="0.2">
      <c r="A387" s="1318"/>
    </row>
    <row r="388" spans="1:1" s="1300" customFormat="1" x14ac:dyDescent="0.2">
      <c r="A388" s="1318"/>
    </row>
    <row r="389" spans="1:1" s="1300" customFormat="1" x14ac:dyDescent="0.2">
      <c r="A389" s="1318"/>
    </row>
    <row r="390" spans="1:1" s="1300" customFormat="1" x14ac:dyDescent="0.2">
      <c r="A390" s="1318"/>
    </row>
    <row r="391" spans="1:1" s="1300" customFormat="1" x14ac:dyDescent="0.2">
      <c r="A391" s="1318"/>
    </row>
    <row r="392" spans="1:1" s="1300" customFormat="1" x14ac:dyDescent="0.2">
      <c r="A392" s="1318"/>
    </row>
    <row r="393" spans="1:1" s="1300" customFormat="1" x14ac:dyDescent="0.2">
      <c r="A393" s="1318"/>
    </row>
    <row r="394" spans="1:1" s="1300" customFormat="1" x14ac:dyDescent="0.2">
      <c r="A394" s="1318"/>
    </row>
    <row r="395" spans="1:1" s="1300" customFormat="1" x14ac:dyDescent="0.2">
      <c r="A395" s="1318"/>
    </row>
    <row r="396" spans="1:1" s="1300" customFormat="1" x14ac:dyDescent="0.2">
      <c r="A396" s="1318"/>
    </row>
    <row r="397" spans="1:1" s="1300" customFormat="1" x14ac:dyDescent="0.2">
      <c r="A397" s="1318"/>
    </row>
    <row r="398" spans="1:1" s="1300" customFormat="1" x14ac:dyDescent="0.2">
      <c r="A398" s="1318"/>
    </row>
    <row r="399" spans="1:1" s="1300" customFormat="1" x14ac:dyDescent="0.2">
      <c r="A399" s="1318"/>
    </row>
    <row r="400" spans="1:1" s="1300" customFormat="1" x14ac:dyDescent="0.2">
      <c r="A400" s="1318"/>
    </row>
    <row r="401" spans="1:1" s="1300" customFormat="1" x14ac:dyDescent="0.2">
      <c r="A401" s="1318"/>
    </row>
    <row r="402" spans="1:1" s="1300" customFormat="1" x14ac:dyDescent="0.2">
      <c r="A402" s="1318"/>
    </row>
    <row r="403" spans="1:1" s="1300" customFormat="1" x14ac:dyDescent="0.2">
      <c r="A403" s="1318"/>
    </row>
    <row r="404" spans="1:1" s="1300" customFormat="1" x14ac:dyDescent="0.2">
      <c r="A404" s="1318"/>
    </row>
    <row r="405" spans="1:1" s="1300" customFormat="1" x14ac:dyDescent="0.2">
      <c r="A405" s="1318"/>
    </row>
    <row r="406" spans="1:1" s="1300" customFormat="1" x14ac:dyDescent="0.2">
      <c r="A406" s="1318"/>
    </row>
    <row r="407" spans="1:1" s="1300" customFormat="1" x14ac:dyDescent="0.2">
      <c r="A407" s="1318"/>
    </row>
    <row r="408" spans="1:1" s="1300" customFormat="1" x14ac:dyDescent="0.2">
      <c r="A408" s="1318"/>
    </row>
    <row r="409" spans="1:1" s="1300" customFormat="1" x14ac:dyDescent="0.2">
      <c r="A409" s="1318"/>
    </row>
  </sheetData>
  <mergeCells count="9">
    <mergeCell ref="I4:I5"/>
    <mergeCell ref="A3:A5"/>
    <mergeCell ref="B3:B5"/>
    <mergeCell ref="C3:H3"/>
    <mergeCell ref="C4:C5"/>
    <mergeCell ref="D4:D5"/>
    <mergeCell ref="E4:E5"/>
    <mergeCell ref="F4:G4"/>
    <mergeCell ref="H4:H5"/>
  </mergeCells>
  <hyperlinks>
    <hyperlink ref="A1" location="Содержание!A72" display="Содержание"/>
  </hyperlinks>
  <printOptions horizontalCentered="1" verticalCentered="1"/>
  <pageMargins left="0.78740157480314965" right="0.59055118110236227" top="0.78740157480314965" bottom="0.59055118110236227" header="0.39370078740157483" footer="0.51181102362204722"/>
  <pageSetup paperSize="9" firstPageNumber="154" orientation="landscape" useFirstPageNumber="1" r:id="rId1"/>
  <headerFooter alignWithMargins="0">
    <oddHeader>&amp;C&amp;9&amp;P</oddHeader>
  </headerFooter>
  <rowBreaks count="2" manualBreakCount="2">
    <brk id="38" max="8" man="1"/>
    <brk id="70" max="8" man="1"/>
  </rowBreak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9"/>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2.75" x14ac:dyDescent="0.2"/>
  <cols>
    <col min="1" max="1" width="22.7109375" style="8" customWidth="1"/>
    <col min="2" max="2" width="9.42578125" style="8" customWidth="1"/>
    <col min="3" max="6" width="6.28515625" style="8" customWidth="1"/>
    <col min="7" max="16" width="6.42578125" style="8" customWidth="1"/>
    <col min="17" max="18" width="5.140625" style="8" customWidth="1"/>
    <col min="19" max="19" width="6.85546875" style="8" customWidth="1"/>
    <col min="20" max="20" width="9.140625" style="8"/>
    <col min="21" max="21" width="9.85546875" style="8" bestFit="1" customWidth="1"/>
    <col min="22" max="256" width="9.140625" style="8"/>
    <col min="257" max="257" width="22.7109375" style="8" customWidth="1"/>
    <col min="258" max="258" width="9.42578125" style="8" customWidth="1"/>
    <col min="259" max="262" width="6.28515625" style="8" customWidth="1"/>
    <col min="263" max="272" width="6.42578125" style="8" customWidth="1"/>
    <col min="273" max="274" width="5.140625" style="8" customWidth="1"/>
    <col min="275" max="275" width="6.85546875" style="8" customWidth="1"/>
    <col min="276" max="276" width="9.140625" style="8"/>
    <col min="277" max="277" width="9.85546875" style="8" bestFit="1" customWidth="1"/>
    <col min="278" max="512" width="9.140625" style="8"/>
    <col min="513" max="513" width="22.7109375" style="8" customWidth="1"/>
    <col min="514" max="514" width="9.42578125" style="8" customWidth="1"/>
    <col min="515" max="518" width="6.28515625" style="8" customWidth="1"/>
    <col min="519" max="528" width="6.42578125" style="8" customWidth="1"/>
    <col min="529" max="530" width="5.140625" style="8" customWidth="1"/>
    <col min="531" max="531" width="6.85546875" style="8" customWidth="1"/>
    <col min="532" max="532" width="9.140625" style="8"/>
    <col min="533" max="533" width="9.85546875" style="8" bestFit="1" customWidth="1"/>
    <col min="534" max="768" width="9.140625" style="8"/>
    <col min="769" max="769" width="22.7109375" style="8" customWidth="1"/>
    <col min="770" max="770" width="9.42578125" style="8" customWidth="1"/>
    <col min="771" max="774" width="6.28515625" style="8" customWidth="1"/>
    <col min="775" max="784" width="6.42578125" style="8" customWidth="1"/>
    <col min="785" max="786" width="5.140625" style="8" customWidth="1"/>
    <col min="787" max="787" width="6.85546875" style="8" customWidth="1"/>
    <col min="788" max="788" width="9.140625" style="8"/>
    <col min="789" max="789" width="9.85546875" style="8" bestFit="1" customWidth="1"/>
    <col min="790" max="1024" width="9.140625" style="8"/>
    <col min="1025" max="1025" width="22.7109375" style="8" customWidth="1"/>
    <col min="1026" max="1026" width="9.42578125" style="8" customWidth="1"/>
    <col min="1027" max="1030" width="6.28515625" style="8" customWidth="1"/>
    <col min="1031" max="1040" width="6.42578125" style="8" customWidth="1"/>
    <col min="1041" max="1042" width="5.140625" style="8" customWidth="1"/>
    <col min="1043" max="1043" width="6.85546875" style="8" customWidth="1"/>
    <col min="1044" max="1044" width="9.140625" style="8"/>
    <col min="1045" max="1045" width="9.85546875" style="8" bestFit="1" customWidth="1"/>
    <col min="1046" max="1280" width="9.140625" style="8"/>
    <col min="1281" max="1281" width="22.7109375" style="8" customWidth="1"/>
    <col min="1282" max="1282" width="9.42578125" style="8" customWidth="1"/>
    <col min="1283" max="1286" width="6.28515625" style="8" customWidth="1"/>
    <col min="1287" max="1296" width="6.42578125" style="8" customWidth="1"/>
    <col min="1297" max="1298" width="5.140625" style="8" customWidth="1"/>
    <col min="1299" max="1299" width="6.85546875" style="8" customWidth="1"/>
    <col min="1300" max="1300" width="9.140625" style="8"/>
    <col min="1301" max="1301" width="9.85546875" style="8" bestFit="1" customWidth="1"/>
    <col min="1302" max="1536" width="9.140625" style="8"/>
    <col min="1537" max="1537" width="22.7109375" style="8" customWidth="1"/>
    <col min="1538" max="1538" width="9.42578125" style="8" customWidth="1"/>
    <col min="1539" max="1542" width="6.28515625" style="8" customWidth="1"/>
    <col min="1543" max="1552" width="6.42578125" style="8" customWidth="1"/>
    <col min="1553" max="1554" width="5.140625" style="8" customWidth="1"/>
    <col min="1555" max="1555" width="6.85546875" style="8" customWidth="1"/>
    <col min="1556" max="1556" width="9.140625" style="8"/>
    <col min="1557" max="1557" width="9.85546875" style="8" bestFit="1" customWidth="1"/>
    <col min="1558" max="1792" width="9.140625" style="8"/>
    <col min="1793" max="1793" width="22.7109375" style="8" customWidth="1"/>
    <col min="1794" max="1794" width="9.42578125" style="8" customWidth="1"/>
    <col min="1795" max="1798" width="6.28515625" style="8" customWidth="1"/>
    <col min="1799" max="1808" width="6.42578125" style="8" customWidth="1"/>
    <col min="1809" max="1810" width="5.140625" style="8" customWidth="1"/>
    <col min="1811" max="1811" width="6.85546875" style="8" customWidth="1"/>
    <col min="1812" max="1812" width="9.140625" style="8"/>
    <col min="1813" max="1813" width="9.85546875" style="8" bestFit="1" customWidth="1"/>
    <col min="1814" max="2048" width="9.140625" style="8"/>
    <col min="2049" max="2049" width="22.7109375" style="8" customWidth="1"/>
    <col min="2050" max="2050" width="9.42578125" style="8" customWidth="1"/>
    <col min="2051" max="2054" width="6.28515625" style="8" customWidth="1"/>
    <col min="2055" max="2064" width="6.42578125" style="8" customWidth="1"/>
    <col min="2065" max="2066" width="5.140625" style="8" customWidth="1"/>
    <col min="2067" max="2067" width="6.85546875" style="8" customWidth="1"/>
    <col min="2068" max="2068" width="9.140625" style="8"/>
    <col min="2069" max="2069" width="9.85546875" style="8" bestFit="1" customWidth="1"/>
    <col min="2070" max="2304" width="9.140625" style="8"/>
    <col min="2305" max="2305" width="22.7109375" style="8" customWidth="1"/>
    <col min="2306" max="2306" width="9.42578125" style="8" customWidth="1"/>
    <col min="2307" max="2310" width="6.28515625" style="8" customWidth="1"/>
    <col min="2311" max="2320" width="6.42578125" style="8" customWidth="1"/>
    <col min="2321" max="2322" width="5.140625" style="8" customWidth="1"/>
    <col min="2323" max="2323" width="6.85546875" style="8" customWidth="1"/>
    <col min="2324" max="2324" width="9.140625" style="8"/>
    <col min="2325" max="2325" width="9.85546875" style="8" bestFit="1" customWidth="1"/>
    <col min="2326" max="2560" width="9.140625" style="8"/>
    <col min="2561" max="2561" width="22.7109375" style="8" customWidth="1"/>
    <col min="2562" max="2562" width="9.42578125" style="8" customWidth="1"/>
    <col min="2563" max="2566" width="6.28515625" style="8" customWidth="1"/>
    <col min="2567" max="2576" width="6.42578125" style="8" customWidth="1"/>
    <col min="2577" max="2578" width="5.140625" style="8" customWidth="1"/>
    <col min="2579" max="2579" width="6.85546875" style="8" customWidth="1"/>
    <col min="2580" max="2580" width="9.140625" style="8"/>
    <col min="2581" max="2581" width="9.85546875" style="8" bestFit="1" customWidth="1"/>
    <col min="2582" max="2816" width="9.140625" style="8"/>
    <col min="2817" max="2817" width="22.7109375" style="8" customWidth="1"/>
    <col min="2818" max="2818" width="9.42578125" style="8" customWidth="1"/>
    <col min="2819" max="2822" width="6.28515625" style="8" customWidth="1"/>
    <col min="2823" max="2832" width="6.42578125" style="8" customWidth="1"/>
    <col min="2833" max="2834" width="5.140625" style="8" customWidth="1"/>
    <col min="2835" max="2835" width="6.85546875" style="8" customWidth="1"/>
    <col min="2836" max="2836" width="9.140625" style="8"/>
    <col min="2837" max="2837" width="9.85546875" style="8" bestFit="1" customWidth="1"/>
    <col min="2838" max="3072" width="9.140625" style="8"/>
    <col min="3073" max="3073" width="22.7109375" style="8" customWidth="1"/>
    <col min="3074" max="3074" width="9.42578125" style="8" customWidth="1"/>
    <col min="3075" max="3078" width="6.28515625" style="8" customWidth="1"/>
    <col min="3079" max="3088" width="6.42578125" style="8" customWidth="1"/>
    <col min="3089" max="3090" width="5.140625" style="8" customWidth="1"/>
    <col min="3091" max="3091" width="6.85546875" style="8" customWidth="1"/>
    <col min="3092" max="3092" width="9.140625" style="8"/>
    <col min="3093" max="3093" width="9.85546875" style="8" bestFit="1" customWidth="1"/>
    <col min="3094" max="3328" width="9.140625" style="8"/>
    <col min="3329" max="3329" width="22.7109375" style="8" customWidth="1"/>
    <col min="3330" max="3330" width="9.42578125" style="8" customWidth="1"/>
    <col min="3331" max="3334" width="6.28515625" style="8" customWidth="1"/>
    <col min="3335" max="3344" width="6.42578125" style="8" customWidth="1"/>
    <col min="3345" max="3346" width="5.140625" style="8" customWidth="1"/>
    <col min="3347" max="3347" width="6.85546875" style="8" customWidth="1"/>
    <col min="3348" max="3348" width="9.140625" style="8"/>
    <col min="3349" max="3349" width="9.85546875" style="8" bestFit="1" customWidth="1"/>
    <col min="3350" max="3584" width="9.140625" style="8"/>
    <col min="3585" max="3585" width="22.7109375" style="8" customWidth="1"/>
    <col min="3586" max="3586" width="9.42578125" style="8" customWidth="1"/>
    <col min="3587" max="3590" width="6.28515625" style="8" customWidth="1"/>
    <col min="3591" max="3600" width="6.42578125" style="8" customWidth="1"/>
    <col min="3601" max="3602" width="5.140625" style="8" customWidth="1"/>
    <col min="3603" max="3603" width="6.85546875" style="8" customWidth="1"/>
    <col min="3604" max="3604" width="9.140625" style="8"/>
    <col min="3605" max="3605" width="9.85546875" style="8" bestFit="1" customWidth="1"/>
    <col min="3606" max="3840" width="9.140625" style="8"/>
    <col min="3841" max="3841" width="22.7109375" style="8" customWidth="1"/>
    <col min="3842" max="3842" width="9.42578125" style="8" customWidth="1"/>
    <col min="3843" max="3846" width="6.28515625" style="8" customWidth="1"/>
    <col min="3847" max="3856" width="6.42578125" style="8" customWidth="1"/>
    <col min="3857" max="3858" width="5.140625" style="8" customWidth="1"/>
    <col min="3859" max="3859" width="6.85546875" style="8" customWidth="1"/>
    <col min="3860" max="3860" width="9.140625" style="8"/>
    <col min="3861" max="3861" width="9.85546875" style="8" bestFit="1" customWidth="1"/>
    <col min="3862" max="4096" width="9.140625" style="8"/>
    <col min="4097" max="4097" width="22.7109375" style="8" customWidth="1"/>
    <col min="4098" max="4098" width="9.42578125" style="8" customWidth="1"/>
    <col min="4099" max="4102" width="6.28515625" style="8" customWidth="1"/>
    <col min="4103" max="4112" width="6.42578125" style="8" customWidth="1"/>
    <col min="4113" max="4114" width="5.140625" style="8" customWidth="1"/>
    <col min="4115" max="4115" width="6.85546875" style="8" customWidth="1"/>
    <col min="4116" max="4116" width="9.140625" style="8"/>
    <col min="4117" max="4117" width="9.85546875" style="8" bestFit="1" customWidth="1"/>
    <col min="4118" max="4352" width="9.140625" style="8"/>
    <col min="4353" max="4353" width="22.7109375" style="8" customWidth="1"/>
    <col min="4354" max="4354" width="9.42578125" style="8" customWidth="1"/>
    <col min="4355" max="4358" width="6.28515625" style="8" customWidth="1"/>
    <col min="4359" max="4368" width="6.42578125" style="8" customWidth="1"/>
    <col min="4369" max="4370" width="5.140625" style="8" customWidth="1"/>
    <col min="4371" max="4371" width="6.85546875" style="8" customWidth="1"/>
    <col min="4372" max="4372" width="9.140625" style="8"/>
    <col min="4373" max="4373" width="9.85546875" style="8" bestFit="1" customWidth="1"/>
    <col min="4374" max="4608" width="9.140625" style="8"/>
    <col min="4609" max="4609" width="22.7109375" style="8" customWidth="1"/>
    <col min="4610" max="4610" width="9.42578125" style="8" customWidth="1"/>
    <col min="4611" max="4614" width="6.28515625" style="8" customWidth="1"/>
    <col min="4615" max="4624" width="6.42578125" style="8" customWidth="1"/>
    <col min="4625" max="4626" width="5.140625" style="8" customWidth="1"/>
    <col min="4627" max="4627" width="6.85546875" style="8" customWidth="1"/>
    <col min="4628" max="4628" width="9.140625" style="8"/>
    <col min="4629" max="4629" width="9.85546875" style="8" bestFit="1" customWidth="1"/>
    <col min="4630" max="4864" width="9.140625" style="8"/>
    <col min="4865" max="4865" width="22.7109375" style="8" customWidth="1"/>
    <col min="4866" max="4866" width="9.42578125" style="8" customWidth="1"/>
    <col min="4867" max="4870" width="6.28515625" style="8" customWidth="1"/>
    <col min="4871" max="4880" width="6.42578125" style="8" customWidth="1"/>
    <col min="4881" max="4882" width="5.140625" style="8" customWidth="1"/>
    <col min="4883" max="4883" width="6.85546875" style="8" customWidth="1"/>
    <col min="4884" max="4884" width="9.140625" style="8"/>
    <col min="4885" max="4885" width="9.85546875" style="8" bestFit="1" customWidth="1"/>
    <col min="4886" max="5120" width="9.140625" style="8"/>
    <col min="5121" max="5121" width="22.7109375" style="8" customWidth="1"/>
    <col min="5122" max="5122" width="9.42578125" style="8" customWidth="1"/>
    <col min="5123" max="5126" width="6.28515625" style="8" customWidth="1"/>
    <col min="5127" max="5136" width="6.42578125" style="8" customWidth="1"/>
    <col min="5137" max="5138" width="5.140625" style="8" customWidth="1"/>
    <col min="5139" max="5139" width="6.85546875" style="8" customWidth="1"/>
    <col min="5140" max="5140" width="9.140625" style="8"/>
    <col min="5141" max="5141" width="9.85546875" style="8" bestFit="1" customWidth="1"/>
    <col min="5142" max="5376" width="9.140625" style="8"/>
    <col min="5377" max="5377" width="22.7109375" style="8" customWidth="1"/>
    <col min="5378" max="5378" width="9.42578125" style="8" customWidth="1"/>
    <col min="5379" max="5382" width="6.28515625" style="8" customWidth="1"/>
    <col min="5383" max="5392" width="6.42578125" style="8" customWidth="1"/>
    <col min="5393" max="5394" width="5.140625" style="8" customWidth="1"/>
    <col min="5395" max="5395" width="6.85546875" style="8" customWidth="1"/>
    <col min="5396" max="5396" width="9.140625" style="8"/>
    <col min="5397" max="5397" width="9.85546875" style="8" bestFit="1" customWidth="1"/>
    <col min="5398" max="5632" width="9.140625" style="8"/>
    <col min="5633" max="5633" width="22.7109375" style="8" customWidth="1"/>
    <col min="5634" max="5634" width="9.42578125" style="8" customWidth="1"/>
    <col min="5635" max="5638" width="6.28515625" style="8" customWidth="1"/>
    <col min="5639" max="5648" width="6.42578125" style="8" customWidth="1"/>
    <col min="5649" max="5650" width="5.140625" style="8" customWidth="1"/>
    <col min="5651" max="5651" width="6.85546875" style="8" customWidth="1"/>
    <col min="5652" max="5652" width="9.140625" style="8"/>
    <col min="5653" max="5653" width="9.85546875" style="8" bestFit="1" customWidth="1"/>
    <col min="5654" max="5888" width="9.140625" style="8"/>
    <col min="5889" max="5889" width="22.7109375" style="8" customWidth="1"/>
    <col min="5890" max="5890" width="9.42578125" style="8" customWidth="1"/>
    <col min="5891" max="5894" width="6.28515625" style="8" customWidth="1"/>
    <col min="5895" max="5904" width="6.42578125" style="8" customWidth="1"/>
    <col min="5905" max="5906" width="5.140625" style="8" customWidth="1"/>
    <col min="5907" max="5907" width="6.85546875" style="8" customWidth="1"/>
    <col min="5908" max="5908" width="9.140625" style="8"/>
    <col min="5909" max="5909" width="9.85546875" style="8" bestFit="1" customWidth="1"/>
    <col min="5910" max="6144" width="9.140625" style="8"/>
    <col min="6145" max="6145" width="22.7109375" style="8" customWidth="1"/>
    <col min="6146" max="6146" width="9.42578125" style="8" customWidth="1"/>
    <col min="6147" max="6150" width="6.28515625" style="8" customWidth="1"/>
    <col min="6151" max="6160" width="6.42578125" style="8" customWidth="1"/>
    <col min="6161" max="6162" width="5.140625" style="8" customWidth="1"/>
    <col min="6163" max="6163" width="6.85546875" style="8" customWidth="1"/>
    <col min="6164" max="6164" width="9.140625" style="8"/>
    <col min="6165" max="6165" width="9.85546875" style="8" bestFit="1" customWidth="1"/>
    <col min="6166" max="6400" width="9.140625" style="8"/>
    <col min="6401" max="6401" width="22.7109375" style="8" customWidth="1"/>
    <col min="6402" max="6402" width="9.42578125" style="8" customWidth="1"/>
    <col min="6403" max="6406" width="6.28515625" style="8" customWidth="1"/>
    <col min="6407" max="6416" width="6.42578125" style="8" customWidth="1"/>
    <col min="6417" max="6418" width="5.140625" style="8" customWidth="1"/>
    <col min="6419" max="6419" width="6.85546875" style="8" customWidth="1"/>
    <col min="6420" max="6420" width="9.140625" style="8"/>
    <col min="6421" max="6421" width="9.85546875" style="8" bestFit="1" customWidth="1"/>
    <col min="6422" max="6656" width="9.140625" style="8"/>
    <col min="6657" max="6657" width="22.7109375" style="8" customWidth="1"/>
    <col min="6658" max="6658" width="9.42578125" style="8" customWidth="1"/>
    <col min="6659" max="6662" width="6.28515625" style="8" customWidth="1"/>
    <col min="6663" max="6672" width="6.42578125" style="8" customWidth="1"/>
    <col min="6673" max="6674" width="5.140625" style="8" customWidth="1"/>
    <col min="6675" max="6675" width="6.85546875" style="8" customWidth="1"/>
    <col min="6676" max="6676" width="9.140625" style="8"/>
    <col min="6677" max="6677" width="9.85546875" style="8" bestFit="1" customWidth="1"/>
    <col min="6678" max="6912" width="9.140625" style="8"/>
    <col min="6913" max="6913" width="22.7109375" style="8" customWidth="1"/>
    <col min="6914" max="6914" width="9.42578125" style="8" customWidth="1"/>
    <col min="6915" max="6918" width="6.28515625" style="8" customWidth="1"/>
    <col min="6919" max="6928" width="6.42578125" style="8" customWidth="1"/>
    <col min="6929" max="6930" width="5.140625" style="8" customWidth="1"/>
    <col min="6931" max="6931" width="6.85546875" style="8" customWidth="1"/>
    <col min="6932" max="6932" width="9.140625" style="8"/>
    <col min="6933" max="6933" width="9.85546875" style="8" bestFit="1" customWidth="1"/>
    <col min="6934" max="7168" width="9.140625" style="8"/>
    <col min="7169" max="7169" width="22.7109375" style="8" customWidth="1"/>
    <col min="7170" max="7170" width="9.42578125" style="8" customWidth="1"/>
    <col min="7171" max="7174" width="6.28515625" style="8" customWidth="1"/>
    <col min="7175" max="7184" width="6.42578125" style="8" customWidth="1"/>
    <col min="7185" max="7186" width="5.140625" style="8" customWidth="1"/>
    <col min="7187" max="7187" width="6.85546875" style="8" customWidth="1"/>
    <col min="7188" max="7188" width="9.140625" style="8"/>
    <col min="7189" max="7189" width="9.85546875" style="8" bestFit="1" customWidth="1"/>
    <col min="7190" max="7424" width="9.140625" style="8"/>
    <col min="7425" max="7425" width="22.7109375" style="8" customWidth="1"/>
    <col min="7426" max="7426" width="9.42578125" style="8" customWidth="1"/>
    <col min="7427" max="7430" width="6.28515625" style="8" customWidth="1"/>
    <col min="7431" max="7440" width="6.42578125" style="8" customWidth="1"/>
    <col min="7441" max="7442" width="5.140625" style="8" customWidth="1"/>
    <col min="7443" max="7443" width="6.85546875" style="8" customWidth="1"/>
    <col min="7444" max="7444" width="9.140625" style="8"/>
    <col min="7445" max="7445" width="9.85546875" style="8" bestFit="1" customWidth="1"/>
    <col min="7446" max="7680" width="9.140625" style="8"/>
    <col min="7681" max="7681" width="22.7109375" style="8" customWidth="1"/>
    <col min="7682" max="7682" width="9.42578125" style="8" customWidth="1"/>
    <col min="7683" max="7686" width="6.28515625" style="8" customWidth="1"/>
    <col min="7687" max="7696" width="6.42578125" style="8" customWidth="1"/>
    <col min="7697" max="7698" width="5.140625" style="8" customWidth="1"/>
    <col min="7699" max="7699" width="6.85546875" style="8" customWidth="1"/>
    <col min="7700" max="7700" width="9.140625" style="8"/>
    <col min="7701" max="7701" width="9.85546875" style="8" bestFit="1" customWidth="1"/>
    <col min="7702" max="7936" width="9.140625" style="8"/>
    <col min="7937" max="7937" width="22.7109375" style="8" customWidth="1"/>
    <col min="7938" max="7938" width="9.42578125" style="8" customWidth="1"/>
    <col min="7939" max="7942" width="6.28515625" style="8" customWidth="1"/>
    <col min="7943" max="7952" width="6.42578125" style="8" customWidth="1"/>
    <col min="7953" max="7954" width="5.140625" style="8" customWidth="1"/>
    <col min="7955" max="7955" width="6.85546875" style="8" customWidth="1"/>
    <col min="7956" max="7956" width="9.140625" style="8"/>
    <col min="7957" max="7957" width="9.85546875" style="8" bestFit="1" customWidth="1"/>
    <col min="7958" max="8192" width="9.140625" style="8"/>
    <col min="8193" max="8193" width="22.7109375" style="8" customWidth="1"/>
    <col min="8194" max="8194" width="9.42578125" style="8" customWidth="1"/>
    <col min="8195" max="8198" width="6.28515625" style="8" customWidth="1"/>
    <col min="8199" max="8208" width="6.42578125" style="8" customWidth="1"/>
    <col min="8209" max="8210" width="5.140625" style="8" customWidth="1"/>
    <col min="8211" max="8211" width="6.85546875" style="8" customWidth="1"/>
    <col min="8212" max="8212" width="9.140625" style="8"/>
    <col min="8213" max="8213" width="9.85546875" style="8" bestFit="1" customWidth="1"/>
    <col min="8214" max="8448" width="9.140625" style="8"/>
    <col min="8449" max="8449" width="22.7109375" style="8" customWidth="1"/>
    <col min="8450" max="8450" width="9.42578125" style="8" customWidth="1"/>
    <col min="8451" max="8454" width="6.28515625" style="8" customWidth="1"/>
    <col min="8455" max="8464" width="6.42578125" style="8" customWidth="1"/>
    <col min="8465" max="8466" width="5.140625" style="8" customWidth="1"/>
    <col min="8467" max="8467" width="6.85546875" style="8" customWidth="1"/>
    <col min="8468" max="8468" width="9.140625" style="8"/>
    <col min="8469" max="8469" width="9.85546875" style="8" bestFit="1" customWidth="1"/>
    <col min="8470" max="8704" width="9.140625" style="8"/>
    <col min="8705" max="8705" width="22.7109375" style="8" customWidth="1"/>
    <col min="8706" max="8706" width="9.42578125" style="8" customWidth="1"/>
    <col min="8707" max="8710" width="6.28515625" style="8" customWidth="1"/>
    <col min="8711" max="8720" width="6.42578125" style="8" customWidth="1"/>
    <col min="8721" max="8722" width="5.140625" style="8" customWidth="1"/>
    <col min="8723" max="8723" width="6.85546875" style="8" customWidth="1"/>
    <col min="8724" max="8724" width="9.140625" style="8"/>
    <col min="8725" max="8725" width="9.85546875" style="8" bestFit="1" customWidth="1"/>
    <col min="8726" max="8960" width="9.140625" style="8"/>
    <col min="8961" max="8961" width="22.7109375" style="8" customWidth="1"/>
    <col min="8962" max="8962" width="9.42578125" style="8" customWidth="1"/>
    <col min="8963" max="8966" width="6.28515625" style="8" customWidth="1"/>
    <col min="8967" max="8976" width="6.42578125" style="8" customWidth="1"/>
    <col min="8977" max="8978" width="5.140625" style="8" customWidth="1"/>
    <col min="8979" max="8979" width="6.85546875" style="8" customWidth="1"/>
    <col min="8980" max="8980" width="9.140625" style="8"/>
    <col min="8981" max="8981" width="9.85546875" style="8" bestFit="1" customWidth="1"/>
    <col min="8982" max="9216" width="9.140625" style="8"/>
    <col min="9217" max="9217" width="22.7109375" style="8" customWidth="1"/>
    <col min="9218" max="9218" width="9.42578125" style="8" customWidth="1"/>
    <col min="9219" max="9222" width="6.28515625" style="8" customWidth="1"/>
    <col min="9223" max="9232" width="6.42578125" style="8" customWidth="1"/>
    <col min="9233" max="9234" width="5.140625" style="8" customWidth="1"/>
    <col min="9235" max="9235" width="6.85546875" style="8" customWidth="1"/>
    <col min="9236" max="9236" width="9.140625" style="8"/>
    <col min="9237" max="9237" width="9.85546875" style="8" bestFit="1" customWidth="1"/>
    <col min="9238" max="9472" width="9.140625" style="8"/>
    <col min="9473" max="9473" width="22.7109375" style="8" customWidth="1"/>
    <col min="9474" max="9474" width="9.42578125" style="8" customWidth="1"/>
    <col min="9475" max="9478" width="6.28515625" style="8" customWidth="1"/>
    <col min="9479" max="9488" width="6.42578125" style="8" customWidth="1"/>
    <col min="9489" max="9490" width="5.140625" style="8" customWidth="1"/>
    <col min="9491" max="9491" width="6.85546875" style="8" customWidth="1"/>
    <col min="9492" max="9492" width="9.140625" style="8"/>
    <col min="9493" max="9493" width="9.85546875" style="8" bestFit="1" customWidth="1"/>
    <col min="9494" max="9728" width="9.140625" style="8"/>
    <col min="9729" max="9729" width="22.7109375" style="8" customWidth="1"/>
    <col min="9730" max="9730" width="9.42578125" style="8" customWidth="1"/>
    <col min="9731" max="9734" width="6.28515625" style="8" customWidth="1"/>
    <col min="9735" max="9744" width="6.42578125" style="8" customWidth="1"/>
    <col min="9745" max="9746" width="5.140625" style="8" customWidth="1"/>
    <col min="9747" max="9747" width="6.85546875" style="8" customWidth="1"/>
    <col min="9748" max="9748" width="9.140625" style="8"/>
    <col min="9749" max="9749" width="9.85546875" style="8" bestFit="1" customWidth="1"/>
    <col min="9750" max="9984" width="9.140625" style="8"/>
    <col min="9985" max="9985" width="22.7109375" style="8" customWidth="1"/>
    <col min="9986" max="9986" width="9.42578125" style="8" customWidth="1"/>
    <col min="9987" max="9990" width="6.28515625" style="8" customWidth="1"/>
    <col min="9991" max="10000" width="6.42578125" style="8" customWidth="1"/>
    <col min="10001" max="10002" width="5.140625" style="8" customWidth="1"/>
    <col min="10003" max="10003" width="6.85546875" style="8" customWidth="1"/>
    <col min="10004" max="10004" width="9.140625" style="8"/>
    <col min="10005" max="10005" width="9.85546875" style="8" bestFit="1" customWidth="1"/>
    <col min="10006" max="10240" width="9.140625" style="8"/>
    <col min="10241" max="10241" width="22.7109375" style="8" customWidth="1"/>
    <col min="10242" max="10242" width="9.42578125" style="8" customWidth="1"/>
    <col min="10243" max="10246" width="6.28515625" style="8" customWidth="1"/>
    <col min="10247" max="10256" width="6.42578125" style="8" customWidth="1"/>
    <col min="10257" max="10258" width="5.140625" style="8" customWidth="1"/>
    <col min="10259" max="10259" width="6.85546875" style="8" customWidth="1"/>
    <col min="10260" max="10260" width="9.140625" style="8"/>
    <col min="10261" max="10261" width="9.85546875" style="8" bestFit="1" customWidth="1"/>
    <col min="10262" max="10496" width="9.140625" style="8"/>
    <col min="10497" max="10497" width="22.7109375" style="8" customWidth="1"/>
    <col min="10498" max="10498" width="9.42578125" style="8" customWidth="1"/>
    <col min="10499" max="10502" width="6.28515625" style="8" customWidth="1"/>
    <col min="10503" max="10512" width="6.42578125" style="8" customWidth="1"/>
    <col min="10513" max="10514" width="5.140625" style="8" customWidth="1"/>
    <col min="10515" max="10515" width="6.85546875" style="8" customWidth="1"/>
    <col min="10516" max="10516" width="9.140625" style="8"/>
    <col min="10517" max="10517" width="9.85546875" style="8" bestFit="1" customWidth="1"/>
    <col min="10518" max="10752" width="9.140625" style="8"/>
    <col min="10753" max="10753" width="22.7109375" style="8" customWidth="1"/>
    <col min="10754" max="10754" width="9.42578125" style="8" customWidth="1"/>
    <col min="10755" max="10758" width="6.28515625" style="8" customWidth="1"/>
    <col min="10759" max="10768" width="6.42578125" style="8" customWidth="1"/>
    <col min="10769" max="10770" width="5.140625" style="8" customWidth="1"/>
    <col min="10771" max="10771" width="6.85546875" style="8" customWidth="1"/>
    <col min="10772" max="10772" width="9.140625" style="8"/>
    <col min="10773" max="10773" width="9.85546875" style="8" bestFit="1" customWidth="1"/>
    <col min="10774" max="11008" width="9.140625" style="8"/>
    <col min="11009" max="11009" width="22.7109375" style="8" customWidth="1"/>
    <col min="11010" max="11010" width="9.42578125" style="8" customWidth="1"/>
    <col min="11011" max="11014" width="6.28515625" style="8" customWidth="1"/>
    <col min="11015" max="11024" width="6.42578125" style="8" customWidth="1"/>
    <col min="11025" max="11026" width="5.140625" style="8" customWidth="1"/>
    <col min="11027" max="11027" width="6.85546875" style="8" customWidth="1"/>
    <col min="11028" max="11028" width="9.140625" style="8"/>
    <col min="11029" max="11029" width="9.85546875" style="8" bestFit="1" customWidth="1"/>
    <col min="11030" max="11264" width="9.140625" style="8"/>
    <col min="11265" max="11265" width="22.7109375" style="8" customWidth="1"/>
    <col min="11266" max="11266" width="9.42578125" style="8" customWidth="1"/>
    <col min="11267" max="11270" width="6.28515625" style="8" customWidth="1"/>
    <col min="11271" max="11280" width="6.42578125" style="8" customWidth="1"/>
    <col min="11281" max="11282" width="5.140625" style="8" customWidth="1"/>
    <col min="11283" max="11283" width="6.85546875" style="8" customWidth="1"/>
    <col min="11284" max="11284" width="9.140625" style="8"/>
    <col min="11285" max="11285" width="9.85546875" style="8" bestFit="1" customWidth="1"/>
    <col min="11286" max="11520" width="9.140625" style="8"/>
    <col min="11521" max="11521" width="22.7109375" style="8" customWidth="1"/>
    <col min="11522" max="11522" width="9.42578125" style="8" customWidth="1"/>
    <col min="11523" max="11526" width="6.28515625" style="8" customWidth="1"/>
    <col min="11527" max="11536" width="6.42578125" style="8" customWidth="1"/>
    <col min="11537" max="11538" width="5.140625" style="8" customWidth="1"/>
    <col min="11539" max="11539" width="6.85546875" style="8" customWidth="1"/>
    <col min="11540" max="11540" width="9.140625" style="8"/>
    <col min="11541" max="11541" width="9.85546875" style="8" bestFit="1" customWidth="1"/>
    <col min="11542" max="11776" width="9.140625" style="8"/>
    <col min="11777" max="11777" width="22.7109375" style="8" customWidth="1"/>
    <col min="11778" max="11778" width="9.42578125" style="8" customWidth="1"/>
    <col min="11779" max="11782" width="6.28515625" style="8" customWidth="1"/>
    <col min="11783" max="11792" width="6.42578125" style="8" customWidth="1"/>
    <col min="11793" max="11794" width="5.140625" style="8" customWidth="1"/>
    <col min="11795" max="11795" width="6.85546875" style="8" customWidth="1"/>
    <col min="11796" max="11796" width="9.140625" style="8"/>
    <col min="11797" max="11797" width="9.85546875" style="8" bestFit="1" customWidth="1"/>
    <col min="11798" max="12032" width="9.140625" style="8"/>
    <col min="12033" max="12033" width="22.7109375" style="8" customWidth="1"/>
    <col min="12034" max="12034" width="9.42578125" style="8" customWidth="1"/>
    <col min="12035" max="12038" width="6.28515625" style="8" customWidth="1"/>
    <col min="12039" max="12048" width="6.42578125" style="8" customWidth="1"/>
    <col min="12049" max="12050" width="5.140625" style="8" customWidth="1"/>
    <col min="12051" max="12051" width="6.85546875" style="8" customWidth="1"/>
    <col min="12052" max="12052" width="9.140625" style="8"/>
    <col min="12053" max="12053" width="9.85546875" style="8" bestFit="1" customWidth="1"/>
    <col min="12054" max="12288" width="9.140625" style="8"/>
    <col min="12289" max="12289" width="22.7109375" style="8" customWidth="1"/>
    <col min="12290" max="12290" width="9.42578125" style="8" customWidth="1"/>
    <col min="12291" max="12294" width="6.28515625" style="8" customWidth="1"/>
    <col min="12295" max="12304" width="6.42578125" style="8" customWidth="1"/>
    <col min="12305" max="12306" width="5.140625" style="8" customWidth="1"/>
    <col min="12307" max="12307" width="6.85546875" style="8" customWidth="1"/>
    <col min="12308" max="12308" width="9.140625" style="8"/>
    <col min="12309" max="12309" width="9.85546875" style="8" bestFit="1" customWidth="1"/>
    <col min="12310" max="12544" width="9.140625" style="8"/>
    <col min="12545" max="12545" width="22.7109375" style="8" customWidth="1"/>
    <col min="12546" max="12546" width="9.42578125" style="8" customWidth="1"/>
    <col min="12547" max="12550" width="6.28515625" style="8" customWidth="1"/>
    <col min="12551" max="12560" width="6.42578125" style="8" customWidth="1"/>
    <col min="12561" max="12562" width="5.140625" style="8" customWidth="1"/>
    <col min="12563" max="12563" width="6.85546875" style="8" customWidth="1"/>
    <col min="12564" max="12564" width="9.140625" style="8"/>
    <col min="12565" max="12565" width="9.85546875" style="8" bestFit="1" customWidth="1"/>
    <col min="12566" max="12800" width="9.140625" style="8"/>
    <col min="12801" max="12801" width="22.7109375" style="8" customWidth="1"/>
    <col min="12802" max="12802" width="9.42578125" style="8" customWidth="1"/>
    <col min="12803" max="12806" width="6.28515625" style="8" customWidth="1"/>
    <col min="12807" max="12816" width="6.42578125" style="8" customWidth="1"/>
    <col min="12817" max="12818" width="5.140625" style="8" customWidth="1"/>
    <col min="12819" max="12819" width="6.85546875" style="8" customWidth="1"/>
    <col min="12820" max="12820" width="9.140625" style="8"/>
    <col min="12821" max="12821" width="9.85546875" style="8" bestFit="1" customWidth="1"/>
    <col min="12822" max="13056" width="9.140625" style="8"/>
    <col min="13057" max="13057" width="22.7109375" style="8" customWidth="1"/>
    <col min="13058" max="13058" width="9.42578125" style="8" customWidth="1"/>
    <col min="13059" max="13062" width="6.28515625" style="8" customWidth="1"/>
    <col min="13063" max="13072" width="6.42578125" style="8" customWidth="1"/>
    <col min="13073" max="13074" width="5.140625" style="8" customWidth="1"/>
    <col min="13075" max="13075" width="6.85546875" style="8" customWidth="1"/>
    <col min="13076" max="13076" width="9.140625" style="8"/>
    <col min="13077" max="13077" width="9.85546875" style="8" bestFit="1" customWidth="1"/>
    <col min="13078" max="13312" width="9.140625" style="8"/>
    <col min="13313" max="13313" width="22.7109375" style="8" customWidth="1"/>
    <col min="13314" max="13314" width="9.42578125" style="8" customWidth="1"/>
    <col min="13315" max="13318" width="6.28515625" style="8" customWidth="1"/>
    <col min="13319" max="13328" width="6.42578125" style="8" customWidth="1"/>
    <col min="13329" max="13330" width="5.140625" style="8" customWidth="1"/>
    <col min="13331" max="13331" width="6.85546875" style="8" customWidth="1"/>
    <col min="13332" max="13332" width="9.140625" style="8"/>
    <col min="13333" max="13333" width="9.85546875" style="8" bestFit="1" customWidth="1"/>
    <col min="13334" max="13568" width="9.140625" style="8"/>
    <col min="13569" max="13569" width="22.7109375" style="8" customWidth="1"/>
    <col min="13570" max="13570" width="9.42578125" style="8" customWidth="1"/>
    <col min="13571" max="13574" width="6.28515625" style="8" customWidth="1"/>
    <col min="13575" max="13584" width="6.42578125" style="8" customWidth="1"/>
    <col min="13585" max="13586" width="5.140625" style="8" customWidth="1"/>
    <col min="13587" max="13587" width="6.85546875" style="8" customWidth="1"/>
    <col min="13588" max="13588" width="9.140625" style="8"/>
    <col min="13589" max="13589" width="9.85546875" style="8" bestFit="1" customWidth="1"/>
    <col min="13590" max="13824" width="9.140625" style="8"/>
    <col min="13825" max="13825" width="22.7109375" style="8" customWidth="1"/>
    <col min="13826" max="13826" width="9.42578125" style="8" customWidth="1"/>
    <col min="13827" max="13830" width="6.28515625" style="8" customWidth="1"/>
    <col min="13831" max="13840" width="6.42578125" style="8" customWidth="1"/>
    <col min="13841" max="13842" width="5.140625" style="8" customWidth="1"/>
    <col min="13843" max="13843" width="6.85546875" style="8" customWidth="1"/>
    <col min="13844" max="13844" width="9.140625" style="8"/>
    <col min="13845" max="13845" width="9.85546875" style="8" bestFit="1" customWidth="1"/>
    <col min="13846" max="14080" width="9.140625" style="8"/>
    <col min="14081" max="14081" width="22.7109375" style="8" customWidth="1"/>
    <col min="14082" max="14082" width="9.42578125" style="8" customWidth="1"/>
    <col min="14083" max="14086" width="6.28515625" style="8" customWidth="1"/>
    <col min="14087" max="14096" width="6.42578125" style="8" customWidth="1"/>
    <col min="14097" max="14098" width="5.140625" style="8" customWidth="1"/>
    <col min="14099" max="14099" width="6.85546875" style="8" customWidth="1"/>
    <col min="14100" max="14100" width="9.140625" style="8"/>
    <col min="14101" max="14101" width="9.85546875" style="8" bestFit="1" customWidth="1"/>
    <col min="14102" max="14336" width="9.140625" style="8"/>
    <col min="14337" max="14337" width="22.7109375" style="8" customWidth="1"/>
    <col min="14338" max="14338" width="9.42578125" style="8" customWidth="1"/>
    <col min="14339" max="14342" width="6.28515625" style="8" customWidth="1"/>
    <col min="14343" max="14352" width="6.42578125" style="8" customWidth="1"/>
    <col min="14353" max="14354" width="5.140625" style="8" customWidth="1"/>
    <col min="14355" max="14355" width="6.85546875" style="8" customWidth="1"/>
    <col min="14356" max="14356" width="9.140625" style="8"/>
    <col min="14357" max="14357" width="9.85546875" style="8" bestFit="1" customWidth="1"/>
    <col min="14358" max="14592" width="9.140625" style="8"/>
    <col min="14593" max="14593" width="22.7109375" style="8" customWidth="1"/>
    <col min="14594" max="14594" width="9.42578125" style="8" customWidth="1"/>
    <col min="14595" max="14598" width="6.28515625" style="8" customWidth="1"/>
    <col min="14599" max="14608" width="6.42578125" style="8" customWidth="1"/>
    <col min="14609" max="14610" width="5.140625" style="8" customWidth="1"/>
    <col min="14611" max="14611" width="6.85546875" style="8" customWidth="1"/>
    <col min="14612" max="14612" width="9.140625" style="8"/>
    <col min="14613" max="14613" width="9.85546875" style="8" bestFit="1" customWidth="1"/>
    <col min="14614" max="14848" width="9.140625" style="8"/>
    <col min="14849" max="14849" width="22.7109375" style="8" customWidth="1"/>
    <col min="14850" max="14850" width="9.42578125" style="8" customWidth="1"/>
    <col min="14851" max="14854" width="6.28515625" style="8" customWidth="1"/>
    <col min="14855" max="14864" width="6.42578125" style="8" customWidth="1"/>
    <col min="14865" max="14866" width="5.140625" style="8" customWidth="1"/>
    <col min="14867" max="14867" width="6.85546875" style="8" customWidth="1"/>
    <col min="14868" max="14868" width="9.140625" style="8"/>
    <col min="14869" max="14869" width="9.85546875" style="8" bestFit="1" customWidth="1"/>
    <col min="14870" max="15104" width="9.140625" style="8"/>
    <col min="15105" max="15105" width="22.7109375" style="8" customWidth="1"/>
    <col min="15106" max="15106" width="9.42578125" style="8" customWidth="1"/>
    <col min="15107" max="15110" width="6.28515625" style="8" customWidth="1"/>
    <col min="15111" max="15120" width="6.42578125" style="8" customWidth="1"/>
    <col min="15121" max="15122" width="5.140625" style="8" customWidth="1"/>
    <col min="15123" max="15123" width="6.85546875" style="8" customWidth="1"/>
    <col min="15124" max="15124" width="9.140625" style="8"/>
    <col min="15125" max="15125" width="9.85546875" style="8" bestFit="1" customWidth="1"/>
    <col min="15126" max="15360" width="9.140625" style="8"/>
    <col min="15361" max="15361" width="22.7109375" style="8" customWidth="1"/>
    <col min="15362" max="15362" width="9.42578125" style="8" customWidth="1"/>
    <col min="15363" max="15366" width="6.28515625" style="8" customWidth="1"/>
    <col min="15367" max="15376" width="6.42578125" style="8" customWidth="1"/>
    <col min="15377" max="15378" width="5.140625" style="8" customWidth="1"/>
    <col min="15379" max="15379" width="6.85546875" style="8" customWidth="1"/>
    <col min="15380" max="15380" width="9.140625" style="8"/>
    <col min="15381" max="15381" width="9.85546875" style="8" bestFit="1" customWidth="1"/>
    <col min="15382" max="15616" width="9.140625" style="8"/>
    <col min="15617" max="15617" width="22.7109375" style="8" customWidth="1"/>
    <col min="15618" max="15618" width="9.42578125" style="8" customWidth="1"/>
    <col min="15619" max="15622" width="6.28515625" style="8" customWidth="1"/>
    <col min="15623" max="15632" width="6.42578125" style="8" customWidth="1"/>
    <col min="15633" max="15634" width="5.140625" style="8" customWidth="1"/>
    <col min="15635" max="15635" width="6.85546875" style="8" customWidth="1"/>
    <col min="15636" max="15636" width="9.140625" style="8"/>
    <col min="15637" max="15637" width="9.85546875" style="8" bestFit="1" customWidth="1"/>
    <col min="15638" max="15872" width="9.140625" style="8"/>
    <col min="15873" max="15873" width="22.7109375" style="8" customWidth="1"/>
    <col min="15874" max="15874" width="9.42578125" style="8" customWidth="1"/>
    <col min="15875" max="15878" width="6.28515625" style="8" customWidth="1"/>
    <col min="15879" max="15888" width="6.42578125" style="8" customWidth="1"/>
    <col min="15889" max="15890" width="5.140625" style="8" customWidth="1"/>
    <col min="15891" max="15891" width="6.85546875" style="8" customWidth="1"/>
    <col min="15892" max="15892" width="9.140625" style="8"/>
    <col min="15893" max="15893" width="9.85546875" style="8" bestFit="1" customWidth="1"/>
    <col min="15894" max="16128" width="9.140625" style="8"/>
    <col min="16129" max="16129" width="22.7109375" style="8" customWidth="1"/>
    <col min="16130" max="16130" width="9.42578125" style="8" customWidth="1"/>
    <col min="16131" max="16134" width="6.28515625" style="8" customWidth="1"/>
    <col min="16135" max="16144" width="6.42578125" style="8" customWidth="1"/>
    <col min="16145" max="16146" width="5.140625" style="8" customWidth="1"/>
    <col min="16147" max="16147" width="6.85546875" style="8" customWidth="1"/>
    <col min="16148" max="16148" width="9.140625" style="8"/>
    <col min="16149" max="16149" width="9.85546875" style="8" bestFit="1" customWidth="1"/>
    <col min="16150" max="16384" width="9.140625" style="8"/>
  </cols>
  <sheetData>
    <row r="1" spans="1:39" ht="15" x14ac:dyDescent="0.25">
      <c r="A1" s="1972" t="s">
        <v>966</v>
      </c>
    </row>
    <row r="3" spans="1:39" ht="15" x14ac:dyDescent="0.25">
      <c r="A3" s="2047" t="s">
        <v>811</v>
      </c>
      <c r="B3" s="2047"/>
      <c r="C3" s="2047"/>
      <c r="D3" s="2047"/>
      <c r="E3" s="2047"/>
      <c r="F3" s="2047"/>
      <c r="G3" s="2047"/>
      <c r="H3" s="2047"/>
      <c r="I3" s="2047"/>
      <c r="J3" s="2047"/>
      <c r="K3" s="2047"/>
      <c r="L3" s="2047"/>
      <c r="M3" s="2047"/>
      <c r="N3" s="2047"/>
      <c r="O3" s="2047"/>
      <c r="P3" s="2047"/>
      <c r="Q3" s="1033"/>
      <c r="R3" s="1033"/>
      <c r="S3" s="1033"/>
    </row>
    <row r="4" spans="1:39" ht="15" x14ac:dyDescent="0.2">
      <c r="A4" s="2303" t="s">
        <v>812</v>
      </c>
      <c r="B4" s="2303"/>
      <c r="C4" s="2303"/>
      <c r="D4" s="2303"/>
      <c r="E4" s="2303"/>
      <c r="F4" s="2303"/>
      <c r="G4" s="2303"/>
      <c r="H4" s="2303"/>
      <c r="I4" s="2303"/>
      <c r="J4" s="2303"/>
      <c r="K4" s="2303"/>
      <c r="L4" s="2303"/>
      <c r="M4" s="2303"/>
      <c r="N4" s="2303"/>
      <c r="O4" s="2303"/>
      <c r="P4" s="2303"/>
      <c r="Q4" s="1477"/>
      <c r="R4" s="1477"/>
      <c r="S4" s="1477"/>
    </row>
    <row r="5" spans="1:39" x14ac:dyDescent="0.2">
      <c r="A5" s="25"/>
      <c r="B5" s="25"/>
      <c r="C5" s="25"/>
      <c r="D5" s="25"/>
      <c r="E5" s="25"/>
      <c r="F5" s="25"/>
      <c r="G5" s="25"/>
      <c r="H5" s="25"/>
      <c r="I5" s="25"/>
      <c r="J5" s="25"/>
      <c r="K5" s="25"/>
      <c r="L5" s="25"/>
      <c r="M5" s="25"/>
      <c r="N5" s="25"/>
      <c r="O5" s="25"/>
      <c r="P5" s="25"/>
      <c r="Q5" s="25"/>
      <c r="R5" s="25"/>
      <c r="S5" s="25"/>
    </row>
    <row r="6" spans="1:39" ht="19.5" customHeight="1" x14ac:dyDescent="0.2">
      <c r="A6" s="1478" t="s">
        <v>813</v>
      </c>
      <c r="B6" s="2304" t="s">
        <v>814</v>
      </c>
      <c r="C6" s="2298" t="s">
        <v>815</v>
      </c>
      <c r="D6" s="2299"/>
      <c r="E6" s="2299"/>
      <c r="F6" s="2299"/>
      <c r="G6" s="2299"/>
      <c r="H6" s="2299"/>
      <c r="I6" s="2299"/>
      <c r="J6" s="2299"/>
      <c r="K6" s="2299"/>
      <c r="L6" s="2299"/>
      <c r="M6" s="2299"/>
      <c r="N6" s="2299"/>
      <c r="O6" s="2299"/>
      <c r="P6" s="2299"/>
      <c r="Q6" s="2299"/>
      <c r="R6" s="2299"/>
      <c r="S6" s="2301"/>
    </row>
    <row r="7" spans="1:39" ht="23.25" customHeight="1" x14ac:dyDescent="0.2">
      <c r="A7" s="1479" t="s">
        <v>816</v>
      </c>
      <c r="B7" s="2304"/>
      <c r="C7" s="1480" t="s">
        <v>817</v>
      </c>
      <c r="D7" s="1480" t="s">
        <v>818</v>
      </c>
      <c r="E7" s="1480" t="s">
        <v>819</v>
      </c>
      <c r="F7" s="1480" t="s">
        <v>820</v>
      </c>
      <c r="G7" s="1480" t="s">
        <v>821</v>
      </c>
      <c r="H7" s="1480" t="s">
        <v>822</v>
      </c>
      <c r="I7" s="1480" t="s">
        <v>823</v>
      </c>
      <c r="J7" s="1480" t="s">
        <v>824</v>
      </c>
      <c r="K7" s="1480" t="s">
        <v>825</v>
      </c>
      <c r="L7" s="1480" t="s">
        <v>826</v>
      </c>
      <c r="M7" s="1480" t="s">
        <v>827</v>
      </c>
      <c r="N7" s="1480" t="s">
        <v>828</v>
      </c>
      <c r="O7" s="1480" t="s">
        <v>829</v>
      </c>
      <c r="P7" s="1481" t="s">
        <v>623</v>
      </c>
      <c r="Q7" s="1480" t="s">
        <v>624</v>
      </c>
      <c r="R7" s="1480" t="s">
        <v>625</v>
      </c>
      <c r="S7" s="1480" t="s">
        <v>830</v>
      </c>
      <c r="U7" s="1482"/>
      <c r="V7" s="1482"/>
      <c r="W7" s="1482"/>
      <c r="X7" s="1482"/>
      <c r="Y7" s="1482"/>
      <c r="Z7" s="1482"/>
      <c r="AA7" s="1482"/>
      <c r="AB7" s="1482"/>
      <c r="AC7" s="1482"/>
      <c r="AD7" s="1482"/>
      <c r="AE7" s="1482"/>
      <c r="AF7" s="1482"/>
      <c r="AG7" s="1482"/>
      <c r="AH7" s="1482"/>
      <c r="AI7" s="1482"/>
      <c r="AJ7" s="1482"/>
      <c r="AK7" s="1482"/>
      <c r="AL7" s="1482"/>
      <c r="AM7" s="1482"/>
    </row>
    <row r="8" spans="1:39" s="1488" customFormat="1" ht="19.5" customHeight="1" x14ac:dyDescent="0.2">
      <c r="A8" s="1483" t="s">
        <v>831</v>
      </c>
      <c r="B8" s="1484">
        <v>565685</v>
      </c>
      <c r="C8" s="1485">
        <v>15183</v>
      </c>
      <c r="D8" s="1486">
        <v>22868</v>
      </c>
      <c r="E8" s="1486">
        <v>19546</v>
      </c>
      <c r="F8" s="1486">
        <v>35495</v>
      </c>
      <c r="G8" s="1486">
        <v>72485</v>
      </c>
      <c r="H8" s="1486">
        <v>78694</v>
      </c>
      <c r="I8" s="1486">
        <v>78448</v>
      </c>
      <c r="J8" s="1486">
        <v>60916</v>
      </c>
      <c r="K8" s="1486">
        <v>45529</v>
      </c>
      <c r="L8" s="1486">
        <v>36297</v>
      </c>
      <c r="M8" s="1486">
        <v>28504</v>
      </c>
      <c r="N8" s="1486">
        <v>25874</v>
      </c>
      <c r="O8" s="1486">
        <v>17388</v>
      </c>
      <c r="P8" s="1486">
        <v>12017</v>
      </c>
      <c r="Q8" s="1486">
        <v>5686</v>
      </c>
      <c r="R8" s="1486">
        <v>5332</v>
      </c>
      <c r="S8" s="1487">
        <v>5423</v>
      </c>
      <c r="U8" s="1482"/>
      <c r="V8" s="1489"/>
      <c r="W8" s="1489"/>
      <c r="X8" s="1489"/>
      <c r="Y8" s="1489"/>
      <c r="Z8" s="1489"/>
      <c r="AA8" s="1489"/>
      <c r="AB8" s="1489"/>
      <c r="AC8" s="1489"/>
      <c r="AD8" s="1489"/>
      <c r="AE8" s="1489"/>
      <c r="AF8" s="1489"/>
      <c r="AG8" s="1489"/>
      <c r="AH8" s="1489"/>
      <c r="AI8" s="1489"/>
      <c r="AJ8" s="1489"/>
      <c r="AK8" s="1489"/>
      <c r="AL8" s="1489"/>
      <c r="AM8" s="1489"/>
    </row>
    <row r="9" spans="1:39" s="1488" customFormat="1" ht="25.5" customHeight="1" x14ac:dyDescent="0.2">
      <c r="A9" s="1461" t="s">
        <v>832</v>
      </c>
      <c r="B9" s="1490">
        <v>198464</v>
      </c>
      <c r="C9" s="1491">
        <v>8002</v>
      </c>
      <c r="D9" s="1492">
        <v>12677</v>
      </c>
      <c r="E9" s="1492">
        <v>11166</v>
      </c>
      <c r="F9" s="1492">
        <v>11349</v>
      </c>
      <c r="G9" s="1492">
        <v>14249</v>
      </c>
      <c r="H9" s="1492">
        <v>24246</v>
      </c>
      <c r="I9" s="1492">
        <v>28049</v>
      </c>
      <c r="J9" s="1492">
        <v>22414</v>
      </c>
      <c r="K9" s="1492">
        <v>16385</v>
      </c>
      <c r="L9" s="1492">
        <v>13076</v>
      </c>
      <c r="M9" s="1492">
        <v>10281</v>
      </c>
      <c r="N9" s="1492">
        <v>9925</v>
      </c>
      <c r="O9" s="1492">
        <v>6578</v>
      </c>
      <c r="P9" s="1492">
        <v>4558</v>
      </c>
      <c r="Q9" s="1492">
        <v>2133</v>
      </c>
      <c r="R9" s="1492">
        <v>1756</v>
      </c>
      <c r="S9" s="1493">
        <v>1620</v>
      </c>
      <c r="U9" s="1482"/>
      <c r="V9" s="1489"/>
      <c r="W9" s="1489"/>
      <c r="X9" s="1489"/>
      <c r="Y9" s="1489"/>
      <c r="Z9" s="1489"/>
      <c r="AA9" s="1489"/>
      <c r="AB9" s="1489"/>
      <c r="AC9" s="1489"/>
      <c r="AD9" s="1489"/>
      <c r="AE9" s="1489"/>
      <c r="AF9" s="1489"/>
      <c r="AG9" s="1489"/>
      <c r="AH9" s="1489"/>
      <c r="AI9" s="1489"/>
      <c r="AJ9" s="1489"/>
      <c r="AK9" s="1489"/>
      <c r="AL9" s="1489"/>
      <c r="AM9" s="1489"/>
    </row>
    <row r="10" spans="1:39" s="1488" customFormat="1" ht="24.75" customHeight="1" x14ac:dyDescent="0.2">
      <c r="A10" s="1494" t="s">
        <v>833</v>
      </c>
      <c r="B10" s="1495">
        <v>4676</v>
      </c>
      <c r="C10" s="1496">
        <v>279</v>
      </c>
      <c r="D10" s="1497">
        <v>378</v>
      </c>
      <c r="E10" s="1497">
        <v>280</v>
      </c>
      <c r="F10" s="1497">
        <v>368</v>
      </c>
      <c r="G10" s="1497">
        <v>362</v>
      </c>
      <c r="H10" s="1497">
        <v>492</v>
      </c>
      <c r="I10" s="1497">
        <v>625</v>
      </c>
      <c r="J10" s="1497">
        <v>453</v>
      </c>
      <c r="K10" s="1497">
        <v>366</v>
      </c>
      <c r="L10" s="1497">
        <v>250</v>
      </c>
      <c r="M10" s="1497">
        <v>221</v>
      </c>
      <c r="N10" s="1497">
        <v>237</v>
      </c>
      <c r="O10" s="1497">
        <v>179</v>
      </c>
      <c r="P10" s="1497">
        <v>89</v>
      </c>
      <c r="Q10" s="1497">
        <v>37</v>
      </c>
      <c r="R10" s="1497">
        <v>25</v>
      </c>
      <c r="S10" s="1498">
        <v>35</v>
      </c>
      <c r="U10" s="1482"/>
      <c r="V10" s="1489"/>
      <c r="W10" s="1489"/>
      <c r="X10" s="1489"/>
      <c r="Y10" s="1489"/>
      <c r="Z10" s="1489"/>
      <c r="AA10" s="1489"/>
      <c r="AB10" s="1489"/>
      <c r="AC10" s="1489"/>
      <c r="AD10" s="1489"/>
      <c r="AE10" s="1489"/>
      <c r="AF10" s="1489"/>
      <c r="AG10" s="1489"/>
      <c r="AH10" s="1489"/>
      <c r="AI10" s="1489"/>
      <c r="AJ10" s="1489"/>
      <c r="AK10" s="1489"/>
      <c r="AL10" s="1489"/>
      <c r="AM10" s="1489"/>
    </row>
    <row r="11" spans="1:39" s="1488" customFormat="1" ht="24.75" customHeight="1" x14ac:dyDescent="0.2">
      <c r="A11" s="1499" t="s">
        <v>803</v>
      </c>
      <c r="B11" s="1490">
        <v>364998</v>
      </c>
      <c r="C11" s="1491">
        <v>7131</v>
      </c>
      <c r="D11" s="1492">
        <v>10097</v>
      </c>
      <c r="E11" s="1492">
        <v>8301</v>
      </c>
      <c r="F11" s="1492">
        <v>24060</v>
      </c>
      <c r="G11" s="1492">
        <v>57966</v>
      </c>
      <c r="H11" s="1492">
        <v>54110</v>
      </c>
      <c r="I11" s="1492">
        <v>50099</v>
      </c>
      <c r="J11" s="1492">
        <v>38274</v>
      </c>
      <c r="K11" s="1492">
        <v>28945</v>
      </c>
      <c r="L11" s="1492">
        <v>23066</v>
      </c>
      <c r="M11" s="1492">
        <v>18112</v>
      </c>
      <c r="N11" s="1492">
        <v>15841</v>
      </c>
      <c r="O11" s="1492">
        <v>10737</v>
      </c>
      <c r="P11" s="1492">
        <v>7402</v>
      </c>
      <c r="Q11" s="1492">
        <v>3527</v>
      </c>
      <c r="R11" s="1492">
        <v>3552</v>
      </c>
      <c r="S11" s="1493">
        <v>3778</v>
      </c>
    </row>
    <row r="12" spans="1:39" s="1488" customFormat="1" ht="39.75" customHeight="1" x14ac:dyDescent="0.2">
      <c r="A12" s="1461" t="s">
        <v>834</v>
      </c>
      <c r="B12" s="1490">
        <v>325618</v>
      </c>
      <c r="C12" s="1491">
        <v>6595</v>
      </c>
      <c r="D12" s="1492">
        <v>9667</v>
      </c>
      <c r="E12" s="1492">
        <v>7945</v>
      </c>
      <c r="F12" s="1492">
        <v>19526</v>
      </c>
      <c r="G12" s="1492">
        <v>47336</v>
      </c>
      <c r="H12" s="1492">
        <v>49121</v>
      </c>
      <c r="I12" s="1492">
        <v>46273</v>
      </c>
      <c r="J12" s="1492">
        <v>34928</v>
      </c>
      <c r="K12" s="1492">
        <v>25984</v>
      </c>
      <c r="L12" s="1492">
        <v>20122</v>
      </c>
      <c r="M12" s="1492">
        <v>15961</v>
      </c>
      <c r="N12" s="1492">
        <v>14629</v>
      </c>
      <c r="O12" s="1492">
        <v>10102</v>
      </c>
      <c r="P12" s="1492">
        <v>7010</v>
      </c>
      <c r="Q12" s="1492">
        <v>3349</v>
      </c>
      <c r="R12" s="1492">
        <v>3419</v>
      </c>
      <c r="S12" s="1493">
        <v>3651</v>
      </c>
      <c r="U12" s="1482"/>
    </row>
    <row r="13" spans="1:39" s="1488" customFormat="1" ht="14.25" customHeight="1" x14ac:dyDescent="0.2">
      <c r="A13" s="1500" t="s">
        <v>409</v>
      </c>
      <c r="B13" s="1495">
        <v>19483</v>
      </c>
      <c r="C13" s="1496">
        <v>459</v>
      </c>
      <c r="D13" s="1497">
        <v>474</v>
      </c>
      <c r="E13" s="1497">
        <v>357</v>
      </c>
      <c r="F13" s="1497">
        <v>793</v>
      </c>
      <c r="G13" s="1497">
        <v>2612</v>
      </c>
      <c r="H13" s="1497">
        <v>3536</v>
      </c>
      <c r="I13" s="1497">
        <v>3101</v>
      </c>
      <c r="J13" s="1497">
        <v>2379</v>
      </c>
      <c r="K13" s="1497">
        <v>1717</v>
      </c>
      <c r="L13" s="1497">
        <v>1426</v>
      </c>
      <c r="M13" s="1497">
        <v>1079</v>
      </c>
      <c r="N13" s="1497">
        <v>814</v>
      </c>
      <c r="O13" s="1497">
        <v>411</v>
      </c>
      <c r="P13" s="1497">
        <v>175</v>
      </c>
      <c r="Q13" s="1497">
        <v>67</v>
      </c>
      <c r="R13" s="1497">
        <v>47</v>
      </c>
      <c r="S13" s="1498">
        <v>36</v>
      </c>
      <c r="U13" s="1482"/>
    </row>
    <row r="14" spans="1:39" s="1488" customFormat="1" ht="14.25" customHeight="1" x14ac:dyDescent="0.2">
      <c r="A14" s="1500" t="s">
        <v>410</v>
      </c>
      <c r="B14" s="1495">
        <v>31797</v>
      </c>
      <c r="C14" s="1496">
        <v>625</v>
      </c>
      <c r="D14" s="1497">
        <v>841</v>
      </c>
      <c r="E14" s="1497">
        <v>764</v>
      </c>
      <c r="F14" s="1497">
        <v>695</v>
      </c>
      <c r="G14" s="1497">
        <v>2786</v>
      </c>
      <c r="H14" s="1497">
        <v>4905</v>
      </c>
      <c r="I14" s="1497">
        <v>4756</v>
      </c>
      <c r="J14" s="1497">
        <v>3698</v>
      </c>
      <c r="K14" s="1497">
        <v>2664</v>
      </c>
      <c r="L14" s="1497">
        <v>2160</v>
      </c>
      <c r="M14" s="1497">
        <v>2281</v>
      </c>
      <c r="N14" s="1497">
        <v>2565</v>
      </c>
      <c r="O14" s="1497">
        <v>1586</v>
      </c>
      <c r="P14" s="1497">
        <v>819</v>
      </c>
      <c r="Q14" s="1497">
        <v>251</v>
      </c>
      <c r="R14" s="1497">
        <v>205</v>
      </c>
      <c r="S14" s="1498">
        <v>196</v>
      </c>
      <c r="U14" s="1482"/>
    </row>
    <row r="15" spans="1:39" s="1488" customFormat="1" ht="14.25" customHeight="1" x14ac:dyDescent="0.2">
      <c r="A15" s="1500" t="s">
        <v>411</v>
      </c>
      <c r="B15" s="1495">
        <v>15024</v>
      </c>
      <c r="C15" s="1496">
        <v>195</v>
      </c>
      <c r="D15" s="1497">
        <v>215</v>
      </c>
      <c r="E15" s="1497">
        <v>145</v>
      </c>
      <c r="F15" s="1497">
        <v>574</v>
      </c>
      <c r="G15" s="1497">
        <v>1185</v>
      </c>
      <c r="H15" s="1497">
        <v>2429</v>
      </c>
      <c r="I15" s="1497">
        <v>2826</v>
      </c>
      <c r="J15" s="1497">
        <v>2042</v>
      </c>
      <c r="K15" s="1497">
        <v>1512</v>
      </c>
      <c r="L15" s="1497">
        <v>1242</v>
      </c>
      <c r="M15" s="1497">
        <v>1129</v>
      </c>
      <c r="N15" s="1497">
        <v>811</v>
      </c>
      <c r="O15" s="1497">
        <v>281</v>
      </c>
      <c r="P15" s="1497">
        <v>139</v>
      </c>
      <c r="Q15" s="1497">
        <v>81</v>
      </c>
      <c r="R15" s="1497">
        <v>79</v>
      </c>
      <c r="S15" s="1498">
        <v>139</v>
      </c>
      <c r="U15" s="1482"/>
    </row>
    <row r="16" spans="1:39" s="1488" customFormat="1" ht="14.25" customHeight="1" x14ac:dyDescent="0.2">
      <c r="A16" s="1500" t="s">
        <v>412</v>
      </c>
      <c r="B16" s="1495">
        <v>40680</v>
      </c>
      <c r="C16" s="1496">
        <v>995</v>
      </c>
      <c r="D16" s="1497">
        <v>1576</v>
      </c>
      <c r="E16" s="1497">
        <v>1481</v>
      </c>
      <c r="F16" s="1497">
        <v>3842</v>
      </c>
      <c r="G16" s="1497">
        <v>6170</v>
      </c>
      <c r="H16" s="1497">
        <v>4205</v>
      </c>
      <c r="I16" s="1497">
        <v>4476</v>
      </c>
      <c r="J16" s="1497">
        <v>3703</v>
      </c>
      <c r="K16" s="1497">
        <v>2868</v>
      </c>
      <c r="L16" s="1497">
        <v>2139</v>
      </c>
      <c r="M16" s="1497">
        <v>1810</v>
      </c>
      <c r="N16" s="1497">
        <v>1718</v>
      </c>
      <c r="O16" s="1497">
        <v>1552</v>
      </c>
      <c r="P16" s="1497">
        <v>1486</v>
      </c>
      <c r="Q16" s="1497">
        <v>845</v>
      </c>
      <c r="R16" s="1497">
        <v>909</v>
      </c>
      <c r="S16" s="1498">
        <v>905</v>
      </c>
      <c r="U16" s="1482"/>
    </row>
    <row r="17" spans="1:21" s="1488" customFormat="1" ht="14.25" customHeight="1" x14ac:dyDescent="0.2">
      <c r="A17" s="1500" t="s">
        <v>541</v>
      </c>
      <c r="B17" s="1495">
        <v>34164</v>
      </c>
      <c r="C17" s="1496">
        <v>501</v>
      </c>
      <c r="D17" s="1497">
        <v>460</v>
      </c>
      <c r="E17" s="1497">
        <v>289</v>
      </c>
      <c r="F17" s="1497">
        <v>2833</v>
      </c>
      <c r="G17" s="1497">
        <v>8003</v>
      </c>
      <c r="H17" s="1497">
        <v>6704</v>
      </c>
      <c r="I17" s="1497">
        <v>4836</v>
      </c>
      <c r="J17" s="1497">
        <v>3181</v>
      </c>
      <c r="K17" s="1497">
        <v>2473</v>
      </c>
      <c r="L17" s="1497">
        <v>1874</v>
      </c>
      <c r="M17" s="1497">
        <v>1188</v>
      </c>
      <c r="N17" s="1497">
        <v>771</v>
      </c>
      <c r="O17" s="1497">
        <v>475</v>
      </c>
      <c r="P17" s="1497">
        <v>239</v>
      </c>
      <c r="Q17" s="1497">
        <v>115</v>
      </c>
      <c r="R17" s="1497">
        <v>91</v>
      </c>
      <c r="S17" s="1498">
        <v>131</v>
      </c>
      <c r="U17" s="1482"/>
    </row>
    <row r="18" spans="1:21" s="1488" customFormat="1" ht="14.25" customHeight="1" x14ac:dyDescent="0.2">
      <c r="A18" s="1500" t="s">
        <v>414</v>
      </c>
      <c r="B18" s="1495">
        <v>11744</v>
      </c>
      <c r="C18" s="1496">
        <v>213</v>
      </c>
      <c r="D18" s="1497">
        <v>292</v>
      </c>
      <c r="E18" s="1497">
        <v>301</v>
      </c>
      <c r="F18" s="1497">
        <v>442</v>
      </c>
      <c r="G18" s="1497">
        <v>1093</v>
      </c>
      <c r="H18" s="1497">
        <v>1709</v>
      </c>
      <c r="I18" s="1497">
        <v>1995</v>
      </c>
      <c r="J18" s="1497">
        <v>1562</v>
      </c>
      <c r="K18" s="1497">
        <v>1166</v>
      </c>
      <c r="L18" s="1497">
        <v>811</v>
      </c>
      <c r="M18" s="1497">
        <v>669</v>
      </c>
      <c r="N18" s="1497">
        <v>567</v>
      </c>
      <c r="O18" s="1497">
        <v>400</v>
      </c>
      <c r="P18" s="1497">
        <v>265</v>
      </c>
      <c r="Q18" s="1497">
        <v>100</v>
      </c>
      <c r="R18" s="1497">
        <v>97</v>
      </c>
      <c r="S18" s="1498">
        <v>62</v>
      </c>
      <c r="U18" s="1482"/>
    </row>
    <row r="19" spans="1:21" s="1488" customFormat="1" ht="14.25" customHeight="1" x14ac:dyDescent="0.2">
      <c r="A19" s="1500" t="s">
        <v>415</v>
      </c>
      <c r="B19" s="1495">
        <v>45539</v>
      </c>
      <c r="C19" s="1496">
        <v>1145</v>
      </c>
      <c r="D19" s="1497">
        <v>1033</v>
      </c>
      <c r="E19" s="1497">
        <v>730</v>
      </c>
      <c r="F19" s="1497">
        <v>3826</v>
      </c>
      <c r="G19" s="1497">
        <v>8779</v>
      </c>
      <c r="H19" s="1497">
        <v>8064</v>
      </c>
      <c r="I19" s="1497">
        <v>6645</v>
      </c>
      <c r="J19" s="1497">
        <v>4668</v>
      </c>
      <c r="K19" s="1497">
        <v>3169</v>
      </c>
      <c r="L19" s="1497">
        <v>2467</v>
      </c>
      <c r="M19" s="1497">
        <v>1686</v>
      </c>
      <c r="N19" s="1497">
        <v>1365</v>
      </c>
      <c r="O19" s="1497">
        <v>1055</v>
      </c>
      <c r="P19" s="1497">
        <v>561</v>
      </c>
      <c r="Q19" s="1497">
        <v>205</v>
      </c>
      <c r="R19" s="1497">
        <v>101</v>
      </c>
      <c r="S19" s="1498">
        <v>40</v>
      </c>
      <c r="U19" s="1482"/>
    </row>
    <row r="20" spans="1:21" s="1488" customFormat="1" ht="14.25" customHeight="1" x14ac:dyDescent="0.2">
      <c r="A20" s="1500" t="s">
        <v>675</v>
      </c>
      <c r="B20" s="1495">
        <v>8514</v>
      </c>
      <c r="C20" s="1496">
        <v>74</v>
      </c>
      <c r="D20" s="1497">
        <v>67</v>
      </c>
      <c r="E20" s="1497">
        <v>50</v>
      </c>
      <c r="F20" s="1497">
        <v>2338</v>
      </c>
      <c r="G20" s="1497">
        <v>4061</v>
      </c>
      <c r="H20" s="1497">
        <v>937</v>
      </c>
      <c r="I20" s="1497">
        <v>280</v>
      </c>
      <c r="J20" s="1497">
        <v>194</v>
      </c>
      <c r="K20" s="1497">
        <v>133</v>
      </c>
      <c r="L20" s="1497">
        <v>80</v>
      </c>
      <c r="M20" s="1497">
        <v>67</v>
      </c>
      <c r="N20" s="1497">
        <v>69</v>
      </c>
      <c r="O20" s="1497">
        <v>60</v>
      </c>
      <c r="P20" s="1497">
        <v>44</v>
      </c>
      <c r="Q20" s="1497">
        <v>25</v>
      </c>
      <c r="R20" s="1497">
        <v>23</v>
      </c>
      <c r="S20" s="1498">
        <v>12</v>
      </c>
      <c r="U20" s="1482"/>
    </row>
    <row r="21" spans="1:21" s="1488" customFormat="1" ht="14.25" customHeight="1" x14ac:dyDescent="0.2">
      <c r="A21" s="1500" t="s">
        <v>417</v>
      </c>
      <c r="B21" s="1495">
        <v>39817</v>
      </c>
      <c r="C21" s="1496">
        <v>691</v>
      </c>
      <c r="D21" s="1497">
        <v>859</v>
      </c>
      <c r="E21" s="1497">
        <v>738</v>
      </c>
      <c r="F21" s="1497">
        <v>1480</v>
      </c>
      <c r="G21" s="1497">
        <v>6471</v>
      </c>
      <c r="H21" s="1497">
        <v>6265</v>
      </c>
      <c r="I21" s="1497">
        <v>5878</v>
      </c>
      <c r="J21" s="1497">
        <v>4467</v>
      </c>
      <c r="K21" s="1497">
        <v>3619</v>
      </c>
      <c r="L21" s="1497">
        <v>2853</v>
      </c>
      <c r="M21" s="1497">
        <v>1918</v>
      </c>
      <c r="N21" s="1497">
        <v>1524</v>
      </c>
      <c r="O21" s="1497">
        <v>1102</v>
      </c>
      <c r="P21" s="1497">
        <v>927</v>
      </c>
      <c r="Q21" s="1497">
        <v>387</v>
      </c>
      <c r="R21" s="1497">
        <v>315</v>
      </c>
      <c r="S21" s="1498">
        <v>323</v>
      </c>
      <c r="U21" s="1482"/>
    </row>
    <row r="22" spans="1:21" s="1488" customFormat="1" ht="14.25" customHeight="1" x14ac:dyDescent="0.2">
      <c r="A22" s="1500" t="s">
        <v>418</v>
      </c>
      <c r="B22" s="1495">
        <v>78856</v>
      </c>
      <c r="C22" s="1496">
        <v>1697</v>
      </c>
      <c r="D22" s="1497">
        <v>3850</v>
      </c>
      <c r="E22" s="1497">
        <v>3090</v>
      </c>
      <c r="F22" s="1497">
        <v>2703</v>
      </c>
      <c r="G22" s="1497">
        <v>6176</v>
      </c>
      <c r="H22" s="1497">
        <v>10367</v>
      </c>
      <c r="I22" s="1497">
        <v>11480</v>
      </c>
      <c r="J22" s="1497">
        <v>9034</v>
      </c>
      <c r="K22" s="1497">
        <v>6663</v>
      </c>
      <c r="L22" s="1497">
        <v>5070</v>
      </c>
      <c r="M22" s="1497">
        <v>4134</v>
      </c>
      <c r="N22" s="1497">
        <v>4425</v>
      </c>
      <c r="O22" s="1497">
        <v>3180</v>
      </c>
      <c r="P22" s="1497">
        <v>2355</v>
      </c>
      <c r="Q22" s="1497">
        <v>1273</v>
      </c>
      <c r="R22" s="1497">
        <v>1552</v>
      </c>
      <c r="S22" s="1498">
        <v>1807</v>
      </c>
      <c r="U22" s="1482"/>
    </row>
    <row r="23" spans="1:21" s="1488" customFormat="1" ht="24.75" customHeight="1" x14ac:dyDescent="0.2">
      <c r="A23" s="1501" t="s">
        <v>835</v>
      </c>
      <c r="B23" s="1502">
        <v>39380</v>
      </c>
      <c r="C23" s="1503">
        <v>536</v>
      </c>
      <c r="D23" s="1504">
        <v>430</v>
      </c>
      <c r="E23" s="1504">
        <v>356</v>
      </c>
      <c r="F23" s="1504">
        <v>4534</v>
      </c>
      <c r="G23" s="1504">
        <v>10630</v>
      </c>
      <c r="H23" s="1504">
        <v>4989</v>
      </c>
      <c r="I23" s="1504">
        <v>3826</v>
      </c>
      <c r="J23" s="1504">
        <v>3346</v>
      </c>
      <c r="K23" s="1504">
        <v>2961</v>
      </c>
      <c r="L23" s="1504">
        <v>2944</v>
      </c>
      <c r="M23" s="1504">
        <v>2151</v>
      </c>
      <c r="N23" s="1504">
        <v>1212</v>
      </c>
      <c r="O23" s="1504">
        <v>635</v>
      </c>
      <c r="P23" s="1492">
        <v>392</v>
      </c>
      <c r="Q23" s="1492">
        <v>178</v>
      </c>
      <c r="R23" s="1492">
        <v>133</v>
      </c>
      <c r="S23" s="1493">
        <v>127</v>
      </c>
      <c r="U23" s="1482"/>
    </row>
    <row r="24" spans="1:21" s="1488" customFormat="1" ht="15" customHeight="1" x14ac:dyDescent="0.2">
      <c r="A24" s="1500" t="s">
        <v>420</v>
      </c>
      <c r="B24" s="1495">
        <v>188</v>
      </c>
      <c r="C24" s="1496">
        <v>1</v>
      </c>
      <c r="D24" s="1497">
        <v>3</v>
      </c>
      <c r="E24" s="1497">
        <v>2</v>
      </c>
      <c r="F24" s="1497">
        <v>15</v>
      </c>
      <c r="G24" s="1497">
        <v>22</v>
      </c>
      <c r="H24" s="1497">
        <v>47</v>
      </c>
      <c r="I24" s="1497">
        <v>20</v>
      </c>
      <c r="J24" s="1497">
        <v>14</v>
      </c>
      <c r="K24" s="1497">
        <v>18</v>
      </c>
      <c r="L24" s="1497">
        <v>13</v>
      </c>
      <c r="M24" s="1497">
        <v>10</v>
      </c>
      <c r="N24" s="1497">
        <v>15</v>
      </c>
      <c r="O24" s="1497">
        <v>2</v>
      </c>
      <c r="P24" s="1497">
        <v>1</v>
      </c>
      <c r="Q24" s="1497">
        <v>1</v>
      </c>
      <c r="R24" s="1497">
        <v>3</v>
      </c>
      <c r="S24" s="1498">
        <v>1</v>
      </c>
      <c r="U24" s="1482"/>
    </row>
    <row r="25" spans="1:21" s="1488" customFormat="1" ht="15" customHeight="1" x14ac:dyDescent="0.2">
      <c r="A25" s="1500" t="s">
        <v>421</v>
      </c>
      <c r="B25" s="1495">
        <v>53</v>
      </c>
      <c r="C25" s="1496">
        <v>4</v>
      </c>
      <c r="D25" s="1497">
        <v>3</v>
      </c>
      <c r="E25" s="1497">
        <v>1</v>
      </c>
      <c r="F25" s="1497">
        <v>0</v>
      </c>
      <c r="G25" s="1497">
        <v>0</v>
      </c>
      <c r="H25" s="1497">
        <v>2</v>
      </c>
      <c r="I25" s="1497">
        <v>5</v>
      </c>
      <c r="J25" s="1497">
        <v>4</v>
      </c>
      <c r="K25" s="1497">
        <v>4</v>
      </c>
      <c r="L25" s="1497">
        <v>6</v>
      </c>
      <c r="M25" s="1497">
        <v>8</v>
      </c>
      <c r="N25" s="1497">
        <v>6</v>
      </c>
      <c r="O25" s="1497">
        <v>6</v>
      </c>
      <c r="P25" s="1497">
        <v>2</v>
      </c>
      <c r="Q25" s="1497">
        <v>2</v>
      </c>
      <c r="R25" s="1497">
        <v>0</v>
      </c>
      <c r="S25" s="1498">
        <v>0</v>
      </c>
      <c r="U25" s="1482"/>
    </row>
    <row r="26" spans="1:21" s="1488" customFormat="1" ht="15" customHeight="1" x14ac:dyDescent="0.2">
      <c r="A26" s="1500" t="s">
        <v>428</v>
      </c>
      <c r="B26" s="1495">
        <v>969</v>
      </c>
      <c r="C26" s="1496">
        <v>32</v>
      </c>
      <c r="D26" s="1497">
        <v>20</v>
      </c>
      <c r="E26" s="1497">
        <v>18</v>
      </c>
      <c r="F26" s="1497">
        <v>51</v>
      </c>
      <c r="G26" s="1497">
        <v>303</v>
      </c>
      <c r="H26" s="1497">
        <v>215</v>
      </c>
      <c r="I26" s="1497">
        <v>107</v>
      </c>
      <c r="J26" s="1497">
        <v>85</v>
      </c>
      <c r="K26" s="1497">
        <v>51</v>
      </c>
      <c r="L26" s="1497">
        <v>43</v>
      </c>
      <c r="M26" s="1497">
        <v>23</v>
      </c>
      <c r="N26" s="1497">
        <v>7</v>
      </c>
      <c r="O26" s="1497">
        <v>5</v>
      </c>
      <c r="P26" s="1497">
        <v>3</v>
      </c>
      <c r="Q26" s="1497">
        <v>3</v>
      </c>
      <c r="R26" s="1497">
        <v>2</v>
      </c>
      <c r="S26" s="1498">
        <v>1</v>
      </c>
      <c r="U26" s="1482"/>
    </row>
    <row r="27" spans="1:21" s="1488" customFormat="1" ht="15" customHeight="1" x14ac:dyDescent="0.2">
      <c r="A27" s="1500" t="s">
        <v>433</v>
      </c>
      <c r="B27" s="1495">
        <v>112</v>
      </c>
      <c r="C27" s="1496">
        <v>1</v>
      </c>
      <c r="D27" s="1497">
        <v>2</v>
      </c>
      <c r="E27" s="1497">
        <v>0</v>
      </c>
      <c r="F27" s="1497">
        <v>6</v>
      </c>
      <c r="G27" s="1497">
        <v>6</v>
      </c>
      <c r="H27" s="1497">
        <v>6</v>
      </c>
      <c r="I27" s="1497">
        <v>11</v>
      </c>
      <c r="J27" s="1497">
        <v>13</v>
      </c>
      <c r="K27" s="1497">
        <v>11</v>
      </c>
      <c r="L27" s="1497">
        <v>12</v>
      </c>
      <c r="M27" s="1497">
        <v>10</v>
      </c>
      <c r="N27" s="1497">
        <v>12</v>
      </c>
      <c r="O27" s="1497">
        <v>11</v>
      </c>
      <c r="P27" s="1497">
        <v>8</v>
      </c>
      <c r="Q27" s="1497">
        <v>3</v>
      </c>
      <c r="R27" s="1497">
        <v>0</v>
      </c>
      <c r="S27" s="1498">
        <v>0</v>
      </c>
      <c r="U27" s="1482"/>
    </row>
    <row r="28" spans="1:21" s="1488" customFormat="1" ht="15" customHeight="1" x14ac:dyDescent="0.2">
      <c r="A28" s="1500" t="s">
        <v>440</v>
      </c>
      <c r="B28" s="1495">
        <v>165</v>
      </c>
      <c r="C28" s="1496">
        <v>4</v>
      </c>
      <c r="D28" s="1497">
        <v>3</v>
      </c>
      <c r="E28" s="1497">
        <v>8</v>
      </c>
      <c r="F28" s="1497">
        <v>3</v>
      </c>
      <c r="G28" s="1497">
        <v>2</v>
      </c>
      <c r="H28" s="1497">
        <v>5</v>
      </c>
      <c r="I28" s="1497">
        <v>10</v>
      </c>
      <c r="J28" s="1497">
        <v>10</v>
      </c>
      <c r="K28" s="1497">
        <v>22</v>
      </c>
      <c r="L28" s="1497">
        <v>24</v>
      </c>
      <c r="M28" s="1497">
        <v>29</v>
      </c>
      <c r="N28" s="1497">
        <v>16</v>
      </c>
      <c r="O28" s="1497">
        <v>18</v>
      </c>
      <c r="P28" s="1497">
        <v>5</v>
      </c>
      <c r="Q28" s="1497">
        <v>5</v>
      </c>
      <c r="R28" s="1497">
        <v>1</v>
      </c>
      <c r="S28" s="1498">
        <v>0</v>
      </c>
      <c r="U28" s="1482"/>
    </row>
    <row r="29" spans="1:21" s="1488" customFormat="1" ht="15" customHeight="1" x14ac:dyDescent="0.2">
      <c r="A29" s="1505" t="s">
        <v>445</v>
      </c>
      <c r="B29" s="1495">
        <v>3810</v>
      </c>
      <c r="C29" s="1496">
        <v>150</v>
      </c>
      <c r="D29" s="1497">
        <v>113</v>
      </c>
      <c r="E29" s="1497">
        <v>98</v>
      </c>
      <c r="F29" s="1497">
        <v>216</v>
      </c>
      <c r="G29" s="1497">
        <v>687</v>
      </c>
      <c r="H29" s="1497">
        <v>654</v>
      </c>
      <c r="I29" s="1497">
        <v>600</v>
      </c>
      <c r="J29" s="1497">
        <v>443</v>
      </c>
      <c r="K29" s="1497">
        <v>251</v>
      </c>
      <c r="L29" s="1497">
        <v>293</v>
      </c>
      <c r="M29" s="1497">
        <v>206</v>
      </c>
      <c r="N29" s="1497">
        <v>78</v>
      </c>
      <c r="O29" s="1497">
        <v>19</v>
      </c>
      <c r="P29" s="1497">
        <v>1</v>
      </c>
      <c r="Q29" s="1497">
        <v>0</v>
      </c>
      <c r="R29" s="1497">
        <v>0</v>
      </c>
      <c r="S29" s="1498">
        <v>1</v>
      </c>
      <c r="U29" s="1482"/>
    </row>
    <row r="30" spans="1:21" s="1488" customFormat="1" ht="15" customHeight="1" x14ac:dyDescent="0.2">
      <c r="A30" s="1505" t="s">
        <v>449</v>
      </c>
      <c r="B30" s="1495">
        <v>480</v>
      </c>
      <c r="C30" s="1496">
        <v>19</v>
      </c>
      <c r="D30" s="1497">
        <v>11</v>
      </c>
      <c r="E30" s="1497">
        <v>11</v>
      </c>
      <c r="F30" s="1497">
        <v>16</v>
      </c>
      <c r="G30" s="1497">
        <v>12</v>
      </c>
      <c r="H30" s="1497">
        <v>15</v>
      </c>
      <c r="I30" s="1497">
        <v>36</v>
      </c>
      <c r="J30" s="1497">
        <v>51</v>
      </c>
      <c r="K30" s="1497">
        <v>45</v>
      </c>
      <c r="L30" s="1497">
        <v>47</v>
      </c>
      <c r="M30" s="1497">
        <v>45</v>
      </c>
      <c r="N30" s="1497">
        <v>57</v>
      </c>
      <c r="O30" s="1497">
        <v>48</v>
      </c>
      <c r="P30" s="1497">
        <v>33</v>
      </c>
      <c r="Q30" s="1497">
        <v>11</v>
      </c>
      <c r="R30" s="1497">
        <v>13</v>
      </c>
      <c r="S30" s="1498">
        <v>10</v>
      </c>
      <c r="U30" s="1482"/>
    </row>
    <row r="31" spans="1:21" s="1488" customFormat="1" ht="15" customHeight="1" x14ac:dyDescent="0.2">
      <c r="A31" s="1500" t="s">
        <v>450</v>
      </c>
      <c r="B31" s="1495">
        <v>134</v>
      </c>
      <c r="C31" s="1496">
        <v>5</v>
      </c>
      <c r="D31" s="1497">
        <v>2</v>
      </c>
      <c r="E31" s="1497">
        <v>2</v>
      </c>
      <c r="F31" s="1497">
        <v>3</v>
      </c>
      <c r="G31" s="1497">
        <v>8</v>
      </c>
      <c r="H31" s="1497">
        <v>6</v>
      </c>
      <c r="I31" s="1497">
        <v>15</v>
      </c>
      <c r="J31" s="1497">
        <v>20</v>
      </c>
      <c r="K31" s="1497">
        <v>16</v>
      </c>
      <c r="L31" s="1497">
        <v>11</v>
      </c>
      <c r="M31" s="1497">
        <v>10</v>
      </c>
      <c r="N31" s="1497">
        <v>16</v>
      </c>
      <c r="O31" s="1497">
        <v>10</v>
      </c>
      <c r="P31" s="1497">
        <v>4</v>
      </c>
      <c r="Q31" s="1497">
        <v>3</v>
      </c>
      <c r="R31" s="1497">
        <v>1</v>
      </c>
      <c r="S31" s="1498">
        <v>2</v>
      </c>
      <c r="U31" s="1482"/>
    </row>
    <row r="32" spans="1:21" s="1488" customFormat="1" ht="15" customHeight="1" x14ac:dyDescent="0.2">
      <c r="A32" s="1506" t="s">
        <v>451</v>
      </c>
      <c r="B32" s="1507">
        <v>3262</v>
      </c>
      <c r="C32" s="1508">
        <v>33</v>
      </c>
      <c r="D32" s="1509">
        <v>49</v>
      </c>
      <c r="E32" s="1509">
        <v>36</v>
      </c>
      <c r="F32" s="1509">
        <v>94</v>
      </c>
      <c r="G32" s="1509">
        <v>288</v>
      </c>
      <c r="H32" s="1509">
        <v>417</v>
      </c>
      <c r="I32" s="1509">
        <v>390</v>
      </c>
      <c r="J32" s="1509">
        <v>417</v>
      </c>
      <c r="K32" s="1509">
        <v>405</v>
      </c>
      <c r="L32" s="1509">
        <v>276</v>
      </c>
      <c r="M32" s="1509">
        <v>274</v>
      </c>
      <c r="N32" s="1509">
        <v>200</v>
      </c>
      <c r="O32" s="1509">
        <v>151</v>
      </c>
      <c r="P32" s="1509">
        <v>95</v>
      </c>
      <c r="Q32" s="1509">
        <v>51</v>
      </c>
      <c r="R32" s="1509">
        <v>44</v>
      </c>
      <c r="S32" s="1510">
        <v>42</v>
      </c>
      <c r="U32" s="1482"/>
    </row>
    <row r="33" spans="1:21" s="1488" customFormat="1" ht="15" customHeight="1" x14ac:dyDescent="0.2">
      <c r="A33" s="1511" t="s">
        <v>456</v>
      </c>
      <c r="B33" s="1512">
        <v>262</v>
      </c>
      <c r="C33" s="1513">
        <v>11</v>
      </c>
      <c r="D33" s="1514">
        <v>5</v>
      </c>
      <c r="E33" s="1514">
        <v>6</v>
      </c>
      <c r="F33" s="1514">
        <v>18</v>
      </c>
      <c r="G33" s="1514">
        <v>26</v>
      </c>
      <c r="H33" s="1514">
        <v>13</v>
      </c>
      <c r="I33" s="1514">
        <v>18</v>
      </c>
      <c r="J33" s="1514">
        <v>36</v>
      </c>
      <c r="K33" s="1514">
        <v>20</v>
      </c>
      <c r="L33" s="1514">
        <v>28</v>
      </c>
      <c r="M33" s="1514">
        <v>9</v>
      </c>
      <c r="N33" s="1514">
        <v>23</v>
      </c>
      <c r="O33" s="1514">
        <v>20</v>
      </c>
      <c r="P33" s="1514">
        <v>16</v>
      </c>
      <c r="Q33" s="1514">
        <v>7</v>
      </c>
      <c r="R33" s="1514">
        <v>3</v>
      </c>
      <c r="S33" s="1515">
        <v>3</v>
      </c>
      <c r="U33" s="1482"/>
    </row>
    <row r="34" spans="1:21" s="1488" customFormat="1" ht="15" customHeight="1" x14ac:dyDescent="0.2">
      <c r="A34" s="1500" t="s">
        <v>457</v>
      </c>
      <c r="B34" s="1495">
        <v>4960</v>
      </c>
      <c r="C34" s="1496">
        <v>5</v>
      </c>
      <c r="D34" s="1497">
        <v>9</v>
      </c>
      <c r="E34" s="1497">
        <v>1</v>
      </c>
      <c r="F34" s="1497">
        <v>1848</v>
      </c>
      <c r="G34" s="1497">
        <v>2676</v>
      </c>
      <c r="H34" s="1497">
        <v>184</v>
      </c>
      <c r="I34" s="1497">
        <v>85</v>
      </c>
      <c r="J34" s="1497">
        <v>55</v>
      </c>
      <c r="K34" s="1497">
        <v>28</v>
      </c>
      <c r="L34" s="1497">
        <v>29</v>
      </c>
      <c r="M34" s="1497">
        <v>18</v>
      </c>
      <c r="N34" s="1497">
        <v>10</v>
      </c>
      <c r="O34" s="1497">
        <v>4</v>
      </c>
      <c r="P34" s="1497">
        <v>4</v>
      </c>
      <c r="Q34" s="1497">
        <v>1</v>
      </c>
      <c r="R34" s="1497">
        <v>2</v>
      </c>
      <c r="S34" s="1498">
        <v>1</v>
      </c>
      <c r="U34" s="1482"/>
    </row>
    <row r="35" spans="1:21" s="1488" customFormat="1" ht="15" customHeight="1" x14ac:dyDescent="0.2">
      <c r="A35" s="1500" t="s">
        <v>459</v>
      </c>
      <c r="B35" s="1495">
        <v>424</v>
      </c>
      <c r="C35" s="1496">
        <v>1</v>
      </c>
      <c r="D35" s="1497">
        <v>1</v>
      </c>
      <c r="E35" s="1497">
        <v>2</v>
      </c>
      <c r="F35" s="1497">
        <v>83</v>
      </c>
      <c r="G35" s="1497">
        <v>239</v>
      </c>
      <c r="H35" s="1497">
        <v>41</v>
      </c>
      <c r="I35" s="1497">
        <v>17</v>
      </c>
      <c r="J35" s="1497">
        <v>9</v>
      </c>
      <c r="K35" s="1497">
        <v>9</v>
      </c>
      <c r="L35" s="1497">
        <v>7</v>
      </c>
      <c r="M35" s="1497">
        <v>7</v>
      </c>
      <c r="N35" s="1497">
        <v>2</v>
      </c>
      <c r="O35" s="1497">
        <v>5</v>
      </c>
      <c r="P35" s="1497">
        <v>1</v>
      </c>
      <c r="Q35" s="1497">
        <v>0</v>
      </c>
      <c r="R35" s="1497">
        <v>0</v>
      </c>
      <c r="S35" s="1498">
        <v>0</v>
      </c>
      <c r="U35" s="1482"/>
    </row>
    <row r="36" spans="1:21" s="1488" customFormat="1" ht="25.5" customHeight="1" x14ac:dyDescent="0.2">
      <c r="A36" s="1494" t="s">
        <v>461</v>
      </c>
      <c r="B36" s="1495">
        <v>333</v>
      </c>
      <c r="C36" s="1496">
        <v>15</v>
      </c>
      <c r="D36" s="1497">
        <v>5</v>
      </c>
      <c r="E36" s="1497">
        <v>7</v>
      </c>
      <c r="F36" s="1497">
        <v>14</v>
      </c>
      <c r="G36" s="1497">
        <v>40</v>
      </c>
      <c r="H36" s="1497">
        <v>43</v>
      </c>
      <c r="I36" s="1497">
        <v>61</v>
      </c>
      <c r="J36" s="1497">
        <v>48</v>
      </c>
      <c r="K36" s="1497">
        <v>25</v>
      </c>
      <c r="L36" s="1497">
        <v>29</v>
      </c>
      <c r="M36" s="1497">
        <v>24</v>
      </c>
      <c r="N36" s="1497">
        <v>15</v>
      </c>
      <c r="O36" s="1497">
        <v>3</v>
      </c>
      <c r="P36" s="1497">
        <v>4</v>
      </c>
      <c r="Q36" s="1497">
        <v>0</v>
      </c>
      <c r="R36" s="1497">
        <v>0</v>
      </c>
      <c r="S36" s="1498">
        <v>0</v>
      </c>
      <c r="U36" s="1482"/>
    </row>
    <row r="37" spans="1:21" s="1488" customFormat="1" ht="15" customHeight="1" x14ac:dyDescent="0.2">
      <c r="A37" s="1500" t="s">
        <v>464</v>
      </c>
      <c r="B37" s="1495">
        <v>195</v>
      </c>
      <c r="C37" s="1496">
        <v>8</v>
      </c>
      <c r="D37" s="1497">
        <v>6</v>
      </c>
      <c r="E37" s="1497">
        <v>5</v>
      </c>
      <c r="F37" s="1497">
        <v>2</v>
      </c>
      <c r="G37" s="1497">
        <v>3</v>
      </c>
      <c r="H37" s="1497">
        <v>14</v>
      </c>
      <c r="I37" s="1497">
        <v>17</v>
      </c>
      <c r="J37" s="1497">
        <v>29</v>
      </c>
      <c r="K37" s="1497">
        <v>24</v>
      </c>
      <c r="L37" s="1497">
        <v>26</v>
      </c>
      <c r="M37" s="1497">
        <v>19</v>
      </c>
      <c r="N37" s="1497">
        <v>15</v>
      </c>
      <c r="O37" s="1497">
        <v>8</v>
      </c>
      <c r="P37" s="1497">
        <v>9</v>
      </c>
      <c r="Q37" s="1497">
        <v>9</v>
      </c>
      <c r="R37" s="1497">
        <v>1</v>
      </c>
      <c r="S37" s="1498">
        <v>0</v>
      </c>
      <c r="U37" s="1482"/>
    </row>
    <row r="38" spans="1:21" s="1488" customFormat="1" ht="15" customHeight="1" x14ac:dyDescent="0.2">
      <c r="A38" s="1500" t="s">
        <v>468</v>
      </c>
      <c r="B38" s="1495">
        <v>81</v>
      </c>
      <c r="C38" s="1496">
        <v>9</v>
      </c>
      <c r="D38" s="1497">
        <v>7</v>
      </c>
      <c r="E38" s="1497">
        <v>1</v>
      </c>
      <c r="F38" s="1497">
        <v>1</v>
      </c>
      <c r="G38" s="1497">
        <v>2</v>
      </c>
      <c r="H38" s="1497">
        <v>2</v>
      </c>
      <c r="I38" s="1497">
        <v>7</v>
      </c>
      <c r="J38" s="1497">
        <v>6</v>
      </c>
      <c r="K38" s="1497">
        <v>5</v>
      </c>
      <c r="L38" s="1497">
        <v>7</v>
      </c>
      <c r="M38" s="1497">
        <v>11</v>
      </c>
      <c r="N38" s="1497">
        <v>10</v>
      </c>
      <c r="O38" s="1497">
        <v>7</v>
      </c>
      <c r="P38" s="1497">
        <v>4</v>
      </c>
      <c r="Q38" s="1497">
        <v>1</v>
      </c>
      <c r="R38" s="1497">
        <v>1</v>
      </c>
      <c r="S38" s="1498">
        <v>0</v>
      </c>
      <c r="U38" s="1482"/>
    </row>
    <row r="39" spans="1:21" s="1488" customFormat="1" ht="15" customHeight="1" x14ac:dyDescent="0.2">
      <c r="A39" s="1500" t="s">
        <v>471</v>
      </c>
      <c r="B39" s="1495">
        <v>6933</v>
      </c>
      <c r="C39" s="1496">
        <v>60</v>
      </c>
      <c r="D39" s="1497">
        <v>27</v>
      </c>
      <c r="E39" s="1497">
        <v>28</v>
      </c>
      <c r="F39" s="1497">
        <v>310</v>
      </c>
      <c r="G39" s="1497">
        <v>1189</v>
      </c>
      <c r="H39" s="1497">
        <v>685</v>
      </c>
      <c r="I39" s="1497">
        <v>914</v>
      </c>
      <c r="J39" s="1497">
        <v>776</v>
      </c>
      <c r="K39" s="1497">
        <v>867</v>
      </c>
      <c r="L39" s="1497">
        <v>1029</v>
      </c>
      <c r="M39" s="1497">
        <v>682</v>
      </c>
      <c r="N39" s="1497">
        <v>239</v>
      </c>
      <c r="O39" s="1497">
        <v>79</v>
      </c>
      <c r="P39" s="1497">
        <v>26</v>
      </c>
      <c r="Q39" s="1497">
        <v>8</v>
      </c>
      <c r="R39" s="1497">
        <v>7</v>
      </c>
      <c r="S39" s="1498">
        <v>7</v>
      </c>
      <c r="U39" s="1482"/>
    </row>
    <row r="40" spans="1:21" s="1488" customFormat="1" ht="15" customHeight="1" x14ac:dyDescent="0.2">
      <c r="A40" s="1500" t="s">
        <v>557</v>
      </c>
      <c r="B40" s="1495">
        <v>1772</v>
      </c>
      <c r="C40" s="1496">
        <v>3</v>
      </c>
      <c r="D40" s="1497">
        <v>0</v>
      </c>
      <c r="E40" s="1497">
        <v>1</v>
      </c>
      <c r="F40" s="1497">
        <v>6</v>
      </c>
      <c r="G40" s="1497">
        <v>54</v>
      </c>
      <c r="H40" s="1497">
        <v>58</v>
      </c>
      <c r="I40" s="1497">
        <v>117</v>
      </c>
      <c r="J40" s="1497">
        <v>283</v>
      </c>
      <c r="K40" s="1497">
        <v>380</v>
      </c>
      <c r="L40" s="1497">
        <v>434</v>
      </c>
      <c r="M40" s="1497">
        <v>274</v>
      </c>
      <c r="N40" s="1497">
        <v>147</v>
      </c>
      <c r="O40" s="1497">
        <v>13</v>
      </c>
      <c r="P40" s="1497">
        <v>2</v>
      </c>
      <c r="Q40" s="1497">
        <v>0</v>
      </c>
      <c r="R40" s="1497">
        <v>0</v>
      </c>
      <c r="S40" s="1498">
        <v>0</v>
      </c>
      <c r="U40" s="1482"/>
    </row>
    <row r="41" spans="1:21" s="1488" customFormat="1" ht="15" customHeight="1" x14ac:dyDescent="0.2">
      <c r="A41" s="1500" t="s">
        <v>480</v>
      </c>
      <c r="B41" s="1495">
        <v>495</v>
      </c>
      <c r="C41" s="1496">
        <v>7</v>
      </c>
      <c r="D41" s="1497">
        <v>8</v>
      </c>
      <c r="E41" s="1497">
        <v>12</v>
      </c>
      <c r="F41" s="1497">
        <v>32</v>
      </c>
      <c r="G41" s="1497">
        <v>81</v>
      </c>
      <c r="H41" s="1497">
        <v>61</v>
      </c>
      <c r="I41" s="1497">
        <v>56</v>
      </c>
      <c r="J41" s="1497">
        <v>43</v>
      </c>
      <c r="K41" s="1497">
        <v>48</v>
      </c>
      <c r="L41" s="1497">
        <v>41</v>
      </c>
      <c r="M41" s="1497">
        <v>37</v>
      </c>
      <c r="N41" s="1497">
        <v>19</v>
      </c>
      <c r="O41" s="1497">
        <v>14</v>
      </c>
      <c r="P41" s="1497">
        <v>16</v>
      </c>
      <c r="Q41" s="1497">
        <v>6</v>
      </c>
      <c r="R41" s="1497">
        <v>8</v>
      </c>
      <c r="S41" s="1498">
        <v>6</v>
      </c>
      <c r="U41" s="1482"/>
    </row>
    <row r="42" spans="1:21" s="1488" customFormat="1" ht="15" customHeight="1" x14ac:dyDescent="0.2">
      <c r="A42" s="1500" t="s">
        <v>481</v>
      </c>
      <c r="B42" s="1495">
        <v>103</v>
      </c>
      <c r="C42" s="1496">
        <v>0</v>
      </c>
      <c r="D42" s="1497">
        <v>0</v>
      </c>
      <c r="E42" s="1497">
        <v>1</v>
      </c>
      <c r="F42" s="1497">
        <v>17</v>
      </c>
      <c r="G42" s="1497">
        <v>33</v>
      </c>
      <c r="H42" s="1497">
        <v>13</v>
      </c>
      <c r="I42" s="1497">
        <v>11</v>
      </c>
      <c r="J42" s="1497">
        <v>8</v>
      </c>
      <c r="K42" s="1497">
        <v>4</v>
      </c>
      <c r="L42" s="1497">
        <v>7</v>
      </c>
      <c r="M42" s="1497">
        <v>5</v>
      </c>
      <c r="N42" s="1497">
        <v>2</v>
      </c>
      <c r="O42" s="1497">
        <v>2</v>
      </c>
      <c r="P42" s="1497">
        <v>0</v>
      </c>
      <c r="Q42" s="1497">
        <v>0</v>
      </c>
      <c r="R42" s="1497">
        <v>0</v>
      </c>
      <c r="S42" s="1498">
        <v>0</v>
      </c>
      <c r="U42" s="1482"/>
    </row>
    <row r="43" spans="1:21" s="1488" customFormat="1" ht="24" x14ac:dyDescent="0.2">
      <c r="A43" s="1494" t="s">
        <v>482</v>
      </c>
      <c r="B43" s="1495">
        <v>11</v>
      </c>
      <c r="C43" s="1496">
        <v>0</v>
      </c>
      <c r="D43" s="1497">
        <v>0</v>
      </c>
      <c r="E43" s="1497">
        <v>0</v>
      </c>
      <c r="F43" s="1497">
        <v>1</v>
      </c>
      <c r="G43" s="1497">
        <v>2</v>
      </c>
      <c r="H43" s="1497">
        <v>1</v>
      </c>
      <c r="I43" s="1497">
        <v>3</v>
      </c>
      <c r="J43" s="1497">
        <v>2</v>
      </c>
      <c r="K43" s="1497">
        <v>2</v>
      </c>
      <c r="L43" s="1497">
        <v>0</v>
      </c>
      <c r="M43" s="1497">
        <v>0</v>
      </c>
      <c r="N43" s="1497">
        <v>0</v>
      </c>
      <c r="O43" s="1497">
        <v>0</v>
      </c>
      <c r="P43" s="1497">
        <v>0</v>
      </c>
      <c r="Q43" s="1497">
        <v>0</v>
      </c>
      <c r="R43" s="1497">
        <v>0</v>
      </c>
      <c r="S43" s="1498">
        <v>0</v>
      </c>
      <c r="U43" s="1482"/>
    </row>
    <row r="44" spans="1:21" s="1488" customFormat="1" ht="16.5" customHeight="1" x14ac:dyDescent="0.2">
      <c r="A44" s="1500" t="s">
        <v>483</v>
      </c>
      <c r="B44" s="1495">
        <v>453</v>
      </c>
      <c r="C44" s="1496">
        <v>4</v>
      </c>
      <c r="D44" s="1497">
        <v>4</v>
      </c>
      <c r="E44" s="1497">
        <v>15</v>
      </c>
      <c r="F44" s="1497">
        <v>11</v>
      </c>
      <c r="G44" s="1497">
        <v>29</v>
      </c>
      <c r="H44" s="1497">
        <v>40</v>
      </c>
      <c r="I44" s="1497">
        <v>40</v>
      </c>
      <c r="J44" s="1497">
        <v>34</v>
      </c>
      <c r="K44" s="1497">
        <v>35</v>
      </c>
      <c r="L44" s="1497">
        <v>38</v>
      </c>
      <c r="M44" s="1497">
        <v>35</v>
      </c>
      <c r="N44" s="1497">
        <v>42</v>
      </c>
      <c r="O44" s="1497">
        <v>24</v>
      </c>
      <c r="P44" s="1497">
        <v>37</v>
      </c>
      <c r="Q44" s="1497">
        <v>10</v>
      </c>
      <c r="R44" s="1497">
        <v>27</v>
      </c>
      <c r="S44" s="1498">
        <v>28</v>
      </c>
      <c r="U44" s="1482"/>
    </row>
    <row r="45" spans="1:21" s="1488" customFormat="1" ht="16.5" customHeight="1" x14ac:dyDescent="0.2">
      <c r="A45" s="1500" t="s">
        <v>495</v>
      </c>
      <c r="B45" s="1495">
        <v>21</v>
      </c>
      <c r="C45" s="1496">
        <v>0</v>
      </c>
      <c r="D45" s="1497">
        <v>0</v>
      </c>
      <c r="E45" s="1497">
        <v>0</v>
      </c>
      <c r="F45" s="1497">
        <v>0</v>
      </c>
      <c r="G45" s="1497">
        <v>0</v>
      </c>
      <c r="H45" s="1497">
        <v>1</v>
      </c>
      <c r="I45" s="1497">
        <v>1</v>
      </c>
      <c r="J45" s="1497">
        <v>3</v>
      </c>
      <c r="K45" s="1497">
        <v>4</v>
      </c>
      <c r="L45" s="1497">
        <v>4</v>
      </c>
      <c r="M45" s="1497">
        <v>2</v>
      </c>
      <c r="N45" s="1497">
        <v>5</v>
      </c>
      <c r="O45" s="1497">
        <v>0</v>
      </c>
      <c r="P45" s="1497">
        <v>0</v>
      </c>
      <c r="Q45" s="1497">
        <v>1</v>
      </c>
      <c r="R45" s="1497">
        <v>0</v>
      </c>
      <c r="S45" s="1498">
        <v>0</v>
      </c>
      <c r="U45" s="1482"/>
    </row>
    <row r="46" spans="1:21" s="1488" customFormat="1" ht="16.5" customHeight="1" x14ac:dyDescent="0.2">
      <c r="A46" s="1500" t="s">
        <v>500</v>
      </c>
      <c r="B46" s="1495">
        <v>105</v>
      </c>
      <c r="C46" s="1496">
        <v>2</v>
      </c>
      <c r="D46" s="1497">
        <v>3</v>
      </c>
      <c r="E46" s="1497">
        <v>2</v>
      </c>
      <c r="F46" s="1497">
        <v>0</v>
      </c>
      <c r="G46" s="1497">
        <v>8</v>
      </c>
      <c r="H46" s="1497">
        <v>3</v>
      </c>
      <c r="I46" s="1497">
        <v>20</v>
      </c>
      <c r="J46" s="1497">
        <v>10</v>
      </c>
      <c r="K46" s="1497">
        <v>17</v>
      </c>
      <c r="L46" s="1497">
        <v>7</v>
      </c>
      <c r="M46" s="1497">
        <v>11</v>
      </c>
      <c r="N46" s="1497">
        <v>6</v>
      </c>
      <c r="O46" s="1497">
        <v>8</v>
      </c>
      <c r="P46" s="1497">
        <v>4</v>
      </c>
      <c r="Q46" s="1497">
        <v>3</v>
      </c>
      <c r="R46" s="1497">
        <v>0</v>
      </c>
      <c r="S46" s="1498">
        <v>1</v>
      </c>
      <c r="U46" s="1482"/>
    </row>
    <row r="47" spans="1:21" s="1488" customFormat="1" ht="16.5" customHeight="1" x14ac:dyDescent="0.2">
      <c r="A47" s="1500" t="s">
        <v>680</v>
      </c>
      <c r="B47" s="1495">
        <v>308</v>
      </c>
      <c r="C47" s="1496">
        <v>3</v>
      </c>
      <c r="D47" s="1497">
        <v>3</v>
      </c>
      <c r="E47" s="1497">
        <v>4</v>
      </c>
      <c r="F47" s="1497">
        <v>2</v>
      </c>
      <c r="G47" s="1497">
        <v>12</v>
      </c>
      <c r="H47" s="1497">
        <v>29</v>
      </c>
      <c r="I47" s="1497">
        <v>38</v>
      </c>
      <c r="J47" s="1497">
        <v>47</v>
      </c>
      <c r="K47" s="1497">
        <v>32</v>
      </c>
      <c r="L47" s="1497">
        <v>34</v>
      </c>
      <c r="M47" s="1497">
        <v>34</v>
      </c>
      <c r="N47" s="1497">
        <v>28</v>
      </c>
      <c r="O47" s="1497">
        <v>23</v>
      </c>
      <c r="P47" s="1497">
        <v>18</v>
      </c>
      <c r="Q47" s="1497">
        <v>1</v>
      </c>
      <c r="R47" s="1497">
        <v>0</v>
      </c>
      <c r="S47" s="1498">
        <v>0</v>
      </c>
      <c r="U47" s="1482"/>
    </row>
    <row r="48" spans="1:21" s="1488" customFormat="1" ht="16.5" customHeight="1" x14ac:dyDescent="0.2">
      <c r="A48" s="1500" t="s">
        <v>559</v>
      </c>
      <c r="B48" s="1495">
        <v>1019</v>
      </c>
      <c r="C48" s="1496">
        <v>24</v>
      </c>
      <c r="D48" s="1497">
        <v>30</v>
      </c>
      <c r="E48" s="1497">
        <v>26</v>
      </c>
      <c r="F48" s="1497">
        <v>61</v>
      </c>
      <c r="G48" s="1497">
        <v>200</v>
      </c>
      <c r="H48" s="1497">
        <v>234</v>
      </c>
      <c r="I48" s="1497">
        <v>167</v>
      </c>
      <c r="J48" s="1497">
        <v>82</v>
      </c>
      <c r="K48" s="1497">
        <v>53</v>
      </c>
      <c r="L48" s="1497">
        <v>39</v>
      </c>
      <c r="M48" s="1497">
        <v>35</v>
      </c>
      <c r="N48" s="1497">
        <v>20</v>
      </c>
      <c r="O48" s="1497">
        <v>15</v>
      </c>
      <c r="P48" s="1497">
        <v>8</v>
      </c>
      <c r="Q48" s="1497">
        <v>11</v>
      </c>
      <c r="R48" s="1497">
        <v>8</v>
      </c>
      <c r="S48" s="1498">
        <v>6</v>
      </c>
      <c r="U48" s="1482"/>
    </row>
    <row r="49" spans="1:21" s="1488" customFormat="1" ht="16.5" customHeight="1" x14ac:dyDescent="0.2">
      <c r="A49" s="1500" t="s">
        <v>510</v>
      </c>
      <c r="B49" s="1495">
        <v>315</v>
      </c>
      <c r="C49" s="1496">
        <v>20</v>
      </c>
      <c r="D49" s="1497">
        <v>25</v>
      </c>
      <c r="E49" s="1497">
        <v>13</v>
      </c>
      <c r="F49" s="1497">
        <v>6</v>
      </c>
      <c r="G49" s="1497">
        <v>9</v>
      </c>
      <c r="H49" s="1497">
        <v>18</v>
      </c>
      <c r="I49" s="1497">
        <v>26</v>
      </c>
      <c r="J49" s="1497">
        <v>35</v>
      </c>
      <c r="K49" s="1497">
        <v>29</v>
      </c>
      <c r="L49" s="1497">
        <v>28</v>
      </c>
      <c r="M49" s="1497">
        <v>20</v>
      </c>
      <c r="N49" s="1497">
        <v>30</v>
      </c>
      <c r="O49" s="1497">
        <v>26</v>
      </c>
      <c r="P49" s="1497">
        <v>18</v>
      </c>
      <c r="Q49" s="1497">
        <v>10</v>
      </c>
      <c r="R49" s="1497">
        <v>1</v>
      </c>
      <c r="S49" s="1498">
        <v>1</v>
      </c>
      <c r="U49" s="1482"/>
    </row>
    <row r="50" spans="1:21" s="1488" customFormat="1" ht="16.5" customHeight="1" x14ac:dyDescent="0.2">
      <c r="A50" s="1500" t="s">
        <v>516</v>
      </c>
      <c r="B50" s="1495">
        <v>1362</v>
      </c>
      <c r="C50" s="1496">
        <v>18</v>
      </c>
      <c r="D50" s="1497">
        <v>10</v>
      </c>
      <c r="E50" s="1497">
        <v>3</v>
      </c>
      <c r="F50" s="1497">
        <v>13</v>
      </c>
      <c r="G50" s="1497">
        <v>73</v>
      </c>
      <c r="H50" s="1497">
        <v>159</v>
      </c>
      <c r="I50" s="1497">
        <v>222</v>
      </c>
      <c r="J50" s="1497">
        <v>280</v>
      </c>
      <c r="K50" s="1497">
        <v>221</v>
      </c>
      <c r="L50" s="1497">
        <v>174</v>
      </c>
      <c r="M50" s="1497">
        <v>109</v>
      </c>
      <c r="N50" s="1497">
        <v>39</v>
      </c>
      <c r="O50" s="1497">
        <v>25</v>
      </c>
      <c r="P50" s="1497">
        <v>11</v>
      </c>
      <c r="Q50" s="1497">
        <v>3</v>
      </c>
      <c r="R50" s="1497">
        <v>1</v>
      </c>
      <c r="S50" s="1498">
        <v>1</v>
      </c>
      <c r="U50" s="1482"/>
    </row>
    <row r="51" spans="1:21" s="1488" customFormat="1" ht="16.5" customHeight="1" x14ac:dyDescent="0.2">
      <c r="A51" s="1500" t="s">
        <v>518</v>
      </c>
      <c r="B51" s="1495">
        <v>29</v>
      </c>
      <c r="C51" s="1496">
        <v>2</v>
      </c>
      <c r="D51" s="1497">
        <v>2</v>
      </c>
      <c r="E51" s="1497">
        <v>1</v>
      </c>
      <c r="F51" s="1497">
        <v>1</v>
      </c>
      <c r="G51" s="1497">
        <v>0</v>
      </c>
      <c r="H51" s="1497">
        <v>2</v>
      </c>
      <c r="I51" s="1497">
        <v>0</v>
      </c>
      <c r="J51" s="1497">
        <v>2</v>
      </c>
      <c r="K51" s="1497">
        <v>2</v>
      </c>
      <c r="L51" s="1497">
        <v>0</v>
      </c>
      <c r="M51" s="1497">
        <v>1</v>
      </c>
      <c r="N51" s="1497">
        <v>1</v>
      </c>
      <c r="O51" s="1497">
        <v>2</v>
      </c>
      <c r="P51" s="1497">
        <v>6</v>
      </c>
      <c r="Q51" s="1497">
        <v>5</v>
      </c>
      <c r="R51" s="1497">
        <v>1</v>
      </c>
      <c r="S51" s="1498">
        <v>1</v>
      </c>
      <c r="U51" s="1482"/>
    </row>
    <row r="52" spans="1:21" s="1488" customFormat="1" ht="16.5" customHeight="1" x14ac:dyDescent="0.2">
      <c r="A52" s="1500" t="s">
        <v>519</v>
      </c>
      <c r="B52" s="1495">
        <v>142</v>
      </c>
      <c r="C52" s="1496">
        <v>4</v>
      </c>
      <c r="D52" s="1497">
        <v>4</v>
      </c>
      <c r="E52" s="1497">
        <v>2</v>
      </c>
      <c r="F52" s="1497">
        <v>4</v>
      </c>
      <c r="G52" s="1497">
        <v>7</v>
      </c>
      <c r="H52" s="1497">
        <v>10</v>
      </c>
      <c r="I52" s="1497">
        <v>15</v>
      </c>
      <c r="J52" s="1497">
        <v>16</v>
      </c>
      <c r="K52" s="1497">
        <v>21</v>
      </c>
      <c r="L52" s="1497">
        <v>13</v>
      </c>
      <c r="M52" s="1497">
        <v>17</v>
      </c>
      <c r="N52" s="1497">
        <v>12</v>
      </c>
      <c r="O52" s="1497">
        <v>10</v>
      </c>
      <c r="P52" s="1497">
        <v>4</v>
      </c>
      <c r="Q52" s="1497">
        <v>3</v>
      </c>
      <c r="R52" s="1497">
        <v>0</v>
      </c>
      <c r="S52" s="1498">
        <v>0</v>
      </c>
      <c r="U52" s="1482"/>
    </row>
    <row r="53" spans="1:21" s="1488" customFormat="1" ht="16.5" customHeight="1" x14ac:dyDescent="0.2">
      <c r="A53" s="1500" t="s">
        <v>526</v>
      </c>
      <c r="B53" s="1495">
        <v>18</v>
      </c>
      <c r="C53" s="1496">
        <v>4</v>
      </c>
      <c r="D53" s="1497">
        <v>0</v>
      </c>
      <c r="E53" s="1497">
        <v>1</v>
      </c>
      <c r="F53" s="1497">
        <v>0</v>
      </c>
      <c r="G53" s="1497">
        <v>0</v>
      </c>
      <c r="H53" s="1497">
        <v>1</v>
      </c>
      <c r="I53" s="1497">
        <v>0</v>
      </c>
      <c r="J53" s="1497">
        <v>2</v>
      </c>
      <c r="K53" s="1497">
        <v>1</v>
      </c>
      <c r="L53" s="1497">
        <v>0</v>
      </c>
      <c r="M53" s="1497">
        <v>1</v>
      </c>
      <c r="N53" s="1497">
        <v>2</v>
      </c>
      <c r="O53" s="1497">
        <v>4</v>
      </c>
      <c r="P53" s="1497">
        <v>1</v>
      </c>
      <c r="Q53" s="1497">
        <v>1</v>
      </c>
      <c r="R53" s="1497">
        <v>0</v>
      </c>
      <c r="S53" s="1498">
        <v>0</v>
      </c>
      <c r="U53" s="1482"/>
    </row>
    <row r="54" spans="1:21" s="1488" customFormat="1" ht="16.5" customHeight="1" x14ac:dyDescent="0.2">
      <c r="A54" s="1500" t="s">
        <v>530</v>
      </c>
      <c r="B54" s="1495">
        <v>194</v>
      </c>
      <c r="C54" s="1496">
        <v>6</v>
      </c>
      <c r="D54" s="1497">
        <v>6</v>
      </c>
      <c r="E54" s="1497">
        <v>2</v>
      </c>
      <c r="F54" s="1497">
        <v>11</v>
      </c>
      <c r="G54" s="1497">
        <v>23</v>
      </c>
      <c r="H54" s="1497">
        <v>30</v>
      </c>
      <c r="I54" s="1497">
        <v>20</v>
      </c>
      <c r="J54" s="1497">
        <v>23</v>
      </c>
      <c r="K54" s="1497">
        <v>15</v>
      </c>
      <c r="L54" s="1497">
        <v>14</v>
      </c>
      <c r="M54" s="1497">
        <v>8</v>
      </c>
      <c r="N54" s="1497">
        <v>9</v>
      </c>
      <c r="O54" s="1497">
        <v>5</v>
      </c>
      <c r="P54" s="1497">
        <v>5</v>
      </c>
      <c r="Q54" s="1497">
        <v>5</v>
      </c>
      <c r="R54" s="1497">
        <v>2</v>
      </c>
      <c r="S54" s="1498">
        <v>10</v>
      </c>
      <c r="U54" s="1482"/>
    </row>
    <row r="55" spans="1:21" s="1488" customFormat="1" ht="16.5" customHeight="1" x14ac:dyDescent="0.2">
      <c r="A55" s="1500" t="s">
        <v>533</v>
      </c>
      <c r="B55" s="1495">
        <v>34</v>
      </c>
      <c r="C55" s="1496">
        <v>0</v>
      </c>
      <c r="D55" s="1497">
        <v>0</v>
      </c>
      <c r="E55" s="1497">
        <v>0</v>
      </c>
      <c r="F55" s="1497">
        <v>1</v>
      </c>
      <c r="G55" s="1497">
        <v>4</v>
      </c>
      <c r="H55" s="1497">
        <v>9</v>
      </c>
      <c r="I55" s="1497">
        <v>0</v>
      </c>
      <c r="J55" s="1497">
        <v>3</v>
      </c>
      <c r="K55" s="1497">
        <v>3</v>
      </c>
      <c r="L55" s="1497">
        <v>4</v>
      </c>
      <c r="M55" s="1497">
        <v>2</v>
      </c>
      <c r="N55" s="1497">
        <v>6</v>
      </c>
      <c r="O55" s="1497">
        <v>2</v>
      </c>
      <c r="P55" s="1497">
        <v>0</v>
      </c>
      <c r="Q55" s="1497">
        <v>0</v>
      </c>
      <c r="R55" s="1497">
        <v>0</v>
      </c>
      <c r="S55" s="1498">
        <v>0</v>
      </c>
      <c r="U55" s="1482"/>
    </row>
    <row r="56" spans="1:21" s="1488" customFormat="1" ht="16.5" customHeight="1" x14ac:dyDescent="0.2">
      <c r="A56" s="1500" t="s">
        <v>534</v>
      </c>
      <c r="B56" s="1495">
        <v>116</v>
      </c>
      <c r="C56" s="1496">
        <v>10</v>
      </c>
      <c r="D56" s="1497">
        <v>3</v>
      </c>
      <c r="E56" s="1497">
        <v>2</v>
      </c>
      <c r="F56" s="1497">
        <v>13</v>
      </c>
      <c r="G56" s="1497">
        <v>7</v>
      </c>
      <c r="H56" s="1497">
        <v>13</v>
      </c>
      <c r="I56" s="1497">
        <v>14</v>
      </c>
      <c r="J56" s="1497">
        <v>6</v>
      </c>
      <c r="K56" s="1497">
        <v>12</v>
      </c>
      <c r="L56" s="1497">
        <v>11</v>
      </c>
      <c r="M56" s="1497">
        <v>11</v>
      </c>
      <c r="N56" s="1497">
        <v>6</v>
      </c>
      <c r="O56" s="1497">
        <v>5</v>
      </c>
      <c r="P56" s="1497">
        <v>2</v>
      </c>
      <c r="Q56" s="1497">
        <v>0</v>
      </c>
      <c r="R56" s="1497">
        <v>1</v>
      </c>
      <c r="S56" s="1498">
        <v>0</v>
      </c>
      <c r="U56" s="1482"/>
    </row>
    <row r="57" spans="1:21" s="1488" customFormat="1" ht="16.5" customHeight="1" x14ac:dyDescent="0.2">
      <c r="A57" s="1500" t="s">
        <v>682</v>
      </c>
      <c r="B57" s="1495">
        <v>10522</v>
      </c>
      <c r="C57" s="1496">
        <v>71</v>
      </c>
      <c r="D57" s="1497">
        <v>66</v>
      </c>
      <c r="E57" s="1497">
        <v>45</v>
      </c>
      <c r="F57" s="1497">
        <v>1675</v>
      </c>
      <c r="G57" s="1497">
        <v>4585</v>
      </c>
      <c r="H57" s="1497">
        <v>1958</v>
      </c>
      <c r="I57" s="1497">
        <v>763</v>
      </c>
      <c r="J57" s="1497">
        <v>451</v>
      </c>
      <c r="K57" s="1497">
        <v>281</v>
      </c>
      <c r="L57" s="1497">
        <v>216</v>
      </c>
      <c r="M57" s="1497">
        <v>164</v>
      </c>
      <c r="N57" s="1497">
        <v>117</v>
      </c>
      <c r="O57" s="1497">
        <v>61</v>
      </c>
      <c r="P57" s="1497">
        <v>44</v>
      </c>
      <c r="Q57" s="1497">
        <v>14</v>
      </c>
      <c r="R57" s="1497">
        <v>6</v>
      </c>
      <c r="S57" s="1498">
        <v>5</v>
      </c>
      <c r="U57" s="1482"/>
    </row>
    <row r="58" spans="1:21" ht="17.25" customHeight="1" x14ac:dyDescent="0.2">
      <c r="A58" s="1516" t="s">
        <v>706</v>
      </c>
      <c r="B58" s="1490">
        <v>1785</v>
      </c>
      <c r="C58" s="1491">
        <v>39</v>
      </c>
      <c r="D58" s="1492">
        <v>74</v>
      </c>
      <c r="E58" s="1492">
        <v>54</v>
      </c>
      <c r="F58" s="1492">
        <v>62</v>
      </c>
      <c r="G58" s="1492">
        <v>215</v>
      </c>
      <c r="H58" s="1492">
        <v>279</v>
      </c>
      <c r="I58" s="1492">
        <v>242</v>
      </c>
      <c r="J58" s="1492">
        <v>171</v>
      </c>
      <c r="K58" s="1492">
        <v>160</v>
      </c>
      <c r="L58" s="1492">
        <v>127</v>
      </c>
      <c r="M58" s="1492">
        <v>94</v>
      </c>
      <c r="N58" s="1492">
        <v>86</v>
      </c>
      <c r="O58" s="1492">
        <v>65</v>
      </c>
      <c r="P58" s="1492">
        <v>49</v>
      </c>
      <c r="Q58" s="1492">
        <v>24</v>
      </c>
      <c r="R58" s="1492">
        <v>23</v>
      </c>
      <c r="S58" s="1493">
        <v>21</v>
      </c>
      <c r="U58" s="1482"/>
    </row>
    <row r="59" spans="1:21" ht="17.25" customHeight="1" x14ac:dyDescent="0.2">
      <c r="A59" s="1517" t="s">
        <v>805</v>
      </c>
      <c r="B59" s="1518">
        <v>438</v>
      </c>
      <c r="C59" s="1519">
        <v>11</v>
      </c>
      <c r="D59" s="1520">
        <v>20</v>
      </c>
      <c r="E59" s="1520">
        <v>25</v>
      </c>
      <c r="F59" s="1520">
        <v>24</v>
      </c>
      <c r="G59" s="1520">
        <v>55</v>
      </c>
      <c r="H59" s="1520">
        <v>59</v>
      </c>
      <c r="I59" s="1520">
        <v>58</v>
      </c>
      <c r="J59" s="1520">
        <v>57</v>
      </c>
      <c r="K59" s="1520">
        <v>39</v>
      </c>
      <c r="L59" s="1520">
        <v>28</v>
      </c>
      <c r="M59" s="1520">
        <v>17</v>
      </c>
      <c r="N59" s="1520">
        <v>22</v>
      </c>
      <c r="O59" s="1520">
        <v>8</v>
      </c>
      <c r="P59" s="1520">
        <v>8</v>
      </c>
      <c r="Q59" s="1520">
        <v>2</v>
      </c>
      <c r="R59" s="1520">
        <v>1</v>
      </c>
      <c r="S59" s="1521">
        <v>4</v>
      </c>
      <c r="U59" s="1482"/>
    </row>
  </sheetData>
  <mergeCells count="4">
    <mergeCell ref="A3:P3"/>
    <mergeCell ref="A4:P4"/>
    <mergeCell ref="B6:B7"/>
    <mergeCell ref="C6:S6"/>
  </mergeCells>
  <hyperlinks>
    <hyperlink ref="A1" location="Содержание!A74" display="Содержание"/>
  </hyperlinks>
  <printOptions horizontalCentered="1"/>
  <pageMargins left="0.51181102362204722" right="0.51181102362204722" top="0.6692913385826772" bottom="0.51181102362204722" header="0.39370078740157483" footer="0.51181102362204722"/>
  <pageSetup paperSize="9" firstPageNumber="157" orientation="landscape" useFirstPageNumber="1" r:id="rId1"/>
  <headerFooter alignWithMargins="0">
    <oddHeader>&amp;C&amp;9&amp;P</oddHeader>
  </headerFooter>
  <rowBreaks count="1" manualBreakCount="1">
    <brk id="32" max="1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6"/>
  <sheetViews>
    <sheetView zoomScaleNormal="100" workbookViewId="0">
      <pane xSplit="1" ySplit="9" topLeftCell="B10" activePane="bottomRight" state="frozen"/>
      <selection pane="topRight" activeCell="B1" sqref="B1"/>
      <selection pane="bottomLeft" activeCell="A10" sqref="A10"/>
      <selection pane="bottomRight"/>
    </sheetView>
  </sheetViews>
  <sheetFormatPr defaultRowHeight="12.75" x14ac:dyDescent="0.2"/>
  <cols>
    <col min="1" max="1" width="51.85546875" style="72" customWidth="1"/>
    <col min="2" max="2" width="15.7109375" style="10" customWidth="1"/>
    <col min="3" max="3" width="10.28515625" style="8" customWidth="1"/>
    <col min="4" max="4" width="12" style="8" customWidth="1"/>
    <col min="5" max="5" width="12.42578125" style="8" customWidth="1"/>
    <col min="6" max="6" width="7" style="8" customWidth="1"/>
    <col min="7" max="7" width="14.42578125" style="8" customWidth="1"/>
    <col min="8" max="8" width="17.5703125" style="8" customWidth="1"/>
    <col min="9" max="256" width="9.140625" style="8"/>
    <col min="257" max="257" width="51.85546875" style="8" customWidth="1"/>
    <col min="258" max="258" width="15.7109375" style="8" customWidth="1"/>
    <col min="259" max="259" width="10.28515625" style="8" customWidth="1"/>
    <col min="260" max="260" width="12" style="8" customWidth="1"/>
    <col min="261" max="261" width="12.42578125" style="8" customWidth="1"/>
    <col min="262" max="262" width="7" style="8" customWidth="1"/>
    <col min="263" max="263" width="14.42578125" style="8" customWidth="1"/>
    <col min="264" max="264" width="17.5703125" style="8" customWidth="1"/>
    <col min="265" max="512" width="9.140625" style="8"/>
    <col min="513" max="513" width="51.85546875" style="8" customWidth="1"/>
    <col min="514" max="514" width="15.7109375" style="8" customWidth="1"/>
    <col min="515" max="515" width="10.28515625" style="8" customWidth="1"/>
    <col min="516" max="516" width="12" style="8" customWidth="1"/>
    <col min="517" max="517" width="12.42578125" style="8" customWidth="1"/>
    <col min="518" max="518" width="7" style="8" customWidth="1"/>
    <col min="519" max="519" width="14.42578125" style="8" customWidth="1"/>
    <col min="520" max="520" width="17.5703125" style="8" customWidth="1"/>
    <col min="521" max="768" width="9.140625" style="8"/>
    <col min="769" max="769" width="51.85546875" style="8" customWidth="1"/>
    <col min="770" max="770" width="15.7109375" style="8" customWidth="1"/>
    <col min="771" max="771" width="10.28515625" style="8" customWidth="1"/>
    <col min="772" max="772" width="12" style="8" customWidth="1"/>
    <col min="773" max="773" width="12.42578125" style="8" customWidth="1"/>
    <col min="774" max="774" width="7" style="8" customWidth="1"/>
    <col min="775" max="775" width="14.42578125" style="8" customWidth="1"/>
    <col min="776" max="776" width="17.5703125" style="8" customWidth="1"/>
    <col min="777" max="1024" width="9.140625" style="8"/>
    <col min="1025" max="1025" width="51.85546875" style="8" customWidth="1"/>
    <col min="1026" max="1026" width="15.7109375" style="8" customWidth="1"/>
    <col min="1027" max="1027" width="10.28515625" style="8" customWidth="1"/>
    <col min="1028" max="1028" width="12" style="8" customWidth="1"/>
    <col min="1029" max="1029" width="12.42578125" style="8" customWidth="1"/>
    <col min="1030" max="1030" width="7" style="8" customWidth="1"/>
    <col min="1031" max="1031" width="14.42578125" style="8" customWidth="1"/>
    <col min="1032" max="1032" width="17.5703125" style="8" customWidth="1"/>
    <col min="1033" max="1280" width="9.140625" style="8"/>
    <col min="1281" max="1281" width="51.85546875" style="8" customWidth="1"/>
    <col min="1282" max="1282" width="15.7109375" style="8" customWidth="1"/>
    <col min="1283" max="1283" width="10.28515625" style="8" customWidth="1"/>
    <col min="1284" max="1284" width="12" style="8" customWidth="1"/>
    <col min="1285" max="1285" width="12.42578125" style="8" customWidth="1"/>
    <col min="1286" max="1286" width="7" style="8" customWidth="1"/>
    <col min="1287" max="1287" width="14.42578125" style="8" customWidth="1"/>
    <col min="1288" max="1288" width="17.5703125" style="8" customWidth="1"/>
    <col min="1289" max="1536" width="9.140625" style="8"/>
    <col min="1537" max="1537" width="51.85546875" style="8" customWidth="1"/>
    <col min="1538" max="1538" width="15.7109375" style="8" customWidth="1"/>
    <col min="1539" max="1539" width="10.28515625" style="8" customWidth="1"/>
    <col min="1540" max="1540" width="12" style="8" customWidth="1"/>
    <col min="1541" max="1541" width="12.42578125" style="8" customWidth="1"/>
    <col min="1542" max="1542" width="7" style="8" customWidth="1"/>
    <col min="1543" max="1543" width="14.42578125" style="8" customWidth="1"/>
    <col min="1544" max="1544" width="17.5703125" style="8" customWidth="1"/>
    <col min="1545" max="1792" width="9.140625" style="8"/>
    <col min="1793" max="1793" width="51.85546875" style="8" customWidth="1"/>
    <col min="1794" max="1794" width="15.7109375" style="8" customWidth="1"/>
    <col min="1795" max="1795" width="10.28515625" style="8" customWidth="1"/>
    <col min="1796" max="1796" width="12" style="8" customWidth="1"/>
    <col min="1797" max="1797" width="12.42578125" style="8" customWidth="1"/>
    <col min="1798" max="1798" width="7" style="8" customWidth="1"/>
    <col min="1799" max="1799" width="14.42578125" style="8" customWidth="1"/>
    <col min="1800" max="1800" width="17.5703125" style="8" customWidth="1"/>
    <col min="1801" max="2048" width="9.140625" style="8"/>
    <col min="2049" max="2049" width="51.85546875" style="8" customWidth="1"/>
    <col min="2050" max="2050" width="15.7109375" style="8" customWidth="1"/>
    <col min="2051" max="2051" width="10.28515625" style="8" customWidth="1"/>
    <col min="2052" max="2052" width="12" style="8" customWidth="1"/>
    <col min="2053" max="2053" width="12.42578125" style="8" customWidth="1"/>
    <col min="2054" max="2054" width="7" style="8" customWidth="1"/>
    <col min="2055" max="2055" width="14.42578125" style="8" customWidth="1"/>
    <col min="2056" max="2056" width="17.5703125" style="8" customWidth="1"/>
    <col min="2057" max="2304" width="9.140625" style="8"/>
    <col min="2305" max="2305" width="51.85546875" style="8" customWidth="1"/>
    <col min="2306" max="2306" width="15.7109375" style="8" customWidth="1"/>
    <col min="2307" max="2307" width="10.28515625" style="8" customWidth="1"/>
    <col min="2308" max="2308" width="12" style="8" customWidth="1"/>
    <col min="2309" max="2309" width="12.42578125" style="8" customWidth="1"/>
    <col min="2310" max="2310" width="7" style="8" customWidth="1"/>
    <col min="2311" max="2311" width="14.42578125" style="8" customWidth="1"/>
    <col min="2312" max="2312" width="17.5703125" style="8" customWidth="1"/>
    <col min="2313" max="2560" width="9.140625" style="8"/>
    <col min="2561" max="2561" width="51.85546875" style="8" customWidth="1"/>
    <col min="2562" max="2562" width="15.7109375" style="8" customWidth="1"/>
    <col min="2563" max="2563" width="10.28515625" style="8" customWidth="1"/>
    <col min="2564" max="2564" width="12" style="8" customWidth="1"/>
    <col min="2565" max="2565" width="12.42578125" style="8" customWidth="1"/>
    <col min="2566" max="2566" width="7" style="8" customWidth="1"/>
    <col min="2567" max="2567" width="14.42578125" style="8" customWidth="1"/>
    <col min="2568" max="2568" width="17.5703125" style="8" customWidth="1"/>
    <col min="2569" max="2816" width="9.140625" style="8"/>
    <col min="2817" max="2817" width="51.85546875" style="8" customWidth="1"/>
    <col min="2818" max="2818" width="15.7109375" style="8" customWidth="1"/>
    <col min="2819" max="2819" width="10.28515625" style="8" customWidth="1"/>
    <col min="2820" max="2820" width="12" style="8" customWidth="1"/>
    <col min="2821" max="2821" width="12.42578125" style="8" customWidth="1"/>
    <col min="2822" max="2822" width="7" style="8" customWidth="1"/>
    <col min="2823" max="2823" width="14.42578125" style="8" customWidth="1"/>
    <col min="2824" max="2824" width="17.5703125" style="8" customWidth="1"/>
    <col min="2825" max="3072" width="9.140625" style="8"/>
    <col min="3073" max="3073" width="51.85546875" style="8" customWidth="1"/>
    <col min="3074" max="3074" width="15.7109375" style="8" customWidth="1"/>
    <col min="3075" max="3075" width="10.28515625" style="8" customWidth="1"/>
    <col min="3076" max="3076" width="12" style="8" customWidth="1"/>
    <col min="3077" max="3077" width="12.42578125" style="8" customWidth="1"/>
    <col min="3078" max="3078" width="7" style="8" customWidth="1"/>
    <col min="3079" max="3079" width="14.42578125" style="8" customWidth="1"/>
    <col min="3080" max="3080" width="17.5703125" style="8" customWidth="1"/>
    <col min="3081" max="3328" width="9.140625" style="8"/>
    <col min="3329" max="3329" width="51.85546875" style="8" customWidth="1"/>
    <col min="3330" max="3330" width="15.7109375" style="8" customWidth="1"/>
    <col min="3331" max="3331" width="10.28515625" style="8" customWidth="1"/>
    <col min="3332" max="3332" width="12" style="8" customWidth="1"/>
    <col min="3333" max="3333" width="12.42578125" style="8" customWidth="1"/>
    <col min="3334" max="3334" width="7" style="8" customWidth="1"/>
    <col min="3335" max="3335" width="14.42578125" style="8" customWidth="1"/>
    <col min="3336" max="3336" width="17.5703125" style="8" customWidth="1"/>
    <col min="3337" max="3584" width="9.140625" style="8"/>
    <col min="3585" max="3585" width="51.85546875" style="8" customWidth="1"/>
    <col min="3586" max="3586" width="15.7109375" style="8" customWidth="1"/>
    <col min="3587" max="3587" width="10.28515625" style="8" customWidth="1"/>
    <col min="3588" max="3588" width="12" style="8" customWidth="1"/>
    <col min="3589" max="3589" width="12.42578125" style="8" customWidth="1"/>
    <col min="3590" max="3590" width="7" style="8" customWidth="1"/>
    <col min="3591" max="3591" width="14.42578125" style="8" customWidth="1"/>
    <col min="3592" max="3592" width="17.5703125" style="8" customWidth="1"/>
    <col min="3593" max="3840" width="9.140625" style="8"/>
    <col min="3841" max="3841" width="51.85546875" style="8" customWidth="1"/>
    <col min="3842" max="3842" width="15.7109375" style="8" customWidth="1"/>
    <col min="3843" max="3843" width="10.28515625" style="8" customWidth="1"/>
    <col min="3844" max="3844" width="12" style="8" customWidth="1"/>
    <col min="3845" max="3845" width="12.42578125" style="8" customWidth="1"/>
    <col min="3846" max="3846" width="7" style="8" customWidth="1"/>
    <col min="3847" max="3847" width="14.42578125" style="8" customWidth="1"/>
    <col min="3848" max="3848" width="17.5703125" style="8" customWidth="1"/>
    <col min="3849" max="4096" width="9.140625" style="8"/>
    <col min="4097" max="4097" width="51.85546875" style="8" customWidth="1"/>
    <col min="4098" max="4098" width="15.7109375" style="8" customWidth="1"/>
    <col min="4099" max="4099" width="10.28515625" style="8" customWidth="1"/>
    <col min="4100" max="4100" width="12" style="8" customWidth="1"/>
    <col min="4101" max="4101" width="12.42578125" style="8" customWidth="1"/>
    <col min="4102" max="4102" width="7" style="8" customWidth="1"/>
    <col min="4103" max="4103" width="14.42578125" style="8" customWidth="1"/>
    <col min="4104" max="4104" width="17.5703125" style="8" customWidth="1"/>
    <col min="4105" max="4352" width="9.140625" style="8"/>
    <col min="4353" max="4353" width="51.85546875" style="8" customWidth="1"/>
    <col min="4354" max="4354" width="15.7109375" style="8" customWidth="1"/>
    <col min="4355" max="4355" width="10.28515625" style="8" customWidth="1"/>
    <col min="4356" max="4356" width="12" style="8" customWidth="1"/>
    <col min="4357" max="4357" width="12.42578125" style="8" customWidth="1"/>
    <col min="4358" max="4358" width="7" style="8" customWidth="1"/>
    <col min="4359" max="4359" width="14.42578125" style="8" customWidth="1"/>
    <col min="4360" max="4360" width="17.5703125" style="8" customWidth="1"/>
    <col min="4361" max="4608" width="9.140625" style="8"/>
    <col min="4609" max="4609" width="51.85546875" style="8" customWidth="1"/>
    <col min="4610" max="4610" width="15.7109375" style="8" customWidth="1"/>
    <col min="4611" max="4611" width="10.28515625" style="8" customWidth="1"/>
    <col min="4612" max="4612" width="12" style="8" customWidth="1"/>
    <col min="4613" max="4613" width="12.42578125" style="8" customWidth="1"/>
    <col min="4614" max="4614" width="7" style="8" customWidth="1"/>
    <col min="4615" max="4615" width="14.42578125" style="8" customWidth="1"/>
    <col min="4616" max="4616" width="17.5703125" style="8" customWidth="1"/>
    <col min="4617" max="4864" width="9.140625" style="8"/>
    <col min="4865" max="4865" width="51.85546875" style="8" customWidth="1"/>
    <col min="4866" max="4866" width="15.7109375" style="8" customWidth="1"/>
    <col min="4867" max="4867" width="10.28515625" style="8" customWidth="1"/>
    <col min="4868" max="4868" width="12" style="8" customWidth="1"/>
    <col min="4869" max="4869" width="12.42578125" style="8" customWidth="1"/>
    <col min="4870" max="4870" width="7" style="8" customWidth="1"/>
    <col min="4871" max="4871" width="14.42578125" style="8" customWidth="1"/>
    <col min="4872" max="4872" width="17.5703125" style="8" customWidth="1"/>
    <col min="4873" max="5120" width="9.140625" style="8"/>
    <col min="5121" max="5121" width="51.85546875" style="8" customWidth="1"/>
    <col min="5122" max="5122" width="15.7109375" style="8" customWidth="1"/>
    <col min="5123" max="5123" width="10.28515625" style="8" customWidth="1"/>
    <col min="5124" max="5124" width="12" style="8" customWidth="1"/>
    <col min="5125" max="5125" width="12.42578125" style="8" customWidth="1"/>
    <col min="5126" max="5126" width="7" style="8" customWidth="1"/>
    <col min="5127" max="5127" width="14.42578125" style="8" customWidth="1"/>
    <col min="5128" max="5128" width="17.5703125" style="8" customWidth="1"/>
    <col min="5129" max="5376" width="9.140625" style="8"/>
    <col min="5377" max="5377" width="51.85546875" style="8" customWidth="1"/>
    <col min="5378" max="5378" width="15.7109375" style="8" customWidth="1"/>
    <col min="5379" max="5379" width="10.28515625" style="8" customWidth="1"/>
    <col min="5380" max="5380" width="12" style="8" customWidth="1"/>
    <col min="5381" max="5381" width="12.42578125" style="8" customWidth="1"/>
    <col min="5382" max="5382" width="7" style="8" customWidth="1"/>
    <col min="5383" max="5383" width="14.42578125" style="8" customWidth="1"/>
    <col min="5384" max="5384" width="17.5703125" style="8" customWidth="1"/>
    <col min="5385" max="5632" width="9.140625" style="8"/>
    <col min="5633" max="5633" width="51.85546875" style="8" customWidth="1"/>
    <col min="5634" max="5634" width="15.7109375" style="8" customWidth="1"/>
    <col min="5635" max="5635" width="10.28515625" style="8" customWidth="1"/>
    <col min="5636" max="5636" width="12" style="8" customWidth="1"/>
    <col min="5637" max="5637" width="12.42578125" style="8" customWidth="1"/>
    <col min="5638" max="5638" width="7" style="8" customWidth="1"/>
    <col min="5639" max="5639" width="14.42578125" style="8" customWidth="1"/>
    <col min="5640" max="5640" width="17.5703125" style="8" customWidth="1"/>
    <col min="5641" max="5888" width="9.140625" style="8"/>
    <col min="5889" max="5889" width="51.85546875" style="8" customWidth="1"/>
    <col min="5890" max="5890" width="15.7109375" style="8" customWidth="1"/>
    <col min="5891" max="5891" width="10.28515625" style="8" customWidth="1"/>
    <col min="5892" max="5892" width="12" style="8" customWidth="1"/>
    <col min="5893" max="5893" width="12.42578125" style="8" customWidth="1"/>
    <col min="5894" max="5894" width="7" style="8" customWidth="1"/>
    <col min="5895" max="5895" width="14.42578125" style="8" customWidth="1"/>
    <col min="5896" max="5896" width="17.5703125" style="8" customWidth="1"/>
    <col min="5897" max="6144" width="9.140625" style="8"/>
    <col min="6145" max="6145" width="51.85546875" style="8" customWidth="1"/>
    <col min="6146" max="6146" width="15.7109375" style="8" customWidth="1"/>
    <col min="6147" max="6147" width="10.28515625" style="8" customWidth="1"/>
    <col min="6148" max="6148" width="12" style="8" customWidth="1"/>
    <col min="6149" max="6149" width="12.42578125" style="8" customWidth="1"/>
    <col min="6150" max="6150" width="7" style="8" customWidth="1"/>
    <col min="6151" max="6151" width="14.42578125" style="8" customWidth="1"/>
    <col min="6152" max="6152" width="17.5703125" style="8" customWidth="1"/>
    <col min="6153" max="6400" width="9.140625" style="8"/>
    <col min="6401" max="6401" width="51.85546875" style="8" customWidth="1"/>
    <col min="6402" max="6402" width="15.7109375" style="8" customWidth="1"/>
    <col min="6403" max="6403" width="10.28515625" style="8" customWidth="1"/>
    <col min="6404" max="6404" width="12" style="8" customWidth="1"/>
    <col min="6405" max="6405" width="12.42578125" style="8" customWidth="1"/>
    <col min="6406" max="6406" width="7" style="8" customWidth="1"/>
    <col min="6407" max="6407" width="14.42578125" style="8" customWidth="1"/>
    <col min="6408" max="6408" width="17.5703125" style="8" customWidth="1"/>
    <col min="6409" max="6656" width="9.140625" style="8"/>
    <col min="6657" max="6657" width="51.85546875" style="8" customWidth="1"/>
    <col min="6658" max="6658" width="15.7109375" style="8" customWidth="1"/>
    <col min="6659" max="6659" width="10.28515625" style="8" customWidth="1"/>
    <col min="6660" max="6660" width="12" style="8" customWidth="1"/>
    <col min="6661" max="6661" width="12.42578125" style="8" customWidth="1"/>
    <col min="6662" max="6662" width="7" style="8" customWidth="1"/>
    <col min="6663" max="6663" width="14.42578125" style="8" customWidth="1"/>
    <col min="6664" max="6664" width="17.5703125" style="8" customWidth="1"/>
    <col min="6665" max="6912" width="9.140625" style="8"/>
    <col min="6913" max="6913" width="51.85546875" style="8" customWidth="1"/>
    <col min="6914" max="6914" width="15.7109375" style="8" customWidth="1"/>
    <col min="6915" max="6915" width="10.28515625" style="8" customWidth="1"/>
    <col min="6916" max="6916" width="12" style="8" customWidth="1"/>
    <col min="6917" max="6917" width="12.42578125" style="8" customWidth="1"/>
    <col min="6918" max="6918" width="7" style="8" customWidth="1"/>
    <col min="6919" max="6919" width="14.42578125" style="8" customWidth="1"/>
    <col min="6920" max="6920" width="17.5703125" style="8" customWidth="1"/>
    <col min="6921" max="7168" width="9.140625" style="8"/>
    <col min="7169" max="7169" width="51.85546875" style="8" customWidth="1"/>
    <col min="7170" max="7170" width="15.7109375" style="8" customWidth="1"/>
    <col min="7171" max="7171" width="10.28515625" style="8" customWidth="1"/>
    <col min="7172" max="7172" width="12" style="8" customWidth="1"/>
    <col min="7173" max="7173" width="12.42578125" style="8" customWidth="1"/>
    <col min="7174" max="7174" width="7" style="8" customWidth="1"/>
    <col min="7175" max="7175" width="14.42578125" style="8" customWidth="1"/>
    <col min="7176" max="7176" width="17.5703125" style="8" customWidth="1"/>
    <col min="7177" max="7424" width="9.140625" style="8"/>
    <col min="7425" max="7425" width="51.85546875" style="8" customWidth="1"/>
    <col min="7426" max="7426" width="15.7109375" style="8" customWidth="1"/>
    <col min="7427" max="7427" width="10.28515625" style="8" customWidth="1"/>
    <col min="7428" max="7428" width="12" style="8" customWidth="1"/>
    <col min="7429" max="7429" width="12.42578125" style="8" customWidth="1"/>
    <col min="7430" max="7430" width="7" style="8" customWidth="1"/>
    <col min="7431" max="7431" width="14.42578125" style="8" customWidth="1"/>
    <col min="7432" max="7432" width="17.5703125" style="8" customWidth="1"/>
    <col min="7433" max="7680" width="9.140625" style="8"/>
    <col min="7681" max="7681" width="51.85546875" style="8" customWidth="1"/>
    <col min="7682" max="7682" width="15.7109375" style="8" customWidth="1"/>
    <col min="7683" max="7683" width="10.28515625" style="8" customWidth="1"/>
    <col min="7684" max="7684" width="12" style="8" customWidth="1"/>
    <col min="7685" max="7685" width="12.42578125" style="8" customWidth="1"/>
    <col min="7686" max="7686" width="7" style="8" customWidth="1"/>
    <col min="7687" max="7687" width="14.42578125" style="8" customWidth="1"/>
    <col min="7688" max="7688" width="17.5703125" style="8" customWidth="1"/>
    <col min="7689" max="7936" width="9.140625" style="8"/>
    <col min="7937" max="7937" width="51.85546875" style="8" customWidth="1"/>
    <col min="7938" max="7938" width="15.7109375" style="8" customWidth="1"/>
    <col min="7939" max="7939" width="10.28515625" style="8" customWidth="1"/>
    <col min="7940" max="7940" width="12" style="8" customWidth="1"/>
    <col min="7941" max="7941" width="12.42578125" style="8" customWidth="1"/>
    <col min="7942" max="7942" width="7" style="8" customWidth="1"/>
    <col min="7943" max="7943" width="14.42578125" style="8" customWidth="1"/>
    <col min="7944" max="7944" width="17.5703125" style="8" customWidth="1"/>
    <col min="7945" max="8192" width="9.140625" style="8"/>
    <col min="8193" max="8193" width="51.85546875" style="8" customWidth="1"/>
    <col min="8194" max="8194" width="15.7109375" style="8" customWidth="1"/>
    <col min="8195" max="8195" width="10.28515625" style="8" customWidth="1"/>
    <col min="8196" max="8196" width="12" style="8" customWidth="1"/>
    <col min="8197" max="8197" width="12.42578125" style="8" customWidth="1"/>
    <col min="8198" max="8198" width="7" style="8" customWidth="1"/>
    <col min="8199" max="8199" width="14.42578125" style="8" customWidth="1"/>
    <col min="8200" max="8200" width="17.5703125" style="8" customWidth="1"/>
    <col min="8201" max="8448" width="9.140625" style="8"/>
    <col min="8449" max="8449" width="51.85546875" style="8" customWidth="1"/>
    <col min="8450" max="8450" width="15.7109375" style="8" customWidth="1"/>
    <col min="8451" max="8451" width="10.28515625" style="8" customWidth="1"/>
    <col min="8452" max="8452" width="12" style="8" customWidth="1"/>
    <col min="8453" max="8453" width="12.42578125" style="8" customWidth="1"/>
    <col min="8454" max="8454" width="7" style="8" customWidth="1"/>
    <col min="8455" max="8455" width="14.42578125" style="8" customWidth="1"/>
    <col min="8456" max="8456" width="17.5703125" style="8" customWidth="1"/>
    <col min="8457" max="8704" width="9.140625" style="8"/>
    <col min="8705" max="8705" width="51.85546875" style="8" customWidth="1"/>
    <col min="8706" max="8706" width="15.7109375" style="8" customWidth="1"/>
    <col min="8707" max="8707" width="10.28515625" style="8" customWidth="1"/>
    <col min="8708" max="8708" width="12" style="8" customWidth="1"/>
    <col min="8709" max="8709" width="12.42578125" style="8" customWidth="1"/>
    <col min="8710" max="8710" width="7" style="8" customWidth="1"/>
    <col min="8711" max="8711" width="14.42578125" style="8" customWidth="1"/>
    <col min="8712" max="8712" width="17.5703125" style="8" customWidth="1"/>
    <col min="8713" max="8960" width="9.140625" style="8"/>
    <col min="8961" max="8961" width="51.85546875" style="8" customWidth="1"/>
    <col min="8962" max="8962" width="15.7109375" style="8" customWidth="1"/>
    <col min="8963" max="8963" width="10.28515625" style="8" customWidth="1"/>
    <col min="8964" max="8964" width="12" style="8" customWidth="1"/>
    <col min="8965" max="8965" width="12.42578125" style="8" customWidth="1"/>
    <col min="8966" max="8966" width="7" style="8" customWidth="1"/>
    <col min="8967" max="8967" width="14.42578125" style="8" customWidth="1"/>
    <col min="8968" max="8968" width="17.5703125" style="8" customWidth="1"/>
    <col min="8969" max="9216" width="9.140625" style="8"/>
    <col min="9217" max="9217" width="51.85546875" style="8" customWidth="1"/>
    <col min="9218" max="9218" width="15.7109375" style="8" customWidth="1"/>
    <col min="9219" max="9219" width="10.28515625" style="8" customWidth="1"/>
    <col min="9220" max="9220" width="12" style="8" customWidth="1"/>
    <col min="9221" max="9221" width="12.42578125" style="8" customWidth="1"/>
    <col min="9222" max="9222" width="7" style="8" customWidth="1"/>
    <col min="9223" max="9223" width="14.42578125" style="8" customWidth="1"/>
    <col min="9224" max="9224" width="17.5703125" style="8" customWidth="1"/>
    <col min="9225" max="9472" width="9.140625" style="8"/>
    <col min="9473" max="9473" width="51.85546875" style="8" customWidth="1"/>
    <col min="9474" max="9474" width="15.7109375" style="8" customWidth="1"/>
    <col min="9475" max="9475" width="10.28515625" style="8" customWidth="1"/>
    <col min="9476" max="9476" width="12" style="8" customWidth="1"/>
    <col min="9477" max="9477" width="12.42578125" style="8" customWidth="1"/>
    <col min="9478" max="9478" width="7" style="8" customWidth="1"/>
    <col min="9479" max="9479" width="14.42578125" style="8" customWidth="1"/>
    <col min="9480" max="9480" width="17.5703125" style="8" customWidth="1"/>
    <col min="9481" max="9728" width="9.140625" style="8"/>
    <col min="9729" max="9729" width="51.85546875" style="8" customWidth="1"/>
    <col min="9730" max="9730" width="15.7109375" style="8" customWidth="1"/>
    <col min="9731" max="9731" width="10.28515625" style="8" customWidth="1"/>
    <col min="9732" max="9732" width="12" style="8" customWidth="1"/>
    <col min="9733" max="9733" width="12.42578125" style="8" customWidth="1"/>
    <col min="9734" max="9734" width="7" style="8" customWidth="1"/>
    <col min="9735" max="9735" width="14.42578125" style="8" customWidth="1"/>
    <col min="9736" max="9736" width="17.5703125" style="8" customWidth="1"/>
    <col min="9737" max="9984" width="9.140625" style="8"/>
    <col min="9985" max="9985" width="51.85546875" style="8" customWidth="1"/>
    <col min="9986" max="9986" width="15.7109375" style="8" customWidth="1"/>
    <col min="9987" max="9987" width="10.28515625" style="8" customWidth="1"/>
    <col min="9988" max="9988" width="12" style="8" customWidth="1"/>
    <col min="9989" max="9989" width="12.42578125" style="8" customWidth="1"/>
    <col min="9990" max="9990" width="7" style="8" customWidth="1"/>
    <col min="9991" max="9991" width="14.42578125" style="8" customWidth="1"/>
    <col min="9992" max="9992" width="17.5703125" style="8" customWidth="1"/>
    <col min="9993" max="10240" width="9.140625" style="8"/>
    <col min="10241" max="10241" width="51.85546875" style="8" customWidth="1"/>
    <col min="10242" max="10242" width="15.7109375" style="8" customWidth="1"/>
    <col min="10243" max="10243" width="10.28515625" style="8" customWidth="1"/>
    <col min="10244" max="10244" width="12" style="8" customWidth="1"/>
    <col min="10245" max="10245" width="12.42578125" style="8" customWidth="1"/>
    <col min="10246" max="10246" width="7" style="8" customWidth="1"/>
    <col min="10247" max="10247" width="14.42578125" style="8" customWidth="1"/>
    <col min="10248" max="10248" width="17.5703125" style="8" customWidth="1"/>
    <col min="10249" max="10496" width="9.140625" style="8"/>
    <col min="10497" max="10497" width="51.85546875" style="8" customWidth="1"/>
    <col min="10498" max="10498" width="15.7109375" style="8" customWidth="1"/>
    <col min="10499" max="10499" width="10.28515625" style="8" customWidth="1"/>
    <col min="10500" max="10500" width="12" style="8" customWidth="1"/>
    <col min="10501" max="10501" width="12.42578125" style="8" customWidth="1"/>
    <col min="10502" max="10502" width="7" style="8" customWidth="1"/>
    <col min="10503" max="10503" width="14.42578125" style="8" customWidth="1"/>
    <col min="10504" max="10504" width="17.5703125" style="8" customWidth="1"/>
    <col min="10505" max="10752" width="9.140625" style="8"/>
    <col min="10753" max="10753" width="51.85546875" style="8" customWidth="1"/>
    <col min="10754" max="10754" width="15.7109375" style="8" customWidth="1"/>
    <col min="10755" max="10755" width="10.28515625" style="8" customWidth="1"/>
    <col min="10756" max="10756" width="12" style="8" customWidth="1"/>
    <col min="10757" max="10757" width="12.42578125" style="8" customWidth="1"/>
    <col min="10758" max="10758" width="7" style="8" customWidth="1"/>
    <col min="10759" max="10759" width="14.42578125" style="8" customWidth="1"/>
    <col min="10760" max="10760" width="17.5703125" style="8" customWidth="1"/>
    <col min="10761" max="11008" width="9.140625" style="8"/>
    <col min="11009" max="11009" width="51.85546875" style="8" customWidth="1"/>
    <col min="11010" max="11010" width="15.7109375" style="8" customWidth="1"/>
    <col min="11011" max="11011" width="10.28515625" style="8" customWidth="1"/>
    <col min="11012" max="11012" width="12" style="8" customWidth="1"/>
    <col min="11013" max="11013" width="12.42578125" style="8" customWidth="1"/>
    <col min="11014" max="11014" width="7" style="8" customWidth="1"/>
    <col min="11015" max="11015" width="14.42578125" style="8" customWidth="1"/>
    <col min="11016" max="11016" width="17.5703125" style="8" customWidth="1"/>
    <col min="11017" max="11264" width="9.140625" style="8"/>
    <col min="11265" max="11265" width="51.85546875" style="8" customWidth="1"/>
    <col min="11266" max="11266" width="15.7109375" style="8" customWidth="1"/>
    <col min="11267" max="11267" width="10.28515625" style="8" customWidth="1"/>
    <col min="11268" max="11268" width="12" style="8" customWidth="1"/>
    <col min="11269" max="11269" width="12.42578125" style="8" customWidth="1"/>
    <col min="11270" max="11270" width="7" style="8" customWidth="1"/>
    <col min="11271" max="11271" width="14.42578125" style="8" customWidth="1"/>
    <col min="11272" max="11272" width="17.5703125" style="8" customWidth="1"/>
    <col min="11273" max="11520" width="9.140625" style="8"/>
    <col min="11521" max="11521" width="51.85546875" style="8" customWidth="1"/>
    <col min="11522" max="11522" width="15.7109375" style="8" customWidth="1"/>
    <col min="11523" max="11523" width="10.28515625" style="8" customWidth="1"/>
    <col min="11524" max="11524" width="12" style="8" customWidth="1"/>
    <col min="11525" max="11525" width="12.42578125" style="8" customWidth="1"/>
    <col min="11526" max="11526" width="7" style="8" customWidth="1"/>
    <col min="11527" max="11527" width="14.42578125" style="8" customWidth="1"/>
    <col min="11528" max="11528" width="17.5703125" style="8" customWidth="1"/>
    <col min="11529" max="11776" width="9.140625" style="8"/>
    <col min="11777" max="11777" width="51.85546875" style="8" customWidth="1"/>
    <col min="11778" max="11778" width="15.7109375" style="8" customWidth="1"/>
    <col min="11779" max="11779" width="10.28515625" style="8" customWidth="1"/>
    <col min="11780" max="11780" width="12" style="8" customWidth="1"/>
    <col min="11781" max="11781" width="12.42578125" style="8" customWidth="1"/>
    <col min="11782" max="11782" width="7" style="8" customWidth="1"/>
    <col min="11783" max="11783" width="14.42578125" style="8" customWidth="1"/>
    <col min="11784" max="11784" width="17.5703125" style="8" customWidth="1"/>
    <col min="11785" max="12032" width="9.140625" style="8"/>
    <col min="12033" max="12033" width="51.85546875" style="8" customWidth="1"/>
    <col min="12034" max="12034" width="15.7109375" style="8" customWidth="1"/>
    <col min="12035" max="12035" width="10.28515625" style="8" customWidth="1"/>
    <col min="12036" max="12036" width="12" style="8" customWidth="1"/>
    <col min="12037" max="12037" width="12.42578125" style="8" customWidth="1"/>
    <col min="12038" max="12038" width="7" style="8" customWidth="1"/>
    <col min="12039" max="12039" width="14.42578125" style="8" customWidth="1"/>
    <col min="12040" max="12040" width="17.5703125" style="8" customWidth="1"/>
    <col min="12041" max="12288" width="9.140625" style="8"/>
    <col min="12289" max="12289" width="51.85546875" style="8" customWidth="1"/>
    <col min="12290" max="12290" width="15.7109375" style="8" customWidth="1"/>
    <col min="12291" max="12291" width="10.28515625" style="8" customWidth="1"/>
    <col min="12292" max="12292" width="12" style="8" customWidth="1"/>
    <col min="12293" max="12293" width="12.42578125" style="8" customWidth="1"/>
    <col min="12294" max="12294" width="7" style="8" customWidth="1"/>
    <col min="12295" max="12295" width="14.42578125" style="8" customWidth="1"/>
    <col min="12296" max="12296" width="17.5703125" style="8" customWidth="1"/>
    <col min="12297" max="12544" width="9.140625" style="8"/>
    <col min="12545" max="12545" width="51.85546875" style="8" customWidth="1"/>
    <col min="12546" max="12546" width="15.7109375" style="8" customWidth="1"/>
    <col min="12547" max="12547" width="10.28515625" style="8" customWidth="1"/>
    <col min="12548" max="12548" width="12" style="8" customWidth="1"/>
    <col min="12549" max="12549" width="12.42578125" style="8" customWidth="1"/>
    <col min="12550" max="12550" width="7" style="8" customWidth="1"/>
    <col min="12551" max="12551" width="14.42578125" style="8" customWidth="1"/>
    <col min="12552" max="12552" width="17.5703125" style="8" customWidth="1"/>
    <col min="12553" max="12800" width="9.140625" style="8"/>
    <col min="12801" max="12801" width="51.85546875" style="8" customWidth="1"/>
    <col min="12802" max="12802" width="15.7109375" style="8" customWidth="1"/>
    <col min="12803" max="12803" width="10.28515625" style="8" customWidth="1"/>
    <col min="12804" max="12804" width="12" style="8" customWidth="1"/>
    <col min="12805" max="12805" width="12.42578125" style="8" customWidth="1"/>
    <col min="12806" max="12806" width="7" style="8" customWidth="1"/>
    <col min="12807" max="12807" width="14.42578125" style="8" customWidth="1"/>
    <col min="12808" max="12808" width="17.5703125" style="8" customWidth="1"/>
    <col min="12809" max="13056" width="9.140625" style="8"/>
    <col min="13057" max="13057" width="51.85546875" style="8" customWidth="1"/>
    <col min="13058" max="13058" width="15.7109375" style="8" customWidth="1"/>
    <col min="13059" max="13059" width="10.28515625" style="8" customWidth="1"/>
    <col min="13060" max="13060" width="12" style="8" customWidth="1"/>
    <col min="13061" max="13061" width="12.42578125" style="8" customWidth="1"/>
    <col min="13062" max="13062" width="7" style="8" customWidth="1"/>
    <col min="13063" max="13063" width="14.42578125" style="8" customWidth="1"/>
    <col min="13064" max="13064" width="17.5703125" style="8" customWidth="1"/>
    <col min="13065" max="13312" width="9.140625" style="8"/>
    <col min="13313" max="13313" width="51.85546875" style="8" customWidth="1"/>
    <col min="13314" max="13314" width="15.7109375" style="8" customWidth="1"/>
    <col min="13315" max="13315" width="10.28515625" style="8" customWidth="1"/>
    <col min="13316" max="13316" width="12" style="8" customWidth="1"/>
    <col min="13317" max="13317" width="12.42578125" style="8" customWidth="1"/>
    <col min="13318" max="13318" width="7" style="8" customWidth="1"/>
    <col min="13319" max="13319" width="14.42578125" style="8" customWidth="1"/>
    <col min="13320" max="13320" width="17.5703125" style="8" customWidth="1"/>
    <col min="13321" max="13568" width="9.140625" style="8"/>
    <col min="13569" max="13569" width="51.85546875" style="8" customWidth="1"/>
    <col min="13570" max="13570" width="15.7109375" style="8" customWidth="1"/>
    <col min="13571" max="13571" width="10.28515625" style="8" customWidth="1"/>
    <col min="13572" max="13572" width="12" style="8" customWidth="1"/>
    <col min="13573" max="13573" width="12.42578125" style="8" customWidth="1"/>
    <col min="13574" max="13574" width="7" style="8" customWidth="1"/>
    <col min="13575" max="13575" width="14.42578125" style="8" customWidth="1"/>
    <col min="13576" max="13576" width="17.5703125" style="8" customWidth="1"/>
    <col min="13577" max="13824" width="9.140625" style="8"/>
    <col min="13825" max="13825" width="51.85546875" style="8" customWidth="1"/>
    <col min="13826" max="13826" width="15.7109375" style="8" customWidth="1"/>
    <col min="13827" max="13827" width="10.28515625" style="8" customWidth="1"/>
    <col min="13828" max="13828" width="12" style="8" customWidth="1"/>
    <col min="13829" max="13829" width="12.42578125" style="8" customWidth="1"/>
    <col min="13830" max="13830" width="7" style="8" customWidth="1"/>
    <col min="13831" max="13831" width="14.42578125" style="8" customWidth="1"/>
    <col min="13832" max="13832" width="17.5703125" style="8" customWidth="1"/>
    <col min="13833" max="14080" width="9.140625" style="8"/>
    <col min="14081" max="14081" width="51.85546875" style="8" customWidth="1"/>
    <col min="14082" max="14082" width="15.7109375" style="8" customWidth="1"/>
    <col min="14083" max="14083" width="10.28515625" style="8" customWidth="1"/>
    <col min="14084" max="14084" width="12" style="8" customWidth="1"/>
    <col min="14085" max="14085" width="12.42578125" style="8" customWidth="1"/>
    <col min="14086" max="14086" width="7" style="8" customWidth="1"/>
    <col min="14087" max="14087" width="14.42578125" style="8" customWidth="1"/>
    <col min="14088" max="14088" width="17.5703125" style="8" customWidth="1"/>
    <col min="14089" max="14336" width="9.140625" style="8"/>
    <col min="14337" max="14337" width="51.85546875" style="8" customWidth="1"/>
    <col min="14338" max="14338" width="15.7109375" style="8" customWidth="1"/>
    <col min="14339" max="14339" width="10.28515625" style="8" customWidth="1"/>
    <col min="14340" max="14340" width="12" style="8" customWidth="1"/>
    <col min="14341" max="14341" width="12.42578125" style="8" customWidth="1"/>
    <col min="14342" max="14342" width="7" style="8" customWidth="1"/>
    <col min="14343" max="14343" width="14.42578125" style="8" customWidth="1"/>
    <col min="14344" max="14344" width="17.5703125" style="8" customWidth="1"/>
    <col min="14345" max="14592" width="9.140625" style="8"/>
    <col min="14593" max="14593" width="51.85546875" style="8" customWidth="1"/>
    <col min="14594" max="14594" width="15.7109375" style="8" customWidth="1"/>
    <col min="14595" max="14595" width="10.28515625" style="8" customWidth="1"/>
    <col min="14596" max="14596" width="12" style="8" customWidth="1"/>
    <col min="14597" max="14597" width="12.42578125" style="8" customWidth="1"/>
    <col min="14598" max="14598" width="7" style="8" customWidth="1"/>
    <col min="14599" max="14599" width="14.42578125" style="8" customWidth="1"/>
    <col min="14600" max="14600" width="17.5703125" style="8" customWidth="1"/>
    <col min="14601" max="14848" width="9.140625" style="8"/>
    <col min="14849" max="14849" width="51.85546875" style="8" customWidth="1"/>
    <col min="14850" max="14850" width="15.7109375" style="8" customWidth="1"/>
    <col min="14851" max="14851" width="10.28515625" style="8" customWidth="1"/>
    <col min="14852" max="14852" width="12" style="8" customWidth="1"/>
    <col min="14853" max="14853" width="12.42578125" style="8" customWidth="1"/>
    <col min="14854" max="14854" width="7" style="8" customWidth="1"/>
    <col min="14855" max="14855" width="14.42578125" style="8" customWidth="1"/>
    <col min="14856" max="14856" width="17.5703125" style="8" customWidth="1"/>
    <col min="14857" max="15104" width="9.140625" style="8"/>
    <col min="15105" max="15105" width="51.85546875" style="8" customWidth="1"/>
    <col min="15106" max="15106" width="15.7109375" style="8" customWidth="1"/>
    <col min="15107" max="15107" width="10.28515625" style="8" customWidth="1"/>
    <col min="15108" max="15108" width="12" style="8" customWidth="1"/>
    <col min="15109" max="15109" width="12.42578125" style="8" customWidth="1"/>
    <col min="15110" max="15110" width="7" style="8" customWidth="1"/>
    <col min="15111" max="15111" width="14.42578125" style="8" customWidth="1"/>
    <col min="15112" max="15112" width="17.5703125" style="8" customWidth="1"/>
    <col min="15113" max="15360" width="9.140625" style="8"/>
    <col min="15361" max="15361" width="51.85546875" style="8" customWidth="1"/>
    <col min="15362" max="15362" width="15.7109375" style="8" customWidth="1"/>
    <col min="15363" max="15363" width="10.28515625" style="8" customWidth="1"/>
    <col min="15364" max="15364" width="12" style="8" customWidth="1"/>
    <col min="15365" max="15365" width="12.42578125" style="8" customWidth="1"/>
    <col min="15366" max="15366" width="7" style="8" customWidth="1"/>
    <col min="15367" max="15367" width="14.42578125" style="8" customWidth="1"/>
    <col min="15368" max="15368" width="17.5703125" style="8" customWidth="1"/>
    <col min="15369" max="15616" width="9.140625" style="8"/>
    <col min="15617" max="15617" width="51.85546875" style="8" customWidth="1"/>
    <col min="15618" max="15618" width="15.7109375" style="8" customWidth="1"/>
    <col min="15619" max="15619" width="10.28515625" style="8" customWidth="1"/>
    <col min="15620" max="15620" width="12" style="8" customWidth="1"/>
    <col min="15621" max="15621" width="12.42578125" style="8" customWidth="1"/>
    <col min="15622" max="15622" width="7" style="8" customWidth="1"/>
    <col min="15623" max="15623" width="14.42578125" style="8" customWidth="1"/>
    <col min="15624" max="15624" width="17.5703125" style="8" customWidth="1"/>
    <col min="15625" max="15872" width="9.140625" style="8"/>
    <col min="15873" max="15873" width="51.85546875" style="8" customWidth="1"/>
    <col min="15874" max="15874" width="15.7109375" style="8" customWidth="1"/>
    <col min="15875" max="15875" width="10.28515625" style="8" customWidth="1"/>
    <col min="15876" max="15876" width="12" style="8" customWidth="1"/>
    <col min="15877" max="15877" width="12.42578125" style="8" customWidth="1"/>
    <col min="15878" max="15878" width="7" style="8" customWidth="1"/>
    <col min="15879" max="15879" width="14.42578125" style="8" customWidth="1"/>
    <col min="15880" max="15880" width="17.5703125" style="8" customWidth="1"/>
    <col min="15881" max="16128" width="9.140625" style="8"/>
    <col min="16129" max="16129" width="51.85546875" style="8" customWidth="1"/>
    <col min="16130" max="16130" width="15.7109375" style="8" customWidth="1"/>
    <col min="16131" max="16131" width="10.28515625" style="8" customWidth="1"/>
    <col min="16132" max="16132" width="12" style="8" customWidth="1"/>
    <col min="16133" max="16133" width="12.42578125" style="8" customWidth="1"/>
    <col min="16134" max="16134" width="7" style="8" customWidth="1"/>
    <col min="16135" max="16135" width="14.42578125" style="8" customWidth="1"/>
    <col min="16136" max="16136" width="17.5703125" style="8" customWidth="1"/>
    <col min="16137" max="16384" width="9.140625" style="8"/>
  </cols>
  <sheetData>
    <row r="1" spans="1:8" x14ac:dyDescent="0.2">
      <c r="A1" s="1973" t="s">
        <v>966</v>
      </c>
    </row>
    <row r="2" spans="1:8" x14ac:dyDescent="0.2">
      <c r="A2" s="1908"/>
    </row>
    <row r="3" spans="1:8" s="25" customFormat="1" ht="14.25" customHeight="1" x14ac:dyDescent="0.25">
      <c r="A3" s="2047" t="s">
        <v>156</v>
      </c>
      <c r="B3" s="2047"/>
      <c r="C3" s="2047"/>
      <c r="D3" s="2047"/>
      <c r="E3" s="2047"/>
      <c r="F3" s="2047"/>
      <c r="G3" s="2047"/>
      <c r="H3" s="2047"/>
    </row>
    <row r="4" spans="1:8" s="25" customFormat="1" ht="12" customHeight="1" x14ac:dyDescent="0.2">
      <c r="A4" s="2048" t="s">
        <v>142</v>
      </c>
      <c r="B4" s="2048"/>
      <c r="C4" s="2048"/>
      <c r="D4" s="2048"/>
      <c r="E4" s="2048"/>
      <c r="F4" s="2048"/>
      <c r="G4" s="2048"/>
    </row>
    <row r="5" spans="1:8" s="25" customFormat="1" ht="11.1" customHeight="1" x14ac:dyDescent="0.2">
      <c r="B5" s="75"/>
    </row>
    <row r="6" spans="1:8" ht="15" customHeight="1" x14ac:dyDescent="0.2">
      <c r="A6" s="2049" t="s">
        <v>157</v>
      </c>
      <c r="B6" s="76" t="s">
        <v>158</v>
      </c>
      <c r="C6" s="2051" t="s">
        <v>159</v>
      </c>
      <c r="D6" s="2052"/>
      <c r="E6" s="2052"/>
      <c r="F6" s="2053"/>
      <c r="G6" s="76" t="s">
        <v>158</v>
      </c>
      <c r="H6" s="2054" t="s">
        <v>160</v>
      </c>
    </row>
    <row r="7" spans="1:8" ht="12" customHeight="1" x14ac:dyDescent="0.2">
      <c r="A7" s="2050"/>
      <c r="B7" s="77" t="s">
        <v>161</v>
      </c>
      <c r="C7" s="78" t="s">
        <v>162</v>
      </c>
      <c r="D7" s="2057" t="s">
        <v>163</v>
      </c>
      <c r="E7" s="2058"/>
      <c r="F7" s="2059"/>
      <c r="G7" s="77" t="s">
        <v>161</v>
      </c>
      <c r="H7" s="2055"/>
    </row>
    <row r="8" spans="1:8" ht="13.35" customHeight="1" x14ac:dyDescent="0.2">
      <c r="A8" s="2060" t="s">
        <v>146</v>
      </c>
      <c r="B8" s="79" t="s">
        <v>164</v>
      </c>
      <c r="C8" s="78" t="s">
        <v>165</v>
      </c>
      <c r="D8" s="76" t="s">
        <v>166</v>
      </c>
      <c r="E8" s="80" t="s">
        <v>167</v>
      </c>
      <c r="F8" s="81" t="s">
        <v>168</v>
      </c>
      <c r="G8" s="79" t="s">
        <v>164</v>
      </c>
      <c r="H8" s="2055"/>
    </row>
    <row r="9" spans="1:8" ht="12.75" customHeight="1" x14ac:dyDescent="0.2">
      <c r="A9" s="2061"/>
      <c r="B9" s="82" t="s">
        <v>169</v>
      </c>
      <c r="C9" s="83"/>
      <c r="D9" s="84" t="s">
        <v>165</v>
      </c>
      <c r="E9" s="85" t="s">
        <v>170</v>
      </c>
      <c r="F9" s="85" t="s">
        <v>311</v>
      </c>
      <c r="G9" s="82" t="s">
        <v>171</v>
      </c>
      <c r="H9" s="2056"/>
    </row>
    <row r="10" spans="1:8" ht="15.75" customHeight="1" x14ac:dyDescent="0.25">
      <c r="A10" s="86" t="s">
        <v>44</v>
      </c>
      <c r="B10" s="87">
        <v>146880432</v>
      </c>
      <c r="C10" s="88">
        <v>-99712</v>
      </c>
      <c r="D10" s="89">
        <v>-224566</v>
      </c>
      <c r="E10" s="87">
        <v>124854</v>
      </c>
      <c r="F10" s="90">
        <v>0</v>
      </c>
      <c r="G10" s="91">
        <v>146780720</v>
      </c>
      <c r="H10" s="92">
        <v>55.6</v>
      </c>
    </row>
    <row r="11" spans="1:8" s="95" customFormat="1" ht="15.75" customHeight="1" x14ac:dyDescent="0.25">
      <c r="A11" s="93" t="s">
        <v>45</v>
      </c>
      <c r="B11" s="89">
        <v>39311413</v>
      </c>
      <c r="C11" s="89">
        <v>66646</v>
      </c>
      <c r="D11" s="89">
        <v>-117307</v>
      </c>
      <c r="E11" s="94">
        <v>183953</v>
      </c>
      <c r="F11" s="90">
        <v>0</v>
      </c>
      <c r="G11" s="89">
        <v>39378059</v>
      </c>
      <c r="H11" s="92">
        <v>156.80000000000001</v>
      </c>
    </row>
    <row r="12" spans="1:8" ht="13.15" customHeight="1" x14ac:dyDescent="0.2">
      <c r="A12" s="96" t="s">
        <v>46</v>
      </c>
      <c r="B12" s="97">
        <v>1549876</v>
      </c>
      <c r="C12" s="97">
        <v>-2458</v>
      </c>
      <c r="D12" s="97">
        <v>-6581</v>
      </c>
      <c r="E12" s="98">
        <v>4123</v>
      </c>
      <c r="F12" s="99">
        <v>0</v>
      </c>
      <c r="G12" s="97">
        <v>1547418</v>
      </c>
      <c r="H12" s="100">
        <v>62.7</v>
      </c>
    </row>
    <row r="13" spans="1:8" ht="13.15" customHeight="1" x14ac:dyDescent="0.2">
      <c r="A13" s="96" t="s">
        <v>47</v>
      </c>
      <c r="B13" s="97">
        <v>1210982</v>
      </c>
      <c r="C13" s="97">
        <v>-10795</v>
      </c>
      <c r="D13" s="97">
        <v>-7144</v>
      </c>
      <c r="E13" s="98">
        <v>-3651</v>
      </c>
      <c r="F13" s="99">
        <v>0</v>
      </c>
      <c r="G13" s="97">
        <v>1200187</v>
      </c>
      <c r="H13" s="100">
        <v>0</v>
      </c>
    </row>
    <row r="14" spans="1:8" ht="13.15" customHeight="1" x14ac:dyDescent="0.2">
      <c r="A14" s="96" t="s">
        <v>48</v>
      </c>
      <c r="B14" s="97">
        <v>1378337</v>
      </c>
      <c r="C14" s="97">
        <v>-12532</v>
      </c>
      <c r="D14" s="97">
        <v>-9273</v>
      </c>
      <c r="E14" s="98">
        <v>-3259</v>
      </c>
      <c r="F14" s="99">
        <v>0</v>
      </c>
      <c r="G14" s="97">
        <v>1365805</v>
      </c>
      <c r="H14" s="100">
        <v>0</v>
      </c>
    </row>
    <row r="15" spans="1:8" ht="13.15" customHeight="1" x14ac:dyDescent="0.2">
      <c r="A15" s="96" t="s">
        <v>49</v>
      </c>
      <c r="B15" s="97">
        <v>2333768</v>
      </c>
      <c r="C15" s="97">
        <v>-5947</v>
      </c>
      <c r="D15" s="97">
        <v>-12810</v>
      </c>
      <c r="E15" s="98">
        <v>6863</v>
      </c>
      <c r="F15" s="99">
        <v>0</v>
      </c>
      <c r="G15" s="97">
        <v>2327821</v>
      </c>
      <c r="H15" s="100">
        <v>53.6</v>
      </c>
    </row>
    <row r="16" spans="1:8" ht="13.15" customHeight="1" x14ac:dyDescent="0.2">
      <c r="A16" s="96" t="s">
        <v>50</v>
      </c>
      <c r="B16" s="97">
        <v>1014646</v>
      </c>
      <c r="C16" s="97">
        <v>-10466</v>
      </c>
      <c r="D16" s="97">
        <v>-7109</v>
      </c>
      <c r="E16" s="98">
        <v>-3357</v>
      </c>
      <c r="F16" s="99">
        <v>0</v>
      </c>
      <c r="G16" s="97">
        <v>1004180</v>
      </c>
      <c r="H16" s="100">
        <v>0</v>
      </c>
    </row>
    <row r="17" spans="1:8" ht="13.15" customHeight="1" x14ac:dyDescent="0.2">
      <c r="A17" s="96" t="s">
        <v>51</v>
      </c>
      <c r="B17" s="97">
        <v>1012156</v>
      </c>
      <c r="C17" s="97">
        <v>-2776</v>
      </c>
      <c r="D17" s="97">
        <v>-4712</v>
      </c>
      <c r="E17" s="98">
        <v>1936</v>
      </c>
      <c r="F17" s="99">
        <v>0</v>
      </c>
      <c r="G17" s="97">
        <v>1009380</v>
      </c>
      <c r="H17" s="100">
        <v>41.1</v>
      </c>
    </row>
    <row r="18" spans="1:8" ht="13.15" customHeight="1" x14ac:dyDescent="0.2">
      <c r="A18" s="96" t="s">
        <v>52</v>
      </c>
      <c r="B18" s="97">
        <v>643324</v>
      </c>
      <c r="C18" s="97">
        <v>-6057</v>
      </c>
      <c r="D18" s="97">
        <v>-3280</v>
      </c>
      <c r="E18" s="98">
        <v>-2777</v>
      </c>
      <c r="F18" s="99">
        <v>0</v>
      </c>
      <c r="G18" s="97">
        <v>637267</v>
      </c>
      <c r="H18" s="100">
        <v>0</v>
      </c>
    </row>
    <row r="19" spans="1:8" ht="13.15" customHeight="1" x14ac:dyDescent="0.2">
      <c r="A19" s="96" t="s">
        <v>53</v>
      </c>
      <c r="B19" s="97">
        <v>1115237</v>
      </c>
      <c r="C19" s="97">
        <v>-8196</v>
      </c>
      <c r="D19" s="97">
        <v>-6900</v>
      </c>
      <c r="E19" s="98">
        <v>-1296</v>
      </c>
      <c r="F19" s="99">
        <v>0</v>
      </c>
      <c r="G19" s="97">
        <v>1107041</v>
      </c>
      <c r="H19" s="100">
        <v>0</v>
      </c>
    </row>
    <row r="20" spans="1:8" ht="13.15" customHeight="1" x14ac:dyDescent="0.2">
      <c r="A20" s="96" t="s">
        <v>54</v>
      </c>
      <c r="B20" s="97">
        <v>1150201</v>
      </c>
      <c r="C20" s="97">
        <v>-6166</v>
      </c>
      <c r="D20" s="97">
        <v>-5757</v>
      </c>
      <c r="E20" s="98">
        <v>-409</v>
      </c>
      <c r="F20" s="99">
        <v>0</v>
      </c>
      <c r="G20" s="97">
        <v>1144035</v>
      </c>
      <c r="H20" s="100">
        <v>0</v>
      </c>
    </row>
    <row r="21" spans="1:8" ht="13.15" customHeight="1" x14ac:dyDescent="0.2">
      <c r="A21" s="96" t="s">
        <v>55</v>
      </c>
      <c r="B21" s="97">
        <v>7503385</v>
      </c>
      <c r="C21" s="97">
        <v>96262</v>
      </c>
      <c r="D21" s="97">
        <v>-9217</v>
      </c>
      <c r="E21" s="98">
        <v>105479</v>
      </c>
      <c r="F21" s="99">
        <v>0</v>
      </c>
      <c r="G21" s="97">
        <v>7599647</v>
      </c>
      <c r="H21" s="100">
        <v>1144.4000000000001</v>
      </c>
    </row>
    <row r="22" spans="1:8" ht="13.15" customHeight="1" x14ac:dyDescent="0.2">
      <c r="A22" s="96" t="s">
        <v>56</v>
      </c>
      <c r="B22" s="97">
        <v>747247</v>
      </c>
      <c r="C22" s="97">
        <v>-7780</v>
      </c>
      <c r="D22" s="97">
        <v>-5065</v>
      </c>
      <c r="E22" s="98">
        <v>-2715</v>
      </c>
      <c r="F22" s="99">
        <v>0</v>
      </c>
      <c r="G22" s="97">
        <v>739467</v>
      </c>
      <c r="H22" s="100">
        <v>0</v>
      </c>
    </row>
    <row r="23" spans="1:8" ht="13.15" customHeight="1" x14ac:dyDescent="0.2">
      <c r="A23" s="96" t="s">
        <v>57</v>
      </c>
      <c r="B23" s="97">
        <v>1121474</v>
      </c>
      <c r="C23" s="97">
        <v>-7337</v>
      </c>
      <c r="D23" s="97">
        <v>-6912</v>
      </c>
      <c r="E23" s="98">
        <v>-425</v>
      </c>
      <c r="F23" s="99">
        <v>0</v>
      </c>
      <c r="G23" s="97">
        <v>1114137</v>
      </c>
      <c r="H23" s="100">
        <v>0</v>
      </c>
    </row>
    <row r="24" spans="1:8" ht="13.15" customHeight="1" x14ac:dyDescent="0.2">
      <c r="A24" s="96" t="s">
        <v>58</v>
      </c>
      <c r="B24" s="97">
        <v>949348</v>
      </c>
      <c r="C24" s="97">
        <v>-6985</v>
      </c>
      <c r="D24" s="97">
        <v>-6838</v>
      </c>
      <c r="E24" s="98">
        <v>-147</v>
      </c>
      <c r="F24" s="99">
        <v>0</v>
      </c>
      <c r="G24" s="97">
        <v>942363</v>
      </c>
      <c r="H24" s="100">
        <v>0</v>
      </c>
    </row>
    <row r="25" spans="1:8" ht="13.15" customHeight="1" x14ac:dyDescent="0.2">
      <c r="A25" s="96" t="s">
        <v>59</v>
      </c>
      <c r="B25" s="97">
        <v>1033552</v>
      </c>
      <c r="C25" s="97">
        <v>-17586</v>
      </c>
      <c r="D25" s="97">
        <v>-7669</v>
      </c>
      <c r="E25" s="98">
        <v>-9917</v>
      </c>
      <c r="F25" s="99">
        <v>0</v>
      </c>
      <c r="G25" s="97">
        <v>1015966</v>
      </c>
      <c r="H25" s="100">
        <v>0</v>
      </c>
    </row>
    <row r="26" spans="1:8" ht="13.15" customHeight="1" x14ac:dyDescent="0.2">
      <c r="A26" s="96" t="s">
        <v>60</v>
      </c>
      <c r="B26" s="97">
        <v>1283873</v>
      </c>
      <c r="C26" s="97">
        <v>-14237</v>
      </c>
      <c r="D26" s="97">
        <v>-9889</v>
      </c>
      <c r="E26" s="98">
        <v>-4348</v>
      </c>
      <c r="F26" s="99">
        <v>0</v>
      </c>
      <c r="G26" s="97">
        <v>1269636</v>
      </c>
      <c r="H26" s="100">
        <v>0</v>
      </c>
    </row>
    <row r="27" spans="1:8" ht="13.15" customHeight="1" x14ac:dyDescent="0.2">
      <c r="A27" s="96" t="s">
        <v>61</v>
      </c>
      <c r="B27" s="97">
        <v>1491855</v>
      </c>
      <c r="C27" s="97">
        <v>-13037</v>
      </c>
      <c r="D27" s="97">
        <v>-11731</v>
      </c>
      <c r="E27" s="98">
        <v>-1306</v>
      </c>
      <c r="F27" s="99">
        <v>0</v>
      </c>
      <c r="G27" s="97">
        <v>1478818</v>
      </c>
      <c r="H27" s="100">
        <v>0</v>
      </c>
    </row>
    <row r="28" spans="1:8" ht="13.15" customHeight="1" x14ac:dyDescent="0.2">
      <c r="A28" s="96" t="s">
        <v>62</v>
      </c>
      <c r="B28" s="97">
        <v>1265684</v>
      </c>
      <c r="C28" s="97">
        <v>-6072</v>
      </c>
      <c r="D28" s="97">
        <v>-6468</v>
      </c>
      <c r="E28" s="98">
        <v>396</v>
      </c>
      <c r="F28" s="99">
        <v>0</v>
      </c>
      <c r="G28" s="97">
        <v>1259612</v>
      </c>
      <c r="H28" s="100">
        <v>6.1</v>
      </c>
    </row>
    <row r="29" spans="1:8" ht="13.15" customHeight="1" x14ac:dyDescent="0.2">
      <c r="A29" s="96" t="s">
        <v>63</v>
      </c>
      <c r="B29" s="97">
        <v>12506468</v>
      </c>
      <c r="C29" s="97">
        <v>108811</v>
      </c>
      <c r="D29" s="97">
        <v>10048</v>
      </c>
      <c r="E29" s="98">
        <v>98763</v>
      </c>
      <c r="F29" s="99">
        <v>0</v>
      </c>
      <c r="G29" s="97">
        <v>12615279</v>
      </c>
      <c r="H29" s="100">
        <v>0</v>
      </c>
    </row>
    <row r="30" spans="1:8" ht="15.75" customHeight="1" x14ac:dyDescent="0.25">
      <c r="A30" s="86" t="s">
        <v>64</v>
      </c>
      <c r="B30" s="101">
        <v>13952003</v>
      </c>
      <c r="C30" s="101">
        <v>20067</v>
      </c>
      <c r="D30" s="101">
        <v>-30590</v>
      </c>
      <c r="E30" s="102">
        <v>50657</v>
      </c>
      <c r="F30" s="103">
        <v>0</v>
      </c>
      <c r="G30" s="101">
        <v>13972070</v>
      </c>
      <c r="H30" s="92">
        <v>165.6</v>
      </c>
    </row>
    <row r="31" spans="1:8" s="10" customFormat="1" ht="13.5" customHeight="1" x14ac:dyDescent="0.2">
      <c r="A31" s="96" t="s">
        <v>65</v>
      </c>
      <c r="B31" s="97">
        <v>622484</v>
      </c>
      <c r="C31" s="97">
        <v>-4428</v>
      </c>
      <c r="D31" s="97">
        <v>-3108</v>
      </c>
      <c r="E31" s="98">
        <v>-1320</v>
      </c>
      <c r="F31" s="99">
        <v>0</v>
      </c>
      <c r="G31" s="97">
        <v>618056</v>
      </c>
      <c r="H31" s="100">
        <v>0</v>
      </c>
    </row>
    <row r="32" spans="1:8" ht="13.5" customHeight="1" x14ac:dyDescent="0.2">
      <c r="A32" s="96" t="s">
        <v>66</v>
      </c>
      <c r="B32" s="97">
        <v>840873</v>
      </c>
      <c r="C32" s="97">
        <v>-10638</v>
      </c>
      <c r="D32" s="97">
        <v>-1362</v>
      </c>
      <c r="E32" s="98">
        <v>-9276</v>
      </c>
      <c r="F32" s="99">
        <v>0</v>
      </c>
      <c r="G32" s="97">
        <v>830235</v>
      </c>
      <c r="H32" s="100">
        <v>0</v>
      </c>
    </row>
    <row r="33" spans="1:8" ht="13.5" customHeight="1" x14ac:dyDescent="0.2">
      <c r="A33" s="96" t="s">
        <v>150</v>
      </c>
      <c r="B33" s="97">
        <v>1155028</v>
      </c>
      <c r="C33" s="97">
        <v>-10909</v>
      </c>
      <c r="D33" s="97">
        <v>-3816</v>
      </c>
      <c r="E33" s="98">
        <v>-7093</v>
      </c>
      <c r="F33" s="99">
        <v>0</v>
      </c>
      <c r="G33" s="97">
        <v>1144119</v>
      </c>
      <c r="H33" s="100">
        <v>0</v>
      </c>
    </row>
    <row r="34" spans="1:8" s="10" customFormat="1" ht="13.5" customHeight="1" x14ac:dyDescent="0.2">
      <c r="A34" s="104" t="s">
        <v>68</v>
      </c>
      <c r="B34" s="105">
        <v>43997</v>
      </c>
      <c r="C34" s="105">
        <v>-168</v>
      </c>
      <c r="D34" s="105">
        <v>224</v>
      </c>
      <c r="E34" s="106">
        <v>-392</v>
      </c>
      <c r="F34" s="99">
        <v>0</v>
      </c>
      <c r="G34" s="105">
        <v>43829</v>
      </c>
      <c r="H34" s="100">
        <v>0</v>
      </c>
    </row>
    <row r="35" spans="1:8" ht="26.25" customHeight="1" x14ac:dyDescent="0.2">
      <c r="A35" s="107" t="s">
        <v>151</v>
      </c>
      <c r="B35" s="105">
        <v>1111031</v>
      </c>
      <c r="C35" s="105">
        <v>-10741</v>
      </c>
      <c r="D35" s="105">
        <v>-4040</v>
      </c>
      <c r="E35" s="106">
        <v>-6701</v>
      </c>
      <c r="F35" s="99">
        <v>0</v>
      </c>
      <c r="G35" s="105">
        <v>1100290</v>
      </c>
      <c r="H35" s="100">
        <v>0</v>
      </c>
    </row>
    <row r="36" spans="1:8" ht="13.5" customHeight="1" x14ac:dyDescent="0.2">
      <c r="A36" s="96" t="s">
        <v>70</v>
      </c>
      <c r="B36" s="97">
        <v>1176689</v>
      </c>
      <c r="C36" s="97">
        <v>-8976</v>
      </c>
      <c r="D36" s="97">
        <v>-4531</v>
      </c>
      <c r="E36" s="98">
        <v>-4445</v>
      </c>
      <c r="F36" s="99">
        <v>0</v>
      </c>
      <c r="G36" s="97">
        <v>1167713</v>
      </c>
      <c r="H36" s="100">
        <v>0</v>
      </c>
    </row>
    <row r="37" spans="1:8" ht="13.5" customHeight="1" x14ac:dyDescent="0.2">
      <c r="A37" s="96" t="s">
        <v>71</v>
      </c>
      <c r="B37" s="97">
        <v>994599</v>
      </c>
      <c r="C37" s="97">
        <v>7588</v>
      </c>
      <c r="D37" s="97">
        <v>-1879</v>
      </c>
      <c r="E37" s="98">
        <v>9467</v>
      </c>
      <c r="F37" s="99">
        <v>0</v>
      </c>
      <c r="G37" s="97">
        <v>1002187</v>
      </c>
      <c r="H37" s="100">
        <v>503.8</v>
      </c>
    </row>
    <row r="38" spans="1:8" ht="13.5" customHeight="1" x14ac:dyDescent="0.2">
      <c r="A38" s="96" t="s">
        <v>72</v>
      </c>
      <c r="B38" s="97">
        <v>1813816</v>
      </c>
      <c r="C38" s="97">
        <v>34051</v>
      </c>
      <c r="D38" s="97">
        <v>-9690</v>
      </c>
      <c r="E38" s="98">
        <v>43741</v>
      </c>
      <c r="F38" s="99">
        <v>0</v>
      </c>
      <c r="G38" s="97">
        <v>1847867</v>
      </c>
      <c r="H38" s="100">
        <v>451.4</v>
      </c>
    </row>
    <row r="39" spans="1:8" ht="13.5" customHeight="1" x14ac:dyDescent="0.2">
      <c r="A39" s="96" t="s">
        <v>73</v>
      </c>
      <c r="B39" s="97">
        <v>753557</v>
      </c>
      <c r="C39" s="97">
        <v>-5501</v>
      </c>
      <c r="D39" s="97">
        <v>-1099</v>
      </c>
      <c r="E39" s="98">
        <v>-4402</v>
      </c>
      <c r="F39" s="99">
        <v>0</v>
      </c>
      <c r="G39" s="97">
        <v>748056</v>
      </c>
      <c r="H39" s="100">
        <v>0</v>
      </c>
    </row>
    <row r="40" spans="1:8" ht="13.5" customHeight="1" x14ac:dyDescent="0.2">
      <c r="A40" s="96" t="s">
        <v>74</v>
      </c>
      <c r="B40" s="97">
        <v>606476</v>
      </c>
      <c r="C40" s="97">
        <v>-6180</v>
      </c>
      <c r="D40" s="97">
        <v>-4248</v>
      </c>
      <c r="E40" s="98">
        <v>-1932</v>
      </c>
      <c r="F40" s="99">
        <v>0</v>
      </c>
      <c r="G40" s="97">
        <v>600296</v>
      </c>
      <c r="H40" s="100">
        <v>0</v>
      </c>
    </row>
    <row r="41" spans="1:8" ht="13.5" customHeight="1" x14ac:dyDescent="0.2">
      <c r="A41" s="96" t="s">
        <v>75</v>
      </c>
      <c r="B41" s="97">
        <v>636546</v>
      </c>
      <c r="C41" s="97">
        <v>-6895</v>
      </c>
      <c r="D41" s="97">
        <v>-5036</v>
      </c>
      <c r="E41" s="98">
        <v>-1859</v>
      </c>
      <c r="F41" s="99">
        <v>0</v>
      </c>
      <c r="G41" s="97">
        <v>629651</v>
      </c>
      <c r="H41" s="100">
        <v>0</v>
      </c>
    </row>
    <row r="42" spans="1:8" ht="12.75" customHeight="1" x14ac:dyDescent="0.2">
      <c r="A42" s="108" t="s">
        <v>76</v>
      </c>
      <c r="B42" s="109">
        <v>5351935</v>
      </c>
      <c r="C42" s="109">
        <v>31955</v>
      </c>
      <c r="D42" s="109">
        <v>4179</v>
      </c>
      <c r="E42" s="110">
        <v>27776</v>
      </c>
      <c r="F42" s="111">
        <v>0</v>
      </c>
      <c r="G42" s="109">
        <v>5383890</v>
      </c>
      <c r="H42" s="112">
        <v>0</v>
      </c>
    </row>
    <row r="43" spans="1:8" ht="16.5" customHeight="1" x14ac:dyDescent="0.25">
      <c r="A43" s="113" t="s">
        <v>77</v>
      </c>
      <c r="B43" s="114">
        <v>16441852</v>
      </c>
      <c r="C43" s="114">
        <v>12698</v>
      </c>
      <c r="D43" s="114">
        <v>-37047</v>
      </c>
      <c r="E43" s="115">
        <v>49745</v>
      </c>
      <c r="F43" s="90">
        <v>0</v>
      </c>
      <c r="G43" s="114">
        <v>16454550</v>
      </c>
      <c r="H43" s="92">
        <v>134.30000000000001</v>
      </c>
    </row>
    <row r="44" spans="1:8" s="95" customFormat="1" ht="15" customHeight="1" x14ac:dyDescent="0.2">
      <c r="A44" s="96" t="s">
        <v>78</v>
      </c>
      <c r="B44" s="97">
        <v>453376</v>
      </c>
      <c r="C44" s="97">
        <v>1368</v>
      </c>
      <c r="D44" s="97">
        <v>-1104</v>
      </c>
      <c r="E44" s="98">
        <v>2472</v>
      </c>
      <c r="F44" s="99">
        <v>0</v>
      </c>
      <c r="G44" s="97">
        <v>454744</v>
      </c>
      <c r="H44" s="100">
        <v>223.9</v>
      </c>
    </row>
    <row r="45" spans="1:8" ht="15" customHeight="1" x14ac:dyDescent="0.2">
      <c r="A45" s="96" t="s">
        <v>79</v>
      </c>
      <c r="B45" s="97">
        <v>275413</v>
      </c>
      <c r="C45" s="97">
        <v>-2766</v>
      </c>
      <c r="D45" s="97">
        <v>398</v>
      </c>
      <c r="E45" s="98">
        <v>-3164</v>
      </c>
      <c r="F45" s="99">
        <v>0</v>
      </c>
      <c r="G45" s="97">
        <v>272647</v>
      </c>
      <c r="H45" s="100">
        <v>0</v>
      </c>
    </row>
    <row r="46" spans="1:8" ht="15" customHeight="1" x14ac:dyDescent="0.2">
      <c r="A46" s="96" t="s">
        <v>80</v>
      </c>
      <c r="B46" s="97">
        <v>1913731</v>
      </c>
      <c r="C46" s="97">
        <v>-1913</v>
      </c>
      <c r="D46" s="97">
        <v>-6694</v>
      </c>
      <c r="E46" s="98">
        <v>4781</v>
      </c>
      <c r="F46" s="99">
        <v>0</v>
      </c>
      <c r="G46" s="97">
        <v>1911818</v>
      </c>
      <c r="H46" s="100">
        <v>71.400000000000006</v>
      </c>
    </row>
    <row r="47" spans="1:8" ht="15" customHeight="1" x14ac:dyDescent="0.2">
      <c r="A47" s="96" t="s">
        <v>81</v>
      </c>
      <c r="B47" s="97">
        <v>5603420</v>
      </c>
      <c r="C47" s="97">
        <v>44815</v>
      </c>
      <c r="D47" s="97">
        <v>-2755</v>
      </c>
      <c r="E47" s="98">
        <v>47570</v>
      </c>
      <c r="F47" s="99">
        <v>0</v>
      </c>
      <c r="G47" s="97">
        <v>5648235</v>
      </c>
      <c r="H47" s="100">
        <v>1726.7</v>
      </c>
    </row>
    <row r="48" spans="1:8" ht="15" customHeight="1" x14ac:dyDescent="0.2">
      <c r="A48" s="96" t="s">
        <v>82</v>
      </c>
      <c r="B48" s="97">
        <v>1017514</v>
      </c>
      <c r="C48" s="97">
        <v>-3449</v>
      </c>
      <c r="D48" s="97">
        <v>47</v>
      </c>
      <c r="E48" s="98">
        <v>-3496</v>
      </c>
      <c r="F48" s="99">
        <v>0</v>
      </c>
      <c r="G48" s="97">
        <v>1014065</v>
      </c>
      <c r="H48" s="100">
        <v>0</v>
      </c>
    </row>
    <row r="49" spans="1:8" ht="15" customHeight="1" x14ac:dyDescent="0.2">
      <c r="A49" s="96" t="s">
        <v>83</v>
      </c>
      <c r="B49" s="97">
        <v>2521276</v>
      </c>
      <c r="C49" s="97">
        <v>-13767</v>
      </c>
      <c r="D49" s="97">
        <v>-10000</v>
      </c>
      <c r="E49" s="98">
        <v>-3767</v>
      </c>
      <c r="F49" s="99">
        <v>0</v>
      </c>
      <c r="G49" s="97">
        <v>2507509</v>
      </c>
      <c r="H49" s="100">
        <v>0</v>
      </c>
    </row>
    <row r="50" spans="1:8" ht="15" customHeight="1" x14ac:dyDescent="0.2">
      <c r="A50" s="96" t="s">
        <v>84</v>
      </c>
      <c r="B50" s="97">
        <v>4220452</v>
      </c>
      <c r="C50" s="97">
        <v>-18132</v>
      </c>
      <c r="D50" s="97">
        <v>-15742</v>
      </c>
      <c r="E50" s="98">
        <v>-2390</v>
      </c>
      <c r="F50" s="99">
        <v>0</v>
      </c>
      <c r="G50" s="97">
        <v>4202320</v>
      </c>
      <c r="H50" s="100">
        <v>0</v>
      </c>
    </row>
    <row r="51" spans="1:8" s="16" customFormat="1" ht="15" customHeight="1" x14ac:dyDescent="0.2">
      <c r="A51" s="96" t="s">
        <v>85</v>
      </c>
      <c r="B51" s="97">
        <v>436670</v>
      </c>
      <c r="C51" s="97">
        <v>6542</v>
      </c>
      <c r="D51" s="97">
        <v>-1197</v>
      </c>
      <c r="E51" s="98">
        <v>7739</v>
      </c>
      <c r="F51" s="99">
        <v>0</v>
      </c>
      <c r="G51" s="97">
        <v>443212</v>
      </c>
      <c r="H51" s="100">
        <v>646.5</v>
      </c>
    </row>
    <row r="52" spans="1:8" ht="15" customHeight="1" x14ac:dyDescent="0.25">
      <c r="A52" s="93" t="s">
        <v>86</v>
      </c>
      <c r="B52" s="116">
        <v>9823481</v>
      </c>
      <c r="C52" s="116">
        <v>43267</v>
      </c>
      <c r="D52" s="116">
        <v>68453</v>
      </c>
      <c r="E52" s="117">
        <v>-25186</v>
      </c>
      <c r="F52" s="90">
        <v>0</v>
      </c>
      <c r="G52" s="116">
        <v>9866748</v>
      </c>
      <c r="H52" s="92">
        <v>0</v>
      </c>
    </row>
    <row r="53" spans="1:8" ht="15" customHeight="1" x14ac:dyDescent="0.2">
      <c r="A53" s="96" t="s">
        <v>87</v>
      </c>
      <c r="B53" s="97">
        <v>3063885</v>
      </c>
      <c r="C53" s="97">
        <v>22241</v>
      </c>
      <c r="D53" s="97">
        <v>33249</v>
      </c>
      <c r="E53" s="98">
        <v>-11008</v>
      </c>
      <c r="F53" s="99">
        <v>0</v>
      </c>
      <c r="G53" s="97">
        <v>3086126</v>
      </c>
      <c r="H53" s="100">
        <v>0</v>
      </c>
    </row>
    <row r="54" spans="1:8" ht="15" customHeight="1" x14ac:dyDescent="0.2">
      <c r="A54" s="96" t="s">
        <v>88</v>
      </c>
      <c r="B54" s="97">
        <v>488043</v>
      </c>
      <c r="C54" s="97">
        <v>9350</v>
      </c>
      <c r="D54" s="97">
        <v>6500</v>
      </c>
      <c r="E54" s="98">
        <v>2850</v>
      </c>
      <c r="F54" s="99">
        <v>0</v>
      </c>
      <c r="G54" s="97">
        <v>497393</v>
      </c>
      <c r="H54" s="100">
        <v>0</v>
      </c>
    </row>
    <row r="55" spans="1:8" ht="15" customHeight="1" x14ac:dyDescent="0.2">
      <c r="A55" s="96" t="s">
        <v>89</v>
      </c>
      <c r="B55" s="97">
        <v>865828</v>
      </c>
      <c r="C55" s="97">
        <v>391</v>
      </c>
      <c r="D55" s="97">
        <v>3759</v>
      </c>
      <c r="E55" s="98">
        <v>-3368</v>
      </c>
      <c r="F55" s="99">
        <v>0</v>
      </c>
      <c r="G55" s="97">
        <v>866219</v>
      </c>
      <c r="H55" s="100">
        <v>0</v>
      </c>
    </row>
    <row r="56" spans="1:8" ht="15" customHeight="1" x14ac:dyDescent="0.2">
      <c r="A56" s="96" t="s">
        <v>90</v>
      </c>
      <c r="B56" s="97">
        <v>466305</v>
      </c>
      <c r="C56" s="97">
        <v>-742</v>
      </c>
      <c r="D56" s="97">
        <v>817</v>
      </c>
      <c r="E56" s="98">
        <v>-1559</v>
      </c>
      <c r="F56" s="99">
        <v>0</v>
      </c>
      <c r="G56" s="97">
        <v>465563</v>
      </c>
      <c r="H56" s="100">
        <v>0</v>
      </c>
    </row>
    <row r="57" spans="1:8" ht="15" customHeight="1" x14ac:dyDescent="0.2">
      <c r="A57" s="96" t="s">
        <v>91</v>
      </c>
      <c r="B57" s="97">
        <v>701765</v>
      </c>
      <c r="C57" s="97">
        <v>-2512</v>
      </c>
      <c r="D57" s="97">
        <v>2000</v>
      </c>
      <c r="E57" s="98">
        <v>-4512</v>
      </c>
      <c r="F57" s="99">
        <v>0</v>
      </c>
      <c r="G57" s="97">
        <v>699253</v>
      </c>
      <c r="H57" s="100">
        <v>0</v>
      </c>
    </row>
    <row r="58" spans="1:8" ht="15" customHeight="1" x14ac:dyDescent="0.2">
      <c r="A58" s="96" t="s">
        <v>92</v>
      </c>
      <c r="B58" s="97">
        <v>1436981</v>
      </c>
      <c r="C58" s="97">
        <v>19970</v>
      </c>
      <c r="D58" s="97">
        <v>23528</v>
      </c>
      <c r="E58" s="98">
        <v>-3558</v>
      </c>
      <c r="F58" s="99">
        <v>0</v>
      </c>
      <c r="G58" s="97">
        <v>1456951</v>
      </c>
      <c r="H58" s="100">
        <v>0</v>
      </c>
    </row>
    <row r="59" spans="1:8" s="95" customFormat="1" ht="15" customHeight="1" x14ac:dyDescent="0.2">
      <c r="A59" s="96" t="s">
        <v>93</v>
      </c>
      <c r="B59" s="97">
        <v>2800674</v>
      </c>
      <c r="C59" s="97">
        <v>-5431</v>
      </c>
      <c r="D59" s="97">
        <v>-1400</v>
      </c>
      <c r="E59" s="98">
        <v>-4031</v>
      </c>
      <c r="F59" s="99">
        <v>0</v>
      </c>
      <c r="G59" s="97">
        <v>2795243</v>
      </c>
      <c r="H59" s="100">
        <v>0</v>
      </c>
    </row>
    <row r="60" spans="1:8" ht="15" customHeight="1" x14ac:dyDescent="0.25">
      <c r="A60" s="93" t="s">
        <v>94</v>
      </c>
      <c r="B60" s="116">
        <v>29542696</v>
      </c>
      <c r="C60" s="116">
        <v>-145483</v>
      </c>
      <c r="D60" s="116">
        <v>-79496</v>
      </c>
      <c r="E60" s="117">
        <v>-65987</v>
      </c>
      <c r="F60" s="90">
        <v>0</v>
      </c>
      <c r="G60" s="116">
        <v>29397213</v>
      </c>
      <c r="H60" s="92">
        <v>0</v>
      </c>
    </row>
    <row r="61" spans="1:8" ht="15" customHeight="1" x14ac:dyDescent="0.2">
      <c r="A61" s="96" t="s">
        <v>95</v>
      </c>
      <c r="B61" s="97">
        <v>4063293</v>
      </c>
      <c r="C61" s="97">
        <v>-12288</v>
      </c>
      <c r="D61" s="97">
        <v>-3430</v>
      </c>
      <c r="E61" s="98">
        <v>-8858</v>
      </c>
      <c r="F61" s="99">
        <v>0</v>
      </c>
      <c r="G61" s="97">
        <v>4051005</v>
      </c>
      <c r="H61" s="100">
        <v>0</v>
      </c>
    </row>
    <row r="62" spans="1:8" ht="15" customHeight="1" x14ac:dyDescent="0.2">
      <c r="A62" s="96" t="s">
        <v>96</v>
      </c>
      <c r="B62" s="97">
        <v>682333</v>
      </c>
      <c r="C62" s="97">
        <v>-1953</v>
      </c>
      <c r="D62" s="97">
        <v>-1254</v>
      </c>
      <c r="E62" s="98">
        <v>-699</v>
      </c>
      <c r="F62" s="99">
        <v>0</v>
      </c>
      <c r="G62" s="97">
        <v>680380</v>
      </c>
      <c r="H62" s="100">
        <v>0</v>
      </c>
    </row>
    <row r="63" spans="1:8" ht="15" customHeight="1" x14ac:dyDescent="0.2">
      <c r="A63" s="96" t="s">
        <v>97</v>
      </c>
      <c r="B63" s="97">
        <v>805056</v>
      </c>
      <c r="C63" s="97">
        <v>-9552</v>
      </c>
      <c r="D63" s="97">
        <v>-4071</v>
      </c>
      <c r="E63" s="98">
        <v>-5481</v>
      </c>
      <c r="F63" s="99">
        <v>0</v>
      </c>
      <c r="G63" s="97">
        <v>795504</v>
      </c>
      <c r="H63" s="100">
        <v>0</v>
      </c>
    </row>
    <row r="64" spans="1:8" ht="15" customHeight="1" x14ac:dyDescent="0.2">
      <c r="A64" s="96" t="s">
        <v>98</v>
      </c>
      <c r="B64" s="97">
        <v>3894284</v>
      </c>
      <c r="C64" s="97">
        <v>4344</v>
      </c>
      <c r="D64" s="97">
        <v>1607</v>
      </c>
      <c r="E64" s="98">
        <v>2737</v>
      </c>
      <c r="F64" s="99">
        <v>0</v>
      </c>
      <c r="G64" s="97">
        <v>3898628</v>
      </c>
      <c r="H64" s="100">
        <v>0</v>
      </c>
    </row>
    <row r="65" spans="1:8" ht="15" customHeight="1" x14ac:dyDescent="0.2">
      <c r="A65" s="96" t="s">
        <v>99</v>
      </c>
      <c r="B65" s="97">
        <v>1513044</v>
      </c>
      <c r="C65" s="97">
        <v>-5654</v>
      </c>
      <c r="D65" s="97">
        <v>-1656</v>
      </c>
      <c r="E65" s="98">
        <v>-3998</v>
      </c>
      <c r="F65" s="99">
        <v>0</v>
      </c>
      <c r="G65" s="97">
        <v>1507390</v>
      </c>
      <c r="H65" s="100">
        <v>0</v>
      </c>
    </row>
    <row r="66" spans="1:8" ht="15" customHeight="1" x14ac:dyDescent="0.2">
      <c r="A66" s="96" t="s">
        <v>100</v>
      </c>
      <c r="B66" s="97">
        <v>1231117</v>
      </c>
      <c r="C66" s="97">
        <v>-7722</v>
      </c>
      <c r="D66" s="97">
        <v>-2397</v>
      </c>
      <c r="E66" s="98">
        <v>-5325</v>
      </c>
      <c r="F66" s="99">
        <v>0</v>
      </c>
      <c r="G66" s="97">
        <v>1223395</v>
      </c>
      <c r="H66" s="100">
        <v>0</v>
      </c>
    </row>
    <row r="67" spans="1:8" ht="15" customHeight="1" x14ac:dyDescent="0.2">
      <c r="A67" s="96" t="s">
        <v>101</v>
      </c>
      <c r="B67" s="97">
        <v>2623122</v>
      </c>
      <c r="C67" s="97">
        <v>-12322</v>
      </c>
      <c r="D67" s="97">
        <v>-5814</v>
      </c>
      <c r="E67" s="98">
        <v>-6508</v>
      </c>
      <c r="F67" s="99">
        <v>0</v>
      </c>
      <c r="G67" s="97">
        <v>2610800</v>
      </c>
      <c r="H67" s="100">
        <v>0</v>
      </c>
    </row>
    <row r="68" spans="1:8" ht="15" customHeight="1" x14ac:dyDescent="0.2">
      <c r="A68" s="96" t="s">
        <v>102</v>
      </c>
      <c r="B68" s="97">
        <v>1283238</v>
      </c>
      <c r="C68" s="97">
        <v>-11129</v>
      </c>
      <c r="D68" s="97">
        <v>-6424</v>
      </c>
      <c r="E68" s="98">
        <v>-4705</v>
      </c>
      <c r="F68" s="99">
        <v>0</v>
      </c>
      <c r="G68" s="97">
        <v>1272109</v>
      </c>
      <c r="H68" s="100">
        <v>0</v>
      </c>
    </row>
    <row r="69" spans="1:8" ht="15" customHeight="1" x14ac:dyDescent="0.2">
      <c r="A69" s="96" t="s">
        <v>103</v>
      </c>
      <c r="B69" s="97">
        <v>3234752</v>
      </c>
      <c r="C69" s="97">
        <v>-20129</v>
      </c>
      <c r="D69" s="97">
        <v>-16398</v>
      </c>
      <c r="E69" s="98">
        <v>-3731</v>
      </c>
      <c r="F69" s="99">
        <v>0</v>
      </c>
      <c r="G69" s="97">
        <v>3214623</v>
      </c>
      <c r="H69" s="100">
        <v>0</v>
      </c>
    </row>
    <row r="70" spans="1:8" ht="15" customHeight="1" x14ac:dyDescent="0.2">
      <c r="A70" s="96" t="s">
        <v>104</v>
      </c>
      <c r="B70" s="97">
        <v>1977720</v>
      </c>
      <c r="C70" s="97">
        <v>-14713</v>
      </c>
      <c r="D70" s="97">
        <v>-4419</v>
      </c>
      <c r="E70" s="98">
        <v>-10294</v>
      </c>
      <c r="F70" s="99">
        <v>0</v>
      </c>
      <c r="G70" s="97">
        <v>1963007</v>
      </c>
      <c r="H70" s="100">
        <v>0</v>
      </c>
    </row>
    <row r="71" spans="1:8" ht="15" customHeight="1" x14ac:dyDescent="0.2">
      <c r="A71" s="96" t="s">
        <v>105</v>
      </c>
      <c r="B71" s="97">
        <v>1331655</v>
      </c>
      <c r="C71" s="97">
        <v>-13552</v>
      </c>
      <c r="D71" s="97">
        <v>-7734</v>
      </c>
      <c r="E71" s="98">
        <v>-5818</v>
      </c>
      <c r="F71" s="99">
        <v>0</v>
      </c>
      <c r="G71" s="97">
        <v>1318103</v>
      </c>
      <c r="H71" s="100">
        <v>0</v>
      </c>
    </row>
    <row r="72" spans="1:8" ht="15" customHeight="1" x14ac:dyDescent="0.2">
      <c r="A72" s="96" t="s">
        <v>106</v>
      </c>
      <c r="B72" s="97">
        <v>3193514</v>
      </c>
      <c r="C72" s="97">
        <v>-10476</v>
      </c>
      <c r="D72" s="97">
        <v>-10069</v>
      </c>
      <c r="E72" s="98">
        <v>-407</v>
      </c>
      <c r="F72" s="99">
        <v>0</v>
      </c>
      <c r="G72" s="97">
        <v>3183038</v>
      </c>
      <c r="H72" s="100">
        <v>0</v>
      </c>
    </row>
    <row r="73" spans="1:8" ht="15" customHeight="1" x14ac:dyDescent="0.2">
      <c r="A73" s="96" t="s">
        <v>107</v>
      </c>
      <c r="B73" s="97">
        <v>2462950</v>
      </c>
      <c r="C73" s="97">
        <v>-22135</v>
      </c>
      <c r="D73" s="97">
        <v>-11787</v>
      </c>
      <c r="E73" s="98">
        <v>-10348</v>
      </c>
      <c r="F73" s="99">
        <v>0</v>
      </c>
      <c r="G73" s="97">
        <v>2440815</v>
      </c>
      <c r="H73" s="100">
        <v>0</v>
      </c>
    </row>
    <row r="74" spans="1:8" s="95" customFormat="1" ht="14.1" customHeight="1" x14ac:dyDescent="0.2">
      <c r="A74" s="108" t="s">
        <v>108</v>
      </c>
      <c r="B74" s="109">
        <v>1246618</v>
      </c>
      <c r="C74" s="109">
        <v>-8202</v>
      </c>
      <c r="D74" s="109">
        <v>-5650</v>
      </c>
      <c r="E74" s="110">
        <v>-2552</v>
      </c>
      <c r="F74" s="111">
        <v>0</v>
      </c>
      <c r="G74" s="109">
        <v>1238416</v>
      </c>
      <c r="H74" s="112">
        <v>0</v>
      </c>
    </row>
    <row r="75" spans="1:8" ht="17.25" customHeight="1" x14ac:dyDescent="0.25">
      <c r="A75" s="113" t="s">
        <v>109</v>
      </c>
      <c r="B75" s="118">
        <v>12356229</v>
      </c>
      <c r="C75" s="119">
        <v>-6107</v>
      </c>
      <c r="D75" s="120">
        <v>110</v>
      </c>
      <c r="E75" s="121">
        <v>-6217</v>
      </c>
      <c r="F75" s="90">
        <v>0</v>
      </c>
      <c r="G75" s="91">
        <v>12350122</v>
      </c>
      <c r="H75" s="92">
        <v>0</v>
      </c>
    </row>
    <row r="76" spans="1:8" ht="12.75" customHeight="1" x14ac:dyDescent="0.2">
      <c r="A76" s="96" t="s">
        <v>110</v>
      </c>
      <c r="B76" s="98">
        <v>845537</v>
      </c>
      <c r="C76" s="98">
        <v>-10836</v>
      </c>
      <c r="D76" s="122">
        <v>-4348</v>
      </c>
      <c r="E76" s="98">
        <v>-6488</v>
      </c>
      <c r="F76" s="99">
        <v>0</v>
      </c>
      <c r="G76" s="98">
        <v>834701</v>
      </c>
      <c r="H76" s="100">
        <v>0</v>
      </c>
    </row>
    <row r="77" spans="1:8" ht="14.1" customHeight="1" x14ac:dyDescent="0.2">
      <c r="A77" s="96" t="s">
        <v>111</v>
      </c>
      <c r="B77" s="98">
        <v>4325256</v>
      </c>
      <c r="C77" s="98">
        <v>-9557</v>
      </c>
      <c r="D77" s="122">
        <v>-8257</v>
      </c>
      <c r="E77" s="98">
        <v>-1300</v>
      </c>
      <c r="F77" s="99">
        <v>0</v>
      </c>
      <c r="G77" s="98">
        <v>4315699</v>
      </c>
      <c r="H77" s="100">
        <v>0</v>
      </c>
    </row>
    <row r="78" spans="1:8" ht="13.9" customHeight="1" x14ac:dyDescent="0.2">
      <c r="A78" s="96" t="s">
        <v>152</v>
      </c>
      <c r="B78" s="98">
        <v>3692400</v>
      </c>
      <c r="C78" s="98">
        <v>31569</v>
      </c>
      <c r="D78" s="122">
        <v>21045</v>
      </c>
      <c r="E78" s="98">
        <v>10524</v>
      </c>
      <c r="F78" s="99">
        <v>0</v>
      </c>
      <c r="G78" s="98">
        <v>3723969</v>
      </c>
      <c r="H78" s="100">
        <v>0</v>
      </c>
    </row>
    <row r="79" spans="1:8" ht="14.1" customHeight="1" x14ac:dyDescent="0.2">
      <c r="A79" s="104" t="s">
        <v>153</v>
      </c>
      <c r="B79" s="106">
        <v>1655074</v>
      </c>
      <c r="C79" s="106">
        <v>8721</v>
      </c>
      <c r="D79" s="123">
        <v>12145</v>
      </c>
      <c r="E79" s="106">
        <v>-3424</v>
      </c>
      <c r="F79" s="99">
        <v>0</v>
      </c>
      <c r="G79" s="106">
        <v>1663795</v>
      </c>
      <c r="H79" s="100">
        <v>0</v>
      </c>
    </row>
    <row r="80" spans="1:8" ht="14.1" customHeight="1" x14ac:dyDescent="0.2">
      <c r="A80" s="107" t="s">
        <v>114</v>
      </c>
      <c r="B80" s="98">
        <v>538547</v>
      </c>
      <c r="C80" s="98">
        <v>2932</v>
      </c>
      <c r="D80" s="122">
        <v>4667</v>
      </c>
      <c r="E80" s="98">
        <v>-1735</v>
      </c>
      <c r="F80" s="99">
        <v>0</v>
      </c>
      <c r="G80" s="98">
        <v>541479</v>
      </c>
      <c r="H80" s="100">
        <v>0</v>
      </c>
    </row>
    <row r="81" spans="1:8" ht="14.1" customHeight="1" x14ac:dyDescent="0.2">
      <c r="A81" s="124" t="s">
        <v>154</v>
      </c>
      <c r="B81" s="98">
        <v>1498779</v>
      </c>
      <c r="C81" s="98">
        <v>19916</v>
      </c>
      <c r="D81" s="122">
        <v>4233</v>
      </c>
      <c r="E81" s="98">
        <v>15683</v>
      </c>
      <c r="F81" s="99">
        <v>0</v>
      </c>
      <c r="G81" s="98">
        <v>1518695</v>
      </c>
      <c r="H81" s="100">
        <v>0</v>
      </c>
    </row>
    <row r="82" spans="1:8" ht="14.1" customHeight="1" x14ac:dyDescent="0.2">
      <c r="A82" s="96" t="s">
        <v>116</v>
      </c>
      <c r="B82" s="98">
        <v>3493036</v>
      </c>
      <c r="C82" s="98">
        <v>-17283</v>
      </c>
      <c r="D82" s="122">
        <v>-8330</v>
      </c>
      <c r="E82" s="98">
        <v>-8953</v>
      </c>
      <c r="F82" s="99">
        <v>0</v>
      </c>
      <c r="G82" s="98">
        <v>3475753</v>
      </c>
      <c r="H82" s="100">
        <v>0</v>
      </c>
    </row>
    <row r="83" spans="1:8" s="95" customFormat="1" ht="15.75" customHeight="1" x14ac:dyDescent="0.2">
      <c r="A83" s="86" t="s">
        <v>117</v>
      </c>
      <c r="B83" s="125">
        <v>17230157</v>
      </c>
      <c r="C83" s="126">
        <v>-56822</v>
      </c>
      <c r="D83" s="120">
        <v>-27856</v>
      </c>
      <c r="E83" s="125">
        <v>-28966</v>
      </c>
      <c r="F83" s="99">
        <v>0</v>
      </c>
      <c r="G83" s="127">
        <v>17173335</v>
      </c>
      <c r="H83" s="100">
        <v>0</v>
      </c>
    </row>
    <row r="84" spans="1:8" ht="14.1" customHeight="1" x14ac:dyDescent="0.2">
      <c r="A84" s="96" t="s">
        <v>118</v>
      </c>
      <c r="B84" s="128">
        <v>218063</v>
      </c>
      <c r="C84" s="129">
        <v>803</v>
      </c>
      <c r="D84" s="130">
        <v>1146</v>
      </c>
      <c r="E84" s="129">
        <v>-343</v>
      </c>
      <c r="F84" s="99">
        <v>0</v>
      </c>
      <c r="G84" s="129">
        <v>218866</v>
      </c>
      <c r="H84" s="100">
        <v>0</v>
      </c>
    </row>
    <row r="85" spans="1:8" ht="15" customHeight="1" x14ac:dyDescent="0.2">
      <c r="A85" s="96" t="s">
        <v>119</v>
      </c>
      <c r="B85" s="131">
        <v>321722</v>
      </c>
      <c r="C85" s="131">
        <v>2701</v>
      </c>
      <c r="D85" s="131">
        <v>3681</v>
      </c>
      <c r="E85" s="132">
        <v>-980</v>
      </c>
      <c r="F85" s="99">
        <v>0</v>
      </c>
      <c r="G85" s="132">
        <v>324423</v>
      </c>
      <c r="H85" s="100">
        <v>0</v>
      </c>
    </row>
    <row r="86" spans="1:8" s="10" customFormat="1" ht="14.1" customHeight="1" x14ac:dyDescent="0.2">
      <c r="A86" s="96" t="s">
        <v>120</v>
      </c>
      <c r="B86" s="131">
        <v>537513</v>
      </c>
      <c r="C86" s="131">
        <v>-1346</v>
      </c>
      <c r="D86" s="131">
        <v>-450</v>
      </c>
      <c r="E86" s="132">
        <v>-896</v>
      </c>
      <c r="F86" s="99">
        <v>0</v>
      </c>
      <c r="G86" s="132">
        <v>536167</v>
      </c>
      <c r="H86" s="100">
        <v>0</v>
      </c>
    </row>
    <row r="87" spans="1:8" ht="14.1" customHeight="1" x14ac:dyDescent="0.2">
      <c r="A87" s="96" t="s">
        <v>121</v>
      </c>
      <c r="B87" s="131">
        <v>2350080</v>
      </c>
      <c r="C87" s="131">
        <v>-17267</v>
      </c>
      <c r="D87" s="131">
        <v>-9856</v>
      </c>
      <c r="E87" s="132">
        <v>-7411</v>
      </c>
      <c r="F87" s="99">
        <v>0</v>
      </c>
      <c r="G87" s="132">
        <v>2332813</v>
      </c>
      <c r="H87" s="100">
        <v>0</v>
      </c>
    </row>
    <row r="88" spans="1:8" ht="14.1" customHeight="1" x14ac:dyDescent="0.2">
      <c r="A88" s="96" t="s">
        <v>155</v>
      </c>
      <c r="B88" s="131">
        <v>2876497</v>
      </c>
      <c r="C88" s="131">
        <v>-2471</v>
      </c>
      <c r="D88" s="131">
        <v>-2193</v>
      </c>
      <c r="E88" s="132">
        <v>-278</v>
      </c>
      <c r="F88" s="99">
        <v>0</v>
      </c>
      <c r="G88" s="132">
        <v>2874026</v>
      </c>
      <c r="H88" s="100">
        <v>0</v>
      </c>
    </row>
    <row r="89" spans="1:8" ht="14.1" customHeight="1" x14ac:dyDescent="0.2">
      <c r="A89" s="96" t="s">
        <v>123</v>
      </c>
      <c r="B89" s="131">
        <v>2404195</v>
      </c>
      <c r="C89" s="131">
        <v>-6432</v>
      </c>
      <c r="D89" s="131">
        <v>-522</v>
      </c>
      <c r="E89" s="132">
        <v>-5910</v>
      </c>
      <c r="F89" s="99">
        <v>0</v>
      </c>
      <c r="G89" s="132">
        <v>2397763</v>
      </c>
      <c r="H89" s="100">
        <v>0</v>
      </c>
    </row>
    <row r="90" spans="1:8" ht="14.1" customHeight="1" x14ac:dyDescent="0.2">
      <c r="A90" s="96" t="s">
        <v>124</v>
      </c>
      <c r="B90" s="131">
        <v>2694877</v>
      </c>
      <c r="C90" s="131">
        <v>-20621</v>
      </c>
      <c r="D90" s="131">
        <v>-12208</v>
      </c>
      <c r="E90" s="132">
        <v>-8413</v>
      </c>
      <c r="F90" s="99">
        <v>0</v>
      </c>
      <c r="G90" s="132">
        <v>2674256</v>
      </c>
      <c r="H90" s="100">
        <v>0</v>
      </c>
    </row>
    <row r="91" spans="1:8" ht="14.1" customHeight="1" x14ac:dyDescent="0.2">
      <c r="A91" s="96" t="s">
        <v>125</v>
      </c>
      <c r="B91" s="131">
        <v>2788849</v>
      </c>
      <c r="C91" s="131">
        <v>4535</v>
      </c>
      <c r="D91" s="131">
        <v>-3495</v>
      </c>
      <c r="E91" s="132">
        <v>8030</v>
      </c>
      <c r="F91" s="99">
        <v>0</v>
      </c>
      <c r="G91" s="132">
        <v>2793384</v>
      </c>
      <c r="H91" s="100">
        <v>229.8</v>
      </c>
    </row>
    <row r="92" spans="1:8" ht="14.1" customHeight="1" x14ac:dyDescent="0.2">
      <c r="A92" s="96" t="s">
        <v>126</v>
      </c>
      <c r="B92" s="131">
        <v>1960081</v>
      </c>
      <c r="C92" s="131">
        <v>-15886</v>
      </c>
      <c r="D92" s="131">
        <v>-3784</v>
      </c>
      <c r="E92" s="132">
        <v>-12102</v>
      </c>
      <c r="F92" s="99">
        <v>0</v>
      </c>
      <c r="G92" s="132">
        <v>1944195</v>
      </c>
      <c r="H92" s="100">
        <v>0</v>
      </c>
    </row>
    <row r="93" spans="1:8" ht="14.1" customHeight="1" x14ac:dyDescent="0.2">
      <c r="A93" s="96" t="s">
        <v>127</v>
      </c>
      <c r="B93" s="131">
        <v>1078280</v>
      </c>
      <c r="C93" s="131">
        <v>-838</v>
      </c>
      <c r="D93" s="131">
        <v>-175</v>
      </c>
      <c r="E93" s="132">
        <v>-663</v>
      </c>
      <c r="F93" s="99">
        <v>0</v>
      </c>
      <c r="G93" s="132">
        <v>1077442</v>
      </c>
      <c r="H93" s="100">
        <v>0</v>
      </c>
    </row>
    <row r="94" spans="1:8" ht="15.75" customHeight="1" x14ac:dyDescent="0.25">
      <c r="A94" s="93" t="s">
        <v>128</v>
      </c>
      <c r="B94" s="120">
        <v>8222601</v>
      </c>
      <c r="C94" s="120">
        <v>-33978</v>
      </c>
      <c r="D94" s="120">
        <v>-833</v>
      </c>
      <c r="E94" s="125">
        <v>-33145</v>
      </c>
      <c r="F94" s="90">
        <v>0</v>
      </c>
      <c r="G94" s="125">
        <v>8188623</v>
      </c>
      <c r="H94" s="92">
        <v>0</v>
      </c>
    </row>
    <row r="95" spans="1:8" ht="14.1" customHeight="1" x14ac:dyDescent="0.2">
      <c r="A95" s="96" t="s">
        <v>129</v>
      </c>
      <c r="B95" s="131">
        <v>984511</v>
      </c>
      <c r="C95" s="131">
        <v>-1238</v>
      </c>
      <c r="D95" s="131">
        <v>3339</v>
      </c>
      <c r="E95" s="132">
        <v>-4577</v>
      </c>
      <c r="F95" s="133">
        <v>0</v>
      </c>
      <c r="G95" s="132">
        <v>983273</v>
      </c>
      <c r="H95" s="100">
        <v>0</v>
      </c>
    </row>
    <row r="96" spans="1:8" s="95" customFormat="1" ht="14.1" customHeight="1" x14ac:dyDescent="0.2">
      <c r="A96" s="96" t="s">
        <v>130</v>
      </c>
      <c r="B96" s="131">
        <v>964330</v>
      </c>
      <c r="C96" s="131">
        <v>2679</v>
      </c>
      <c r="D96" s="131">
        <v>5619</v>
      </c>
      <c r="E96" s="132">
        <v>-2940</v>
      </c>
      <c r="F96" s="133">
        <v>0</v>
      </c>
      <c r="G96" s="132">
        <v>967009</v>
      </c>
      <c r="H96" s="100">
        <v>0</v>
      </c>
    </row>
    <row r="97" spans="1:8" ht="14.1" customHeight="1" x14ac:dyDescent="0.2">
      <c r="A97" s="96" t="s">
        <v>131</v>
      </c>
      <c r="B97" s="131">
        <v>1072806</v>
      </c>
      <c r="C97" s="131">
        <v>-7021</v>
      </c>
      <c r="D97" s="131">
        <v>400</v>
      </c>
      <c r="E97" s="132">
        <v>-7421</v>
      </c>
      <c r="F97" s="133">
        <v>0</v>
      </c>
      <c r="G97" s="132">
        <v>1065785</v>
      </c>
      <c r="H97" s="100">
        <v>0</v>
      </c>
    </row>
    <row r="98" spans="1:8" ht="15" customHeight="1" x14ac:dyDescent="0.2">
      <c r="A98" s="96" t="s">
        <v>132</v>
      </c>
      <c r="B98" s="131">
        <v>315557</v>
      </c>
      <c r="C98" s="131">
        <v>-834</v>
      </c>
      <c r="D98" s="131">
        <v>-132</v>
      </c>
      <c r="E98" s="132">
        <v>-702</v>
      </c>
      <c r="F98" s="133">
        <v>0</v>
      </c>
      <c r="G98" s="132">
        <v>314723</v>
      </c>
      <c r="H98" s="100">
        <v>0</v>
      </c>
    </row>
    <row r="99" spans="1:8" ht="14.1" customHeight="1" x14ac:dyDescent="0.2">
      <c r="A99" s="96" t="s">
        <v>133</v>
      </c>
      <c r="B99" s="131">
        <v>1913037</v>
      </c>
      <c r="C99" s="131">
        <v>-10319</v>
      </c>
      <c r="D99" s="131">
        <v>-5665</v>
      </c>
      <c r="E99" s="132">
        <v>-4654</v>
      </c>
      <c r="F99" s="133">
        <v>0</v>
      </c>
      <c r="G99" s="132">
        <v>1902718</v>
      </c>
      <c r="H99" s="100">
        <v>0</v>
      </c>
    </row>
    <row r="100" spans="1:8" ht="14.1" customHeight="1" x14ac:dyDescent="0.2">
      <c r="A100" s="96" t="s">
        <v>134</v>
      </c>
      <c r="B100" s="131">
        <v>1328302</v>
      </c>
      <c r="C100" s="131">
        <v>-6829</v>
      </c>
      <c r="D100" s="131">
        <v>-1898</v>
      </c>
      <c r="E100" s="132">
        <v>-4931</v>
      </c>
      <c r="F100" s="133">
        <v>0</v>
      </c>
      <c r="G100" s="132">
        <v>1321473</v>
      </c>
      <c r="H100" s="100">
        <v>0</v>
      </c>
    </row>
    <row r="101" spans="1:8" ht="14.1" customHeight="1" x14ac:dyDescent="0.2">
      <c r="A101" s="96" t="s">
        <v>135</v>
      </c>
      <c r="B101" s="131">
        <v>798424</v>
      </c>
      <c r="C101" s="131">
        <v>-5230</v>
      </c>
      <c r="D101" s="131">
        <v>-1838</v>
      </c>
      <c r="E101" s="132">
        <v>-3392</v>
      </c>
      <c r="F101" s="133">
        <v>0</v>
      </c>
      <c r="G101" s="132">
        <v>793194</v>
      </c>
      <c r="H101" s="100">
        <v>0</v>
      </c>
    </row>
    <row r="102" spans="1:8" ht="14.1" customHeight="1" x14ac:dyDescent="0.2">
      <c r="A102" s="96" t="s">
        <v>136</v>
      </c>
      <c r="B102" s="131">
        <v>144091</v>
      </c>
      <c r="C102" s="131">
        <v>-2857</v>
      </c>
      <c r="D102" s="131">
        <v>-194</v>
      </c>
      <c r="E102" s="132">
        <v>-2663</v>
      </c>
      <c r="F102" s="133">
        <v>0</v>
      </c>
      <c r="G102" s="132">
        <v>141234</v>
      </c>
      <c r="H102" s="100">
        <v>0</v>
      </c>
    </row>
    <row r="103" spans="1:8" ht="14.1" customHeight="1" x14ac:dyDescent="0.2">
      <c r="A103" s="96" t="s">
        <v>137</v>
      </c>
      <c r="B103" s="131">
        <v>490181</v>
      </c>
      <c r="C103" s="131">
        <v>-543</v>
      </c>
      <c r="D103" s="131">
        <v>-219</v>
      </c>
      <c r="E103" s="132">
        <v>-324</v>
      </c>
      <c r="F103" s="99">
        <v>0</v>
      </c>
      <c r="G103" s="132">
        <v>489638</v>
      </c>
      <c r="H103" s="100">
        <v>0</v>
      </c>
    </row>
    <row r="104" spans="1:8" ht="14.1" customHeight="1" x14ac:dyDescent="0.2">
      <c r="A104" s="96" t="s">
        <v>138</v>
      </c>
      <c r="B104" s="131">
        <v>162014</v>
      </c>
      <c r="C104" s="131">
        <v>-2101</v>
      </c>
      <c r="D104" s="131">
        <v>-323</v>
      </c>
      <c r="E104" s="132">
        <v>-1778</v>
      </c>
      <c r="F104" s="99">
        <v>0</v>
      </c>
      <c r="G104" s="132">
        <v>159913</v>
      </c>
      <c r="H104" s="100">
        <v>0</v>
      </c>
    </row>
    <row r="105" spans="1:8" ht="14.1" customHeight="1" x14ac:dyDescent="0.2">
      <c r="A105" s="108" t="s">
        <v>139</v>
      </c>
      <c r="B105" s="134">
        <v>49348</v>
      </c>
      <c r="C105" s="134">
        <v>315</v>
      </c>
      <c r="D105" s="134">
        <v>78</v>
      </c>
      <c r="E105" s="135">
        <v>237</v>
      </c>
      <c r="F105" s="111">
        <v>0</v>
      </c>
      <c r="G105" s="135">
        <v>49663</v>
      </c>
      <c r="H105" s="112">
        <v>0</v>
      </c>
    </row>
    <row r="106" spans="1:8" ht="14.25" x14ac:dyDescent="0.2">
      <c r="A106" s="621" t="s">
        <v>312</v>
      </c>
    </row>
    <row r="107" spans="1:8" s="10" customFormat="1" x14ac:dyDescent="0.2"/>
    <row r="109" spans="1:8" x14ac:dyDescent="0.2">
      <c r="A109" s="137"/>
      <c r="B109" s="138"/>
      <c r="C109" s="138"/>
      <c r="D109" s="138"/>
      <c r="E109" s="138"/>
      <c r="F109" s="138"/>
      <c r="G109" s="138"/>
    </row>
    <row r="110" spans="1:8" x14ac:dyDescent="0.2">
      <c r="A110" s="137"/>
      <c r="B110" s="138"/>
      <c r="C110" s="138"/>
      <c r="D110" s="138"/>
      <c r="E110" s="138"/>
      <c r="F110" s="138"/>
      <c r="G110" s="138"/>
    </row>
    <row r="111" spans="1:8" x14ac:dyDescent="0.2">
      <c r="A111" s="137"/>
      <c r="B111" s="138"/>
      <c r="C111" s="138"/>
      <c r="D111" s="138"/>
      <c r="E111" s="138"/>
      <c r="F111" s="138"/>
      <c r="G111" s="138"/>
    </row>
    <row r="112" spans="1:8" x14ac:dyDescent="0.2">
      <c r="A112" s="137"/>
      <c r="B112" s="138"/>
      <c r="C112" s="138"/>
      <c r="D112" s="138"/>
      <c r="E112" s="138"/>
      <c r="F112" s="138"/>
      <c r="G112" s="138"/>
    </row>
    <row r="113" spans="1:7" x14ac:dyDescent="0.2">
      <c r="A113" s="137"/>
      <c r="B113" s="138"/>
      <c r="C113" s="138"/>
      <c r="D113" s="138"/>
      <c r="E113" s="138"/>
      <c r="F113" s="138"/>
      <c r="G113" s="138"/>
    </row>
    <row r="114" spans="1:7" x14ac:dyDescent="0.2">
      <c r="A114" s="137"/>
      <c r="B114" s="138"/>
      <c r="C114" s="138"/>
      <c r="D114" s="138"/>
      <c r="E114" s="138"/>
      <c r="F114" s="138"/>
      <c r="G114" s="138"/>
    </row>
    <row r="115" spans="1:7" x14ac:dyDescent="0.2">
      <c r="A115" s="137"/>
      <c r="B115" s="138"/>
      <c r="C115" s="138"/>
      <c r="D115" s="138"/>
      <c r="E115" s="138"/>
      <c r="F115" s="138"/>
      <c r="G115" s="138"/>
    </row>
    <row r="116" spans="1:7" x14ac:dyDescent="0.2">
      <c r="A116" s="137"/>
      <c r="B116" s="138"/>
      <c r="C116" s="138"/>
      <c r="D116" s="138"/>
      <c r="E116" s="138"/>
      <c r="F116" s="138"/>
      <c r="G116" s="138"/>
    </row>
    <row r="117" spans="1:7" x14ac:dyDescent="0.2">
      <c r="A117" s="137"/>
      <c r="B117" s="138"/>
      <c r="C117" s="138"/>
      <c r="D117" s="138"/>
      <c r="E117" s="138"/>
      <c r="F117" s="138"/>
      <c r="G117" s="138"/>
    </row>
    <row r="118" spans="1:7" x14ac:dyDescent="0.2">
      <c r="B118" s="25"/>
    </row>
    <row r="119" spans="1:7" x14ac:dyDescent="0.2">
      <c r="B119" s="25"/>
    </row>
    <row r="120" spans="1:7" x14ac:dyDescent="0.2">
      <c r="B120" s="25"/>
    </row>
    <row r="121" spans="1:7" x14ac:dyDescent="0.2">
      <c r="B121" s="25"/>
    </row>
    <row r="122" spans="1:7" x14ac:dyDescent="0.2">
      <c r="B122" s="25"/>
    </row>
    <row r="123" spans="1:7" x14ac:dyDescent="0.2">
      <c r="B123" s="25"/>
    </row>
    <row r="124" spans="1:7" x14ac:dyDescent="0.2">
      <c r="B124" s="25"/>
    </row>
    <row r="125" spans="1:7" x14ac:dyDescent="0.2">
      <c r="B125" s="25"/>
    </row>
    <row r="126" spans="1:7" x14ac:dyDescent="0.2">
      <c r="B126" s="25"/>
    </row>
    <row r="127" spans="1:7" x14ac:dyDescent="0.2">
      <c r="B127" s="25"/>
    </row>
    <row r="128" spans="1:7" x14ac:dyDescent="0.2">
      <c r="B128" s="25"/>
    </row>
    <row r="129" spans="2:2" x14ac:dyDescent="0.2">
      <c r="B129" s="25"/>
    </row>
    <row r="130" spans="2:2" x14ac:dyDescent="0.2">
      <c r="B130" s="25"/>
    </row>
    <row r="131" spans="2:2" x14ac:dyDescent="0.2">
      <c r="B131" s="25"/>
    </row>
    <row r="132" spans="2:2" x14ac:dyDescent="0.2">
      <c r="B132" s="25"/>
    </row>
    <row r="133" spans="2:2" x14ac:dyDescent="0.2">
      <c r="B133" s="25"/>
    </row>
    <row r="134" spans="2:2" x14ac:dyDescent="0.2">
      <c r="B134" s="25"/>
    </row>
    <row r="135" spans="2:2" x14ac:dyDescent="0.2">
      <c r="B135" s="25"/>
    </row>
    <row r="136" spans="2:2" x14ac:dyDescent="0.2">
      <c r="B136" s="25"/>
    </row>
    <row r="137" spans="2:2" x14ac:dyDescent="0.2">
      <c r="B137" s="25"/>
    </row>
    <row r="138" spans="2:2" x14ac:dyDescent="0.2">
      <c r="B138" s="25"/>
    </row>
    <row r="139" spans="2:2" x14ac:dyDescent="0.2">
      <c r="B139" s="25"/>
    </row>
    <row r="140" spans="2:2" x14ac:dyDescent="0.2">
      <c r="B140" s="25"/>
    </row>
    <row r="141" spans="2:2" x14ac:dyDescent="0.2">
      <c r="B141" s="25"/>
    </row>
    <row r="142" spans="2:2" x14ac:dyDescent="0.2">
      <c r="B142" s="25"/>
    </row>
    <row r="143" spans="2:2" x14ac:dyDescent="0.2">
      <c r="B143" s="25"/>
    </row>
    <row r="144" spans="2:2" x14ac:dyDescent="0.2">
      <c r="B144" s="25"/>
    </row>
    <row r="145" spans="2:2" x14ac:dyDescent="0.2">
      <c r="B145" s="25"/>
    </row>
    <row r="146" spans="2:2" x14ac:dyDescent="0.2">
      <c r="B146" s="25"/>
    </row>
    <row r="147" spans="2:2" x14ac:dyDescent="0.2">
      <c r="B147" s="25"/>
    </row>
    <row r="148" spans="2:2" x14ac:dyDescent="0.2">
      <c r="B148" s="25"/>
    </row>
    <row r="149" spans="2:2" x14ac:dyDescent="0.2">
      <c r="B149" s="25"/>
    </row>
    <row r="150" spans="2:2" x14ac:dyDescent="0.2">
      <c r="B150" s="25"/>
    </row>
    <row r="151" spans="2:2" x14ac:dyDescent="0.2">
      <c r="B151" s="25"/>
    </row>
    <row r="152" spans="2:2" x14ac:dyDescent="0.2">
      <c r="B152" s="25"/>
    </row>
    <row r="153" spans="2:2" x14ac:dyDescent="0.2">
      <c r="B153" s="25"/>
    </row>
    <row r="154" spans="2:2" x14ac:dyDescent="0.2">
      <c r="B154" s="25"/>
    </row>
    <row r="155" spans="2:2" x14ac:dyDescent="0.2">
      <c r="B155" s="25"/>
    </row>
    <row r="156" spans="2:2" x14ac:dyDescent="0.2">
      <c r="B156" s="25"/>
    </row>
    <row r="157" spans="2:2" x14ac:dyDescent="0.2">
      <c r="B157" s="25"/>
    </row>
    <row r="158" spans="2:2" x14ac:dyDescent="0.2">
      <c r="B158" s="25"/>
    </row>
    <row r="159" spans="2:2" x14ac:dyDescent="0.2">
      <c r="B159" s="25"/>
    </row>
    <row r="160" spans="2:2" x14ac:dyDescent="0.2">
      <c r="B160" s="25"/>
    </row>
    <row r="161" spans="2:2" x14ac:dyDescent="0.2">
      <c r="B161" s="25"/>
    </row>
    <row r="162" spans="2:2" x14ac:dyDescent="0.2">
      <c r="B162" s="25"/>
    </row>
    <row r="163" spans="2:2" x14ac:dyDescent="0.2">
      <c r="B163" s="25"/>
    </row>
    <row r="164" spans="2:2" x14ac:dyDescent="0.2">
      <c r="B164" s="25"/>
    </row>
    <row r="165" spans="2:2" x14ac:dyDescent="0.2">
      <c r="B165" s="25"/>
    </row>
    <row r="166" spans="2:2" x14ac:dyDescent="0.2">
      <c r="B166" s="25"/>
    </row>
    <row r="167" spans="2:2" x14ac:dyDescent="0.2">
      <c r="B167" s="25"/>
    </row>
    <row r="168" spans="2:2" x14ac:dyDescent="0.2">
      <c r="B168" s="25"/>
    </row>
    <row r="169" spans="2:2" x14ac:dyDescent="0.2">
      <c r="B169" s="25"/>
    </row>
    <row r="170" spans="2:2" x14ac:dyDescent="0.2">
      <c r="B170" s="25"/>
    </row>
    <row r="171" spans="2:2" x14ac:dyDescent="0.2">
      <c r="B171" s="25"/>
    </row>
    <row r="172" spans="2:2" x14ac:dyDescent="0.2">
      <c r="B172" s="25"/>
    </row>
    <row r="173" spans="2:2" x14ac:dyDescent="0.2">
      <c r="B173" s="25"/>
    </row>
    <row r="174" spans="2:2" x14ac:dyDescent="0.2">
      <c r="B174" s="25"/>
    </row>
    <row r="175" spans="2:2" x14ac:dyDescent="0.2">
      <c r="B175" s="25"/>
    </row>
    <row r="176" spans="2:2" x14ac:dyDescent="0.2">
      <c r="B176" s="25"/>
    </row>
    <row r="177" spans="2:2" x14ac:dyDescent="0.2">
      <c r="B177" s="25"/>
    </row>
    <row r="178" spans="2:2" x14ac:dyDescent="0.2">
      <c r="B178" s="25"/>
    </row>
    <row r="179" spans="2:2" x14ac:dyDescent="0.2">
      <c r="B179" s="25"/>
    </row>
    <row r="180" spans="2:2" x14ac:dyDescent="0.2">
      <c r="B180" s="25"/>
    </row>
    <row r="181" spans="2:2" x14ac:dyDescent="0.2">
      <c r="B181" s="25"/>
    </row>
    <row r="182" spans="2:2" x14ac:dyDescent="0.2">
      <c r="B182" s="25"/>
    </row>
    <row r="183" spans="2:2" x14ac:dyDescent="0.2">
      <c r="B183" s="25"/>
    </row>
    <row r="184" spans="2:2" x14ac:dyDescent="0.2">
      <c r="B184" s="25"/>
    </row>
    <row r="185" spans="2:2" x14ac:dyDescent="0.2">
      <c r="B185" s="25"/>
    </row>
    <row r="186" spans="2:2" x14ac:dyDescent="0.2">
      <c r="B186" s="25"/>
    </row>
    <row r="187" spans="2:2" x14ac:dyDescent="0.2">
      <c r="B187" s="25"/>
    </row>
    <row r="188" spans="2:2" x14ac:dyDescent="0.2">
      <c r="B188" s="25"/>
    </row>
    <row r="189" spans="2:2" x14ac:dyDescent="0.2">
      <c r="B189" s="25"/>
    </row>
    <row r="190" spans="2:2" x14ac:dyDescent="0.2">
      <c r="B190" s="25"/>
    </row>
    <row r="191" spans="2:2" x14ac:dyDescent="0.2">
      <c r="B191" s="25"/>
    </row>
    <row r="192" spans="2:2" x14ac:dyDescent="0.2">
      <c r="B192" s="25"/>
    </row>
    <row r="193" spans="2:2" x14ac:dyDescent="0.2">
      <c r="B193" s="25"/>
    </row>
    <row r="194" spans="2:2" x14ac:dyDescent="0.2">
      <c r="B194" s="25"/>
    </row>
    <row r="195" spans="2:2" x14ac:dyDescent="0.2">
      <c r="B195" s="25"/>
    </row>
    <row r="196" spans="2:2" x14ac:dyDescent="0.2">
      <c r="B196" s="25"/>
    </row>
    <row r="197" spans="2:2" x14ac:dyDescent="0.2">
      <c r="B197" s="25"/>
    </row>
    <row r="198" spans="2:2" x14ac:dyDescent="0.2">
      <c r="B198" s="25"/>
    </row>
    <row r="199" spans="2:2" x14ac:dyDescent="0.2">
      <c r="B199" s="25"/>
    </row>
    <row r="200" spans="2:2" x14ac:dyDescent="0.2">
      <c r="B200" s="25"/>
    </row>
    <row r="201" spans="2:2" x14ac:dyDescent="0.2">
      <c r="B201" s="25"/>
    </row>
    <row r="202" spans="2:2" x14ac:dyDescent="0.2">
      <c r="B202" s="25"/>
    </row>
    <row r="203" spans="2:2" x14ac:dyDescent="0.2">
      <c r="B203" s="25"/>
    </row>
    <row r="204" spans="2:2" x14ac:dyDescent="0.2">
      <c r="B204" s="25"/>
    </row>
    <row r="205" spans="2:2" x14ac:dyDescent="0.2">
      <c r="B205" s="25"/>
    </row>
    <row r="206" spans="2:2" x14ac:dyDescent="0.2">
      <c r="B206" s="25"/>
    </row>
    <row r="207" spans="2:2" x14ac:dyDescent="0.2">
      <c r="B207" s="25"/>
    </row>
    <row r="208" spans="2:2" x14ac:dyDescent="0.2">
      <c r="B208" s="25"/>
    </row>
    <row r="209" spans="2:2" x14ac:dyDescent="0.2">
      <c r="B209" s="25"/>
    </row>
    <row r="210" spans="2:2" x14ac:dyDescent="0.2">
      <c r="B210" s="25"/>
    </row>
    <row r="211" spans="2:2" x14ac:dyDescent="0.2">
      <c r="B211" s="25"/>
    </row>
    <row r="212" spans="2:2" x14ac:dyDescent="0.2">
      <c r="B212" s="25"/>
    </row>
    <row r="213" spans="2:2" x14ac:dyDescent="0.2">
      <c r="B213" s="25"/>
    </row>
    <row r="214" spans="2:2" x14ac:dyDescent="0.2">
      <c r="B214" s="25"/>
    </row>
    <row r="215" spans="2:2" x14ac:dyDescent="0.2">
      <c r="B215" s="25"/>
    </row>
    <row r="216" spans="2:2" x14ac:dyDescent="0.2">
      <c r="B216" s="25"/>
    </row>
    <row r="217" spans="2:2" x14ac:dyDescent="0.2">
      <c r="B217" s="25"/>
    </row>
    <row r="218" spans="2:2" x14ac:dyDescent="0.2">
      <c r="B218" s="25"/>
    </row>
    <row r="219" spans="2:2" x14ac:dyDescent="0.2">
      <c r="B219" s="25"/>
    </row>
    <row r="220" spans="2:2" x14ac:dyDescent="0.2">
      <c r="B220" s="25"/>
    </row>
    <row r="221" spans="2:2" x14ac:dyDescent="0.2">
      <c r="B221" s="25"/>
    </row>
    <row r="222" spans="2:2" x14ac:dyDescent="0.2">
      <c r="B222" s="25"/>
    </row>
    <row r="223" spans="2:2" x14ac:dyDescent="0.2">
      <c r="B223" s="25"/>
    </row>
    <row r="224" spans="2:2" x14ac:dyDescent="0.2">
      <c r="B224" s="25"/>
    </row>
    <row r="225" spans="2:2" x14ac:dyDescent="0.2">
      <c r="B225" s="25"/>
    </row>
    <row r="226" spans="2:2" x14ac:dyDescent="0.2">
      <c r="B226" s="25"/>
    </row>
    <row r="227" spans="2:2" x14ac:dyDescent="0.2">
      <c r="B227" s="25"/>
    </row>
    <row r="228" spans="2:2" x14ac:dyDescent="0.2">
      <c r="B228" s="25"/>
    </row>
    <row r="229" spans="2:2" x14ac:dyDescent="0.2">
      <c r="B229" s="25"/>
    </row>
    <row r="230" spans="2:2" x14ac:dyDescent="0.2">
      <c r="B230" s="25"/>
    </row>
    <row r="231" spans="2:2" x14ac:dyDescent="0.2">
      <c r="B231" s="25"/>
    </row>
    <row r="232" spans="2:2" x14ac:dyDescent="0.2">
      <c r="B232" s="25"/>
    </row>
    <row r="233" spans="2:2" x14ac:dyDescent="0.2">
      <c r="B233" s="25"/>
    </row>
    <row r="234" spans="2:2" x14ac:dyDescent="0.2">
      <c r="B234" s="25"/>
    </row>
    <row r="235" spans="2:2" x14ac:dyDescent="0.2">
      <c r="B235" s="25"/>
    </row>
    <row r="236" spans="2:2" x14ac:dyDescent="0.2">
      <c r="B236" s="25"/>
    </row>
    <row r="237" spans="2:2" x14ac:dyDescent="0.2">
      <c r="B237" s="25"/>
    </row>
    <row r="238" spans="2:2" x14ac:dyDescent="0.2">
      <c r="B238" s="25"/>
    </row>
    <row r="239" spans="2:2" x14ac:dyDescent="0.2">
      <c r="B239" s="25"/>
    </row>
    <row r="240" spans="2:2" x14ac:dyDescent="0.2">
      <c r="B240" s="25"/>
    </row>
    <row r="241" spans="2:2" x14ac:dyDescent="0.2">
      <c r="B241" s="25"/>
    </row>
    <row r="242" spans="2:2" x14ac:dyDescent="0.2">
      <c r="B242" s="25"/>
    </row>
    <row r="243" spans="2:2" x14ac:dyDescent="0.2">
      <c r="B243" s="25"/>
    </row>
    <row r="244" spans="2:2" x14ac:dyDescent="0.2">
      <c r="B244" s="25"/>
    </row>
    <row r="245" spans="2:2" x14ac:dyDescent="0.2">
      <c r="B245" s="25"/>
    </row>
    <row r="246" spans="2:2" x14ac:dyDescent="0.2">
      <c r="B246" s="25"/>
    </row>
    <row r="247" spans="2:2" x14ac:dyDescent="0.2">
      <c r="B247" s="25"/>
    </row>
    <row r="248" spans="2:2" x14ac:dyDescent="0.2">
      <c r="B248" s="25"/>
    </row>
    <row r="249" spans="2:2" x14ac:dyDescent="0.2">
      <c r="B249" s="25"/>
    </row>
    <row r="250" spans="2:2" x14ac:dyDescent="0.2">
      <c r="B250" s="25"/>
    </row>
    <row r="251" spans="2:2" x14ac:dyDescent="0.2">
      <c r="B251" s="25"/>
    </row>
    <row r="252" spans="2:2" x14ac:dyDescent="0.2">
      <c r="B252" s="25"/>
    </row>
    <row r="253" spans="2:2" x14ac:dyDescent="0.2">
      <c r="B253" s="25"/>
    </row>
    <row r="254" spans="2:2" x14ac:dyDescent="0.2">
      <c r="B254" s="25"/>
    </row>
    <row r="255" spans="2:2" x14ac:dyDescent="0.2">
      <c r="B255" s="25"/>
    </row>
    <row r="256" spans="2:2" x14ac:dyDescent="0.2">
      <c r="B256" s="25"/>
    </row>
    <row r="257" spans="2:2" x14ac:dyDescent="0.2">
      <c r="B257" s="25"/>
    </row>
    <row r="258" spans="2:2" x14ac:dyDescent="0.2">
      <c r="B258" s="25"/>
    </row>
    <row r="259" spans="2:2" x14ac:dyDescent="0.2">
      <c r="B259" s="25"/>
    </row>
    <row r="260" spans="2:2" x14ac:dyDescent="0.2">
      <c r="B260" s="25"/>
    </row>
    <row r="261" spans="2:2" x14ac:dyDescent="0.2">
      <c r="B261" s="25"/>
    </row>
    <row r="262" spans="2:2" x14ac:dyDescent="0.2">
      <c r="B262" s="25"/>
    </row>
    <row r="263" spans="2:2" x14ac:dyDescent="0.2">
      <c r="B263" s="25"/>
    </row>
    <row r="264" spans="2:2" x14ac:dyDescent="0.2">
      <c r="B264" s="25"/>
    </row>
    <row r="265" spans="2:2" x14ac:dyDescent="0.2">
      <c r="B265" s="25"/>
    </row>
    <row r="266" spans="2:2" x14ac:dyDescent="0.2">
      <c r="B266" s="25"/>
    </row>
    <row r="267" spans="2:2" x14ac:dyDescent="0.2">
      <c r="B267" s="25"/>
    </row>
    <row r="268" spans="2:2" x14ac:dyDescent="0.2">
      <c r="B268" s="25"/>
    </row>
    <row r="269" spans="2:2" x14ac:dyDescent="0.2">
      <c r="B269" s="25"/>
    </row>
    <row r="270" spans="2:2" x14ac:dyDescent="0.2">
      <c r="B270" s="25"/>
    </row>
    <row r="271" spans="2:2" x14ac:dyDescent="0.2">
      <c r="B271" s="25"/>
    </row>
    <row r="272" spans="2:2" x14ac:dyDescent="0.2">
      <c r="B272" s="25"/>
    </row>
    <row r="273" spans="2:2" x14ac:dyDescent="0.2">
      <c r="B273" s="25"/>
    </row>
    <row r="274" spans="2:2" x14ac:dyDescent="0.2">
      <c r="B274" s="25"/>
    </row>
    <row r="275" spans="2:2" x14ac:dyDescent="0.2">
      <c r="B275" s="25"/>
    </row>
    <row r="276" spans="2:2" x14ac:dyDescent="0.2">
      <c r="B276" s="25"/>
    </row>
    <row r="277" spans="2:2" x14ac:dyDescent="0.2">
      <c r="B277" s="25"/>
    </row>
    <row r="278" spans="2:2" x14ac:dyDescent="0.2">
      <c r="B278" s="25"/>
    </row>
    <row r="279" spans="2:2" x14ac:dyDescent="0.2">
      <c r="B279" s="25"/>
    </row>
    <row r="280" spans="2:2" x14ac:dyDescent="0.2">
      <c r="B280" s="25"/>
    </row>
    <row r="281" spans="2:2" x14ac:dyDescent="0.2">
      <c r="B281" s="25"/>
    </row>
    <row r="282" spans="2:2" x14ac:dyDescent="0.2">
      <c r="B282" s="25"/>
    </row>
    <row r="283" spans="2:2" x14ac:dyDescent="0.2">
      <c r="B283" s="25"/>
    </row>
    <row r="284" spans="2:2" x14ac:dyDescent="0.2">
      <c r="B284" s="25"/>
    </row>
    <row r="285" spans="2:2" x14ac:dyDescent="0.2">
      <c r="B285" s="25"/>
    </row>
    <row r="286" spans="2:2" x14ac:dyDescent="0.2">
      <c r="B286" s="25"/>
    </row>
    <row r="287" spans="2:2" x14ac:dyDescent="0.2">
      <c r="B287" s="25"/>
    </row>
    <row r="288" spans="2:2" x14ac:dyDescent="0.2">
      <c r="B288" s="25"/>
    </row>
    <row r="289" spans="2:2" x14ac:dyDescent="0.2">
      <c r="B289" s="25"/>
    </row>
    <row r="290" spans="2:2" x14ac:dyDescent="0.2">
      <c r="B290" s="25"/>
    </row>
    <row r="291" spans="2:2" x14ac:dyDescent="0.2">
      <c r="B291" s="25"/>
    </row>
    <row r="292" spans="2:2" x14ac:dyDescent="0.2">
      <c r="B292" s="25"/>
    </row>
    <row r="293" spans="2:2" x14ac:dyDescent="0.2">
      <c r="B293" s="25"/>
    </row>
    <row r="294" spans="2:2" x14ac:dyDescent="0.2">
      <c r="B294" s="25"/>
    </row>
    <row r="295" spans="2:2" x14ac:dyDescent="0.2">
      <c r="B295" s="25"/>
    </row>
    <row r="296" spans="2:2" x14ac:dyDescent="0.2">
      <c r="B296" s="25"/>
    </row>
    <row r="297" spans="2:2" x14ac:dyDescent="0.2">
      <c r="B297" s="25"/>
    </row>
    <row r="298" spans="2:2" x14ac:dyDescent="0.2">
      <c r="B298" s="25"/>
    </row>
    <row r="299" spans="2:2" x14ac:dyDescent="0.2">
      <c r="B299" s="25"/>
    </row>
    <row r="300" spans="2:2" x14ac:dyDescent="0.2">
      <c r="B300" s="25"/>
    </row>
    <row r="301" spans="2:2" x14ac:dyDescent="0.2">
      <c r="B301" s="25"/>
    </row>
    <row r="302" spans="2:2" x14ac:dyDescent="0.2">
      <c r="B302" s="25"/>
    </row>
    <row r="303" spans="2:2" x14ac:dyDescent="0.2">
      <c r="B303" s="25"/>
    </row>
    <row r="304" spans="2:2" x14ac:dyDescent="0.2">
      <c r="B304" s="25"/>
    </row>
    <row r="305" spans="2:2" x14ac:dyDescent="0.2">
      <c r="B305" s="25"/>
    </row>
    <row r="306" spans="2:2" x14ac:dyDescent="0.2">
      <c r="B306" s="25"/>
    </row>
    <row r="307" spans="2:2" x14ac:dyDescent="0.2">
      <c r="B307" s="25"/>
    </row>
    <row r="308" spans="2:2" x14ac:dyDescent="0.2">
      <c r="B308" s="25"/>
    </row>
    <row r="309" spans="2:2" x14ac:dyDescent="0.2">
      <c r="B309" s="25"/>
    </row>
    <row r="310" spans="2:2" x14ac:dyDescent="0.2">
      <c r="B310" s="25"/>
    </row>
    <row r="311" spans="2:2" x14ac:dyDescent="0.2">
      <c r="B311" s="25"/>
    </row>
    <row r="312" spans="2:2" x14ac:dyDescent="0.2">
      <c r="B312" s="25"/>
    </row>
    <row r="313" spans="2:2" x14ac:dyDescent="0.2">
      <c r="B313" s="25"/>
    </row>
    <row r="314" spans="2:2" x14ac:dyDescent="0.2">
      <c r="B314" s="25"/>
    </row>
    <row r="315" spans="2:2" x14ac:dyDescent="0.2">
      <c r="B315" s="25"/>
    </row>
    <row r="316" spans="2:2" x14ac:dyDescent="0.2">
      <c r="B316" s="25"/>
    </row>
    <row r="317" spans="2:2" x14ac:dyDescent="0.2">
      <c r="B317" s="25"/>
    </row>
    <row r="318" spans="2:2" x14ac:dyDescent="0.2">
      <c r="B318" s="25"/>
    </row>
    <row r="319" spans="2:2" x14ac:dyDescent="0.2">
      <c r="B319" s="25"/>
    </row>
    <row r="320" spans="2:2" x14ac:dyDescent="0.2">
      <c r="B320" s="25"/>
    </row>
    <row r="321" spans="2:2" x14ac:dyDescent="0.2">
      <c r="B321" s="25"/>
    </row>
    <row r="322" spans="2:2" x14ac:dyDescent="0.2">
      <c r="B322" s="25"/>
    </row>
    <row r="323" spans="2:2" x14ac:dyDescent="0.2">
      <c r="B323" s="25"/>
    </row>
    <row r="324" spans="2:2" x14ac:dyDescent="0.2">
      <c r="B324" s="25"/>
    </row>
    <row r="325" spans="2:2" x14ac:dyDescent="0.2">
      <c r="B325" s="25"/>
    </row>
    <row r="326" spans="2:2" x14ac:dyDescent="0.2">
      <c r="B326" s="25"/>
    </row>
    <row r="327" spans="2:2" x14ac:dyDescent="0.2">
      <c r="B327" s="25"/>
    </row>
    <row r="328" spans="2:2" x14ac:dyDescent="0.2">
      <c r="B328" s="25"/>
    </row>
    <row r="329" spans="2:2" x14ac:dyDescent="0.2">
      <c r="B329" s="25"/>
    </row>
    <row r="330" spans="2:2" x14ac:dyDescent="0.2">
      <c r="B330" s="25"/>
    </row>
    <row r="331" spans="2:2" x14ac:dyDescent="0.2">
      <c r="B331" s="25"/>
    </row>
    <row r="332" spans="2:2" x14ac:dyDescent="0.2">
      <c r="B332" s="25"/>
    </row>
    <row r="333" spans="2:2" x14ac:dyDescent="0.2">
      <c r="B333" s="25"/>
    </row>
    <row r="334" spans="2:2" x14ac:dyDescent="0.2">
      <c r="B334" s="25"/>
    </row>
    <row r="335" spans="2:2" x14ac:dyDescent="0.2">
      <c r="B335" s="25"/>
    </row>
    <row r="336" spans="2:2" x14ac:dyDescent="0.2">
      <c r="B336" s="25"/>
    </row>
    <row r="337" spans="2:2" x14ac:dyDescent="0.2">
      <c r="B337" s="25"/>
    </row>
    <row r="338" spans="2:2" x14ac:dyDescent="0.2">
      <c r="B338" s="25"/>
    </row>
    <row r="339" spans="2:2" x14ac:dyDescent="0.2">
      <c r="B339" s="25"/>
    </row>
    <row r="340" spans="2:2" x14ac:dyDescent="0.2">
      <c r="B340" s="25"/>
    </row>
    <row r="341" spans="2:2" x14ac:dyDescent="0.2">
      <c r="B341" s="25"/>
    </row>
    <row r="342" spans="2:2" x14ac:dyDescent="0.2">
      <c r="B342" s="25"/>
    </row>
    <row r="343" spans="2:2" x14ac:dyDescent="0.2">
      <c r="B343" s="25"/>
    </row>
    <row r="344" spans="2:2" x14ac:dyDescent="0.2">
      <c r="B344" s="25"/>
    </row>
    <row r="345" spans="2:2" x14ac:dyDescent="0.2">
      <c r="B345" s="25"/>
    </row>
    <row r="346" spans="2:2" x14ac:dyDescent="0.2">
      <c r="B346" s="25"/>
    </row>
  </sheetData>
  <mergeCells count="7">
    <mergeCell ref="A3:H3"/>
    <mergeCell ref="A4:G4"/>
    <mergeCell ref="A6:A7"/>
    <mergeCell ref="C6:F6"/>
    <mergeCell ref="H6:H9"/>
    <mergeCell ref="D7:F7"/>
    <mergeCell ref="A8:A9"/>
  </mergeCells>
  <hyperlinks>
    <hyperlink ref="A1" location="Содержание!A1" display="Содержание"/>
  </hyperlinks>
  <printOptions horizontalCentered="1" verticalCentered="1"/>
  <pageMargins left="0.78740157480314965" right="0.59055118110236227" top="0.70866141732283472" bottom="0.51181102362204722" header="0.51181102362204722" footer="0.51181102362204722"/>
  <pageSetup paperSize="9" scale="95" firstPageNumber="11" orientation="landscape" useFirstPageNumber="1" r:id="rId1"/>
  <headerFooter alignWithMargins="0">
    <oddHeader>&amp;C&amp;9&amp;P</oddHeader>
  </headerFooter>
  <rowBreaks count="1" manualBreakCount="1">
    <brk id="74" max="16383"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2"/>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RowHeight="12.75" x14ac:dyDescent="0.2"/>
  <cols>
    <col min="1" max="1" width="22.7109375" style="8" customWidth="1"/>
    <col min="2" max="2" width="9.42578125" style="8" customWidth="1"/>
    <col min="3" max="3" width="5.85546875" style="8" customWidth="1"/>
    <col min="4" max="4" width="6.42578125" style="8" customWidth="1"/>
    <col min="5" max="5" width="6.5703125" style="8" customWidth="1"/>
    <col min="6" max="16" width="6.42578125" style="8" customWidth="1"/>
    <col min="17" max="18" width="5.140625" style="8" customWidth="1"/>
    <col min="19" max="19" width="6.85546875" style="8" customWidth="1"/>
    <col min="20" max="256" width="9.140625" style="8"/>
    <col min="257" max="257" width="22.7109375" style="8" customWidth="1"/>
    <col min="258" max="258" width="9.42578125" style="8" customWidth="1"/>
    <col min="259" max="259" width="5.85546875" style="8" customWidth="1"/>
    <col min="260" max="260" width="6.42578125" style="8" customWidth="1"/>
    <col min="261" max="261" width="6.5703125" style="8" customWidth="1"/>
    <col min="262" max="272" width="6.42578125" style="8" customWidth="1"/>
    <col min="273" max="274" width="5.140625" style="8" customWidth="1"/>
    <col min="275" max="275" width="6.85546875" style="8" customWidth="1"/>
    <col min="276" max="512" width="9.140625" style="8"/>
    <col min="513" max="513" width="22.7109375" style="8" customWidth="1"/>
    <col min="514" max="514" width="9.42578125" style="8" customWidth="1"/>
    <col min="515" max="515" width="5.85546875" style="8" customWidth="1"/>
    <col min="516" max="516" width="6.42578125" style="8" customWidth="1"/>
    <col min="517" max="517" width="6.5703125" style="8" customWidth="1"/>
    <col min="518" max="528" width="6.42578125" style="8" customWidth="1"/>
    <col min="529" max="530" width="5.140625" style="8" customWidth="1"/>
    <col min="531" max="531" width="6.85546875" style="8" customWidth="1"/>
    <col min="532" max="768" width="9.140625" style="8"/>
    <col min="769" max="769" width="22.7109375" style="8" customWidth="1"/>
    <col min="770" max="770" width="9.42578125" style="8" customWidth="1"/>
    <col min="771" max="771" width="5.85546875" style="8" customWidth="1"/>
    <col min="772" max="772" width="6.42578125" style="8" customWidth="1"/>
    <col min="773" max="773" width="6.5703125" style="8" customWidth="1"/>
    <col min="774" max="784" width="6.42578125" style="8" customWidth="1"/>
    <col min="785" max="786" width="5.140625" style="8" customWidth="1"/>
    <col min="787" max="787" width="6.85546875" style="8" customWidth="1"/>
    <col min="788" max="1024" width="9.140625" style="8"/>
    <col min="1025" max="1025" width="22.7109375" style="8" customWidth="1"/>
    <col min="1026" max="1026" width="9.42578125" style="8" customWidth="1"/>
    <col min="1027" max="1027" width="5.85546875" style="8" customWidth="1"/>
    <col min="1028" max="1028" width="6.42578125" style="8" customWidth="1"/>
    <col min="1029" max="1029" width="6.5703125" style="8" customWidth="1"/>
    <col min="1030" max="1040" width="6.42578125" style="8" customWidth="1"/>
    <col min="1041" max="1042" width="5.140625" style="8" customWidth="1"/>
    <col min="1043" max="1043" width="6.85546875" style="8" customWidth="1"/>
    <col min="1044" max="1280" width="9.140625" style="8"/>
    <col min="1281" max="1281" width="22.7109375" style="8" customWidth="1"/>
    <col min="1282" max="1282" width="9.42578125" style="8" customWidth="1"/>
    <col min="1283" max="1283" width="5.85546875" style="8" customWidth="1"/>
    <col min="1284" max="1284" width="6.42578125" style="8" customWidth="1"/>
    <col min="1285" max="1285" width="6.5703125" style="8" customWidth="1"/>
    <col min="1286" max="1296" width="6.42578125" style="8" customWidth="1"/>
    <col min="1297" max="1298" width="5.140625" style="8" customWidth="1"/>
    <col min="1299" max="1299" width="6.85546875" style="8" customWidth="1"/>
    <col min="1300" max="1536" width="9.140625" style="8"/>
    <col min="1537" max="1537" width="22.7109375" style="8" customWidth="1"/>
    <col min="1538" max="1538" width="9.42578125" style="8" customWidth="1"/>
    <col min="1539" max="1539" width="5.85546875" style="8" customWidth="1"/>
    <col min="1540" max="1540" width="6.42578125" style="8" customWidth="1"/>
    <col min="1541" max="1541" width="6.5703125" style="8" customWidth="1"/>
    <col min="1542" max="1552" width="6.42578125" style="8" customWidth="1"/>
    <col min="1553" max="1554" width="5.140625" style="8" customWidth="1"/>
    <col min="1555" max="1555" width="6.85546875" style="8" customWidth="1"/>
    <col min="1556" max="1792" width="9.140625" style="8"/>
    <col min="1793" max="1793" width="22.7109375" style="8" customWidth="1"/>
    <col min="1794" max="1794" width="9.42578125" style="8" customWidth="1"/>
    <col min="1795" max="1795" width="5.85546875" style="8" customWidth="1"/>
    <col min="1796" max="1796" width="6.42578125" style="8" customWidth="1"/>
    <col min="1797" max="1797" width="6.5703125" style="8" customWidth="1"/>
    <col min="1798" max="1808" width="6.42578125" style="8" customWidth="1"/>
    <col min="1809" max="1810" width="5.140625" style="8" customWidth="1"/>
    <col min="1811" max="1811" width="6.85546875" style="8" customWidth="1"/>
    <col min="1812" max="2048" width="9.140625" style="8"/>
    <col min="2049" max="2049" width="22.7109375" style="8" customWidth="1"/>
    <col min="2050" max="2050" width="9.42578125" style="8" customWidth="1"/>
    <col min="2051" max="2051" width="5.85546875" style="8" customWidth="1"/>
    <col min="2052" max="2052" width="6.42578125" style="8" customWidth="1"/>
    <col min="2053" max="2053" width="6.5703125" style="8" customWidth="1"/>
    <col min="2054" max="2064" width="6.42578125" style="8" customWidth="1"/>
    <col min="2065" max="2066" width="5.140625" style="8" customWidth="1"/>
    <col min="2067" max="2067" width="6.85546875" style="8" customWidth="1"/>
    <col min="2068" max="2304" width="9.140625" style="8"/>
    <col min="2305" max="2305" width="22.7109375" style="8" customWidth="1"/>
    <col min="2306" max="2306" width="9.42578125" style="8" customWidth="1"/>
    <col min="2307" max="2307" width="5.85546875" style="8" customWidth="1"/>
    <col min="2308" max="2308" width="6.42578125" style="8" customWidth="1"/>
    <col min="2309" max="2309" width="6.5703125" style="8" customWidth="1"/>
    <col min="2310" max="2320" width="6.42578125" style="8" customWidth="1"/>
    <col min="2321" max="2322" width="5.140625" style="8" customWidth="1"/>
    <col min="2323" max="2323" width="6.85546875" style="8" customWidth="1"/>
    <col min="2324" max="2560" width="9.140625" style="8"/>
    <col min="2561" max="2561" width="22.7109375" style="8" customWidth="1"/>
    <col min="2562" max="2562" width="9.42578125" style="8" customWidth="1"/>
    <col min="2563" max="2563" width="5.85546875" style="8" customWidth="1"/>
    <col min="2564" max="2564" width="6.42578125" style="8" customWidth="1"/>
    <col min="2565" max="2565" width="6.5703125" style="8" customWidth="1"/>
    <col min="2566" max="2576" width="6.42578125" style="8" customWidth="1"/>
    <col min="2577" max="2578" width="5.140625" style="8" customWidth="1"/>
    <col min="2579" max="2579" width="6.85546875" style="8" customWidth="1"/>
    <col min="2580" max="2816" width="9.140625" style="8"/>
    <col min="2817" max="2817" width="22.7109375" style="8" customWidth="1"/>
    <col min="2818" max="2818" width="9.42578125" style="8" customWidth="1"/>
    <col min="2819" max="2819" width="5.85546875" style="8" customWidth="1"/>
    <col min="2820" max="2820" width="6.42578125" style="8" customWidth="1"/>
    <col min="2821" max="2821" width="6.5703125" style="8" customWidth="1"/>
    <col min="2822" max="2832" width="6.42578125" style="8" customWidth="1"/>
    <col min="2833" max="2834" width="5.140625" style="8" customWidth="1"/>
    <col min="2835" max="2835" width="6.85546875" style="8" customWidth="1"/>
    <col min="2836" max="3072" width="9.140625" style="8"/>
    <col min="3073" max="3073" width="22.7109375" style="8" customWidth="1"/>
    <col min="3074" max="3074" width="9.42578125" style="8" customWidth="1"/>
    <col min="3075" max="3075" width="5.85546875" style="8" customWidth="1"/>
    <col min="3076" max="3076" width="6.42578125" style="8" customWidth="1"/>
    <col min="3077" max="3077" width="6.5703125" style="8" customWidth="1"/>
    <col min="3078" max="3088" width="6.42578125" style="8" customWidth="1"/>
    <col min="3089" max="3090" width="5.140625" style="8" customWidth="1"/>
    <col min="3091" max="3091" width="6.85546875" style="8" customWidth="1"/>
    <col min="3092" max="3328" width="9.140625" style="8"/>
    <col min="3329" max="3329" width="22.7109375" style="8" customWidth="1"/>
    <col min="3330" max="3330" width="9.42578125" style="8" customWidth="1"/>
    <col min="3331" max="3331" width="5.85546875" style="8" customWidth="1"/>
    <col min="3332" max="3332" width="6.42578125" style="8" customWidth="1"/>
    <col min="3333" max="3333" width="6.5703125" style="8" customWidth="1"/>
    <col min="3334" max="3344" width="6.42578125" style="8" customWidth="1"/>
    <col min="3345" max="3346" width="5.140625" style="8" customWidth="1"/>
    <col min="3347" max="3347" width="6.85546875" style="8" customWidth="1"/>
    <col min="3348" max="3584" width="9.140625" style="8"/>
    <col min="3585" max="3585" width="22.7109375" style="8" customWidth="1"/>
    <col min="3586" max="3586" width="9.42578125" style="8" customWidth="1"/>
    <col min="3587" max="3587" width="5.85546875" style="8" customWidth="1"/>
    <col min="3588" max="3588" width="6.42578125" style="8" customWidth="1"/>
    <col min="3589" max="3589" width="6.5703125" style="8" customWidth="1"/>
    <col min="3590" max="3600" width="6.42578125" style="8" customWidth="1"/>
    <col min="3601" max="3602" width="5.140625" style="8" customWidth="1"/>
    <col min="3603" max="3603" width="6.85546875" style="8" customWidth="1"/>
    <col min="3604" max="3840" width="9.140625" style="8"/>
    <col min="3841" max="3841" width="22.7109375" style="8" customWidth="1"/>
    <col min="3842" max="3842" width="9.42578125" style="8" customWidth="1"/>
    <col min="3843" max="3843" width="5.85546875" style="8" customWidth="1"/>
    <col min="3844" max="3844" width="6.42578125" style="8" customWidth="1"/>
    <col min="3845" max="3845" width="6.5703125" style="8" customWidth="1"/>
    <col min="3846" max="3856" width="6.42578125" style="8" customWidth="1"/>
    <col min="3857" max="3858" width="5.140625" style="8" customWidth="1"/>
    <col min="3859" max="3859" width="6.85546875" style="8" customWidth="1"/>
    <col min="3860" max="4096" width="9.140625" style="8"/>
    <col min="4097" max="4097" width="22.7109375" style="8" customWidth="1"/>
    <col min="4098" max="4098" width="9.42578125" style="8" customWidth="1"/>
    <col min="4099" max="4099" width="5.85546875" style="8" customWidth="1"/>
    <col min="4100" max="4100" width="6.42578125" style="8" customWidth="1"/>
    <col min="4101" max="4101" width="6.5703125" style="8" customWidth="1"/>
    <col min="4102" max="4112" width="6.42578125" style="8" customWidth="1"/>
    <col min="4113" max="4114" width="5.140625" style="8" customWidth="1"/>
    <col min="4115" max="4115" width="6.85546875" style="8" customWidth="1"/>
    <col min="4116" max="4352" width="9.140625" style="8"/>
    <col min="4353" max="4353" width="22.7109375" style="8" customWidth="1"/>
    <col min="4354" max="4354" width="9.42578125" style="8" customWidth="1"/>
    <col min="4355" max="4355" width="5.85546875" style="8" customWidth="1"/>
    <col min="4356" max="4356" width="6.42578125" style="8" customWidth="1"/>
    <col min="4357" max="4357" width="6.5703125" style="8" customWidth="1"/>
    <col min="4358" max="4368" width="6.42578125" style="8" customWidth="1"/>
    <col min="4369" max="4370" width="5.140625" style="8" customWidth="1"/>
    <col min="4371" max="4371" width="6.85546875" style="8" customWidth="1"/>
    <col min="4372" max="4608" width="9.140625" style="8"/>
    <col min="4609" max="4609" width="22.7109375" style="8" customWidth="1"/>
    <col min="4610" max="4610" width="9.42578125" style="8" customWidth="1"/>
    <col min="4611" max="4611" width="5.85546875" style="8" customWidth="1"/>
    <col min="4612" max="4612" width="6.42578125" style="8" customWidth="1"/>
    <col min="4613" max="4613" width="6.5703125" style="8" customWidth="1"/>
    <col min="4614" max="4624" width="6.42578125" style="8" customWidth="1"/>
    <col min="4625" max="4626" width="5.140625" style="8" customWidth="1"/>
    <col min="4627" max="4627" width="6.85546875" style="8" customWidth="1"/>
    <col min="4628" max="4864" width="9.140625" style="8"/>
    <col min="4865" max="4865" width="22.7109375" style="8" customWidth="1"/>
    <col min="4866" max="4866" width="9.42578125" style="8" customWidth="1"/>
    <col min="4867" max="4867" width="5.85546875" style="8" customWidth="1"/>
    <col min="4868" max="4868" width="6.42578125" style="8" customWidth="1"/>
    <col min="4869" max="4869" width="6.5703125" style="8" customWidth="1"/>
    <col min="4870" max="4880" width="6.42578125" style="8" customWidth="1"/>
    <col min="4881" max="4882" width="5.140625" style="8" customWidth="1"/>
    <col min="4883" max="4883" width="6.85546875" style="8" customWidth="1"/>
    <col min="4884" max="5120" width="9.140625" style="8"/>
    <col min="5121" max="5121" width="22.7109375" style="8" customWidth="1"/>
    <col min="5122" max="5122" width="9.42578125" style="8" customWidth="1"/>
    <col min="5123" max="5123" width="5.85546875" style="8" customWidth="1"/>
    <col min="5124" max="5124" width="6.42578125" style="8" customWidth="1"/>
    <col min="5125" max="5125" width="6.5703125" style="8" customWidth="1"/>
    <col min="5126" max="5136" width="6.42578125" style="8" customWidth="1"/>
    <col min="5137" max="5138" width="5.140625" style="8" customWidth="1"/>
    <col min="5139" max="5139" width="6.85546875" style="8" customWidth="1"/>
    <col min="5140" max="5376" width="9.140625" style="8"/>
    <col min="5377" max="5377" width="22.7109375" style="8" customWidth="1"/>
    <col min="5378" max="5378" width="9.42578125" style="8" customWidth="1"/>
    <col min="5379" max="5379" width="5.85546875" style="8" customWidth="1"/>
    <col min="5380" max="5380" width="6.42578125" style="8" customWidth="1"/>
    <col min="5381" max="5381" width="6.5703125" style="8" customWidth="1"/>
    <col min="5382" max="5392" width="6.42578125" style="8" customWidth="1"/>
    <col min="5393" max="5394" width="5.140625" style="8" customWidth="1"/>
    <col min="5395" max="5395" width="6.85546875" style="8" customWidth="1"/>
    <col min="5396" max="5632" width="9.140625" style="8"/>
    <col min="5633" max="5633" width="22.7109375" style="8" customWidth="1"/>
    <col min="5634" max="5634" width="9.42578125" style="8" customWidth="1"/>
    <col min="5635" max="5635" width="5.85546875" style="8" customWidth="1"/>
    <col min="5636" max="5636" width="6.42578125" style="8" customWidth="1"/>
    <col min="5637" max="5637" width="6.5703125" style="8" customWidth="1"/>
    <col min="5638" max="5648" width="6.42578125" style="8" customWidth="1"/>
    <col min="5649" max="5650" width="5.140625" style="8" customWidth="1"/>
    <col min="5651" max="5651" width="6.85546875" style="8" customWidth="1"/>
    <col min="5652" max="5888" width="9.140625" style="8"/>
    <col min="5889" max="5889" width="22.7109375" style="8" customWidth="1"/>
    <col min="5890" max="5890" width="9.42578125" style="8" customWidth="1"/>
    <col min="5891" max="5891" width="5.85546875" style="8" customWidth="1"/>
    <col min="5892" max="5892" width="6.42578125" style="8" customWidth="1"/>
    <col min="5893" max="5893" width="6.5703125" style="8" customWidth="1"/>
    <col min="5894" max="5904" width="6.42578125" style="8" customWidth="1"/>
    <col min="5905" max="5906" width="5.140625" style="8" customWidth="1"/>
    <col min="5907" max="5907" width="6.85546875" style="8" customWidth="1"/>
    <col min="5908" max="6144" width="9.140625" style="8"/>
    <col min="6145" max="6145" width="22.7109375" style="8" customWidth="1"/>
    <col min="6146" max="6146" width="9.42578125" style="8" customWidth="1"/>
    <col min="6147" max="6147" width="5.85546875" style="8" customWidth="1"/>
    <col min="6148" max="6148" width="6.42578125" style="8" customWidth="1"/>
    <col min="6149" max="6149" width="6.5703125" style="8" customWidth="1"/>
    <col min="6150" max="6160" width="6.42578125" style="8" customWidth="1"/>
    <col min="6161" max="6162" width="5.140625" style="8" customWidth="1"/>
    <col min="6163" max="6163" width="6.85546875" style="8" customWidth="1"/>
    <col min="6164" max="6400" width="9.140625" style="8"/>
    <col min="6401" max="6401" width="22.7109375" style="8" customWidth="1"/>
    <col min="6402" max="6402" width="9.42578125" style="8" customWidth="1"/>
    <col min="6403" max="6403" width="5.85546875" style="8" customWidth="1"/>
    <col min="6404" max="6404" width="6.42578125" style="8" customWidth="1"/>
    <col min="6405" max="6405" width="6.5703125" style="8" customWidth="1"/>
    <col min="6406" max="6416" width="6.42578125" style="8" customWidth="1"/>
    <col min="6417" max="6418" width="5.140625" style="8" customWidth="1"/>
    <col min="6419" max="6419" width="6.85546875" style="8" customWidth="1"/>
    <col min="6420" max="6656" width="9.140625" style="8"/>
    <col min="6657" max="6657" width="22.7109375" style="8" customWidth="1"/>
    <col min="6658" max="6658" width="9.42578125" style="8" customWidth="1"/>
    <col min="6659" max="6659" width="5.85546875" style="8" customWidth="1"/>
    <col min="6660" max="6660" width="6.42578125" style="8" customWidth="1"/>
    <col min="6661" max="6661" width="6.5703125" style="8" customWidth="1"/>
    <col min="6662" max="6672" width="6.42578125" style="8" customWidth="1"/>
    <col min="6673" max="6674" width="5.140625" style="8" customWidth="1"/>
    <col min="6675" max="6675" width="6.85546875" style="8" customWidth="1"/>
    <col min="6676" max="6912" width="9.140625" style="8"/>
    <col min="6913" max="6913" width="22.7109375" style="8" customWidth="1"/>
    <col min="6914" max="6914" width="9.42578125" style="8" customWidth="1"/>
    <col min="6915" max="6915" width="5.85546875" style="8" customWidth="1"/>
    <col min="6916" max="6916" width="6.42578125" style="8" customWidth="1"/>
    <col min="6917" max="6917" width="6.5703125" style="8" customWidth="1"/>
    <col min="6918" max="6928" width="6.42578125" style="8" customWidth="1"/>
    <col min="6929" max="6930" width="5.140625" style="8" customWidth="1"/>
    <col min="6931" max="6931" width="6.85546875" style="8" customWidth="1"/>
    <col min="6932" max="7168" width="9.140625" style="8"/>
    <col min="7169" max="7169" width="22.7109375" style="8" customWidth="1"/>
    <col min="7170" max="7170" width="9.42578125" style="8" customWidth="1"/>
    <col min="7171" max="7171" width="5.85546875" style="8" customWidth="1"/>
    <col min="7172" max="7172" width="6.42578125" style="8" customWidth="1"/>
    <col min="7173" max="7173" width="6.5703125" style="8" customWidth="1"/>
    <col min="7174" max="7184" width="6.42578125" style="8" customWidth="1"/>
    <col min="7185" max="7186" width="5.140625" style="8" customWidth="1"/>
    <col min="7187" max="7187" width="6.85546875" style="8" customWidth="1"/>
    <col min="7188" max="7424" width="9.140625" style="8"/>
    <col min="7425" max="7425" width="22.7109375" style="8" customWidth="1"/>
    <col min="7426" max="7426" width="9.42578125" style="8" customWidth="1"/>
    <col min="7427" max="7427" width="5.85546875" style="8" customWidth="1"/>
    <col min="7428" max="7428" width="6.42578125" style="8" customWidth="1"/>
    <col min="7429" max="7429" width="6.5703125" style="8" customWidth="1"/>
    <col min="7430" max="7440" width="6.42578125" style="8" customWidth="1"/>
    <col min="7441" max="7442" width="5.140625" style="8" customWidth="1"/>
    <col min="7443" max="7443" width="6.85546875" style="8" customWidth="1"/>
    <col min="7444" max="7680" width="9.140625" style="8"/>
    <col min="7681" max="7681" width="22.7109375" style="8" customWidth="1"/>
    <col min="7682" max="7682" width="9.42578125" style="8" customWidth="1"/>
    <col min="7683" max="7683" width="5.85546875" style="8" customWidth="1"/>
    <col min="7684" max="7684" width="6.42578125" style="8" customWidth="1"/>
    <col min="7685" max="7685" width="6.5703125" style="8" customWidth="1"/>
    <col min="7686" max="7696" width="6.42578125" style="8" customWidth="1"/>
    <col min="7697" max="7698" width="5.140625" style="8" customWidth="1"/>
    <col min="7699" max="7699" width="6.85546875" style="8" customWidth="1"/>
    <col min="7700" max="7936" width="9.140625" style="8"/>
    <col min="7937" max="7937" width="22.7109375" style="8" customWidth="1"/>
    <col min="7938" max="7938" width="9.42578125" style="8" customWidth="1"/>
    <col min="7939" max="7939" width="5.85546875" style="8" customWidth="1"/>
    <col min="7940" max="7940" width="6.42578125" style="8" customWidth="1"/>
    <col min="7941" max="7941" width="6.5703125" style="8" customWidth="1"/>
    <col min="7942" max="7952" width="6.42578125" style="8" customWidth="1"/>
    <col min="7953" max="7954" width="5.140625" style="8" customWidth="1"/>
    <col min="7955" max="7955" width="6.85546875" style="8" customWidth="1"/>
    <col min="7956" max="8192" width="9.140625" style="8"/>
    <col min="8193" max="8193" width="22.7109375" style="8" customWidth="1"/>
    <col min="8194" max="8194" width="9.42578125" style="8" customWidth="1"/>
    <col min="8195" max="8195" width="5.85546875" style="8" customWidth="1"/>
    <col min="8196" max="8196" width="6.42578125" style="8" customWidth="1"/>
    <col min="8197" max="8197" width="6.5703125" style="8" customWidth="1"/>
    <col min="8198" max="8208" width="6.42578125" style="8" customWidth="1"/>
    <col min="8209" max="8210" width="5.140625" style="8" customWidth="1"/>
    <col min="8211" max="8211" width="6.85546875" style="8" customWidth="1"/>
    <col min="8212" max="8448" width="9.140625" style="8"/>
    <col min="8449" max="8449" width="22.7109375" style="8" customWidth="1"/>
    <col min="8450" max="8450" width="9.42578125" style="8" customWidth="1"/>
    <col min="8451" max="8451" width="5.85546875" style="8" customWidth="1"/>
    <col min="8452" max="8452" width="6.42578125" style="8" customWidth="1"/>
    <col min="8453" max="8453" width="6.5703125" style="8" customWidth="1"/>
    <col min="8454" max="8464" width="6.42578125" style="8" customWidth="1"/>
    <col min="8465" max="8466" width="5.140625" style="8" customWidth="1"/>
    <col min="8467" max="8467" width="6.85546875" style="8" customWidth="1"/>
    <col min="8468" max="8704" width="9.140625" style="8"/>
    <col min="8705" max="8705" width="22.7109375" style="8" customWidth="1"/>
    <col min="8706" max="8706" width="9.42578125" style="8" customWidth="1"/>
    <col min="8707" max="8707" width="5.85546875" style="8" customWidth="1"/>
    <col min="8708" max="8708" width="6.42578125" style="8" customWidth="1"/>
    <col min="8709" max="8709" width="6.5703125" style="8" customWidth="1"/>
    <col min="8710" max="8720" width="6.42578125" style="8" customWidth="1"/>
    <col min="8721" max="8722" width="5.140625" style="8" customWidth="1"/>
    <col min="8723" max="8723" width="6.85546875" style="8" customWidth="1"/>
    <col min="8724" max="8960" width="9.140625" style="8"/>
    <col min="8961" max="8961" width="22.7109375" style="8" customWidth="1"/>
    <col min="8962" max="8962" width="9.42578125" style="8" customWidth="1"/>
    <col min="8963" max="8963" width="5.85546875" style="8" customWidth="1"/>
    <col min="8964" max="8964" width="6.42578125" style="8" customWidth="1"/>
    <col min="8965" max="8965" width="6.5703125" style="8" customWidth="1"/>
    <col min="8966" max="8976" width="6.42578125" style="8" customWidth="1"/>
    <col min="8977" max="8978" width="5.140625" style="8" customWidth="1"/>
    <col min="8979" max="8979" width="6.85546875" style="8" customWidth="1"/>
    <col min="8980" max="9216" width="9.140625" style="8"/>
    <col min="9217" max="9217" width="22.7109375" style="8" customWidth="1"/>
    <col min="9218" max="9218" width="9.42578125" style="8" customWidth="1"/>
    <col min="9219" max="9219" width="5.85546875" style="8" customWidth="1"/>
    <col min="9220" max="9220" width="6.42578125" style="8" customWidth="1"/>
    <col min="9221" max="9221" width="6.5703125" style="8" customWidth="1"/>
    <col min="9222" max="9232" width="6.42578125" style="8" customWidth="1"/>
    <col min="9233" max="9234" width="5.140625" style="8" customWidth="1"/>
    <col min="9235" max="9235" width="6.85546875" style="8" customWidth="1"/>
    <col min="9236" max="9472" width="9.140625" style="8"/>
    <col min="9473" max="9473" width="22.7109375" style="8" customWidth="1"/>
    <col min="9474" max="9474" width="9.42578125" style="8" customWidth="1"/>
    <col min="9475" max="9475" width="5.85546875" style="8" customWidth="1"/>
    <col min="9476" max="9476" width="6.42578125" style="8" customWidth="1"/>
    <col min="9477" max="9477" width="6.5703125" style="8" customWidth="1"/>
    <col min="9478" max="9488" width="6.42578125" style="8" customWidth="1"/>
    <col min="9489" max="9490" width="5.140625" style="8" customWidth="1"/>
    <col min="9491" max="9491" width="6.85546875" style="8" customWidth="1"/>
    <col min="9492" max="9728" width="9.140625" style="8"/>
    <col min="9729" max="9729" width="22.7109375" style="8" customWidth="1"/>
    <col min="9730" max="9730" width="9.42578125" style="8" customWidth="1"/>
    <col min="9731" max="9731" width="5.85546875" style="8" customWidth="1"/>
    <col min="9732" max="9732" width="6.42578125" style="8" customWidth="1"/>
    <col min="9733" max="9733" width="6.5703125" style="8" customWidth="1"/>
    <col min="9734" max="9744" width="6.42578125" style="8" customWidth="1"/>
    <col min="9745" max="9746" width="5.140625" style="8" customWidth="1"/>
    <col min="9747" max="9747" width="6.85546875" style="8" customWidth="1"/>
    <col min="9748" max="9984" width="9.140625" style="8"/>
    <col min="9985" max="9985" width="22.7109375" style="8" customWidth="1"/>
    <col min="9986" max="9986" width="9.42578125" style="8" customWidth="1"/>
    <col min="9987" max="9987" width="5.85546875" style="8" customWidth="1"/>
    <col min="9988" max="9988" width="6.42578125" style="8" customWidth="1"/>
    <col min="9989" max="9989" width="6.5703125" style="8" customWidth="1"/>
    <col min="9990" max="10000" width="6.42578125" style="8" customWidth="1"/>
    <col min="10001" max="10002" width="5.140625" style="8" customWidth="1"/>
    <col min="10003" max="10003" width="6.85546875" style="8" customWidth="1"/>
    <col min="10004" max="10240" width="9.140625" style="8"/>
    <col min="10241" max="10241" width="22.7109375" style="8" customWidth="1"/>
    <col min="10242" max="10242" width="9.42578125" style="8" customWidth="1"/>
    <col min="10243" max="10243" width="5.85546875" style="8" customWidth="1"/>
    <col min="10244" max="10244" width="6.42578125" style="8" customWidth="1"/>
    <col min="10245" max="10245" width="6.5703125" style="8" customWidth="1"/>
    <col min="10246" max="10256" width="6.42578125" style="8" customWidth="1"/>
    <col min="10257" max="10258" width="5.140625" style="8" customWidth="1"/>
    <col min="10259" max="10259" width="6.85546875" style="8" customWidth="1"/>
    <col min="10260" max="10496" width="9.140625" style="8"/>
    <col min="10497" max="10497" width="22.7109375" style="8" customWidth="1"/>
    <col min="10498" max="10498" width="9.42578125" style="8" customWidth="1"/>
    <col min="10499" max="10499" width="5.85546875" style="8" customWidth="1"/>
    <col min="10500" max="10500" width="6.42578125" style="8" customWidth="1"/>
    <col min="10501" max="10501" width="6.5703125" style="8" customWidth="1"/>
    <col min="10502" max="10512" width="6.42578125" style="8" customWidth="1"/>
    <col min="10513" max="10514" width="5.140625" style="8" customWidth="1"/>
    <col min="10515" max="10515" width="6.85546875" style="8" customWidth="1"/>
    <col min="10516" max="10752" width="9.140625" style="8"/>
    <col min="10753" max="10753" width="22.7109375" style="8" customWidth="1"/>
    <col min="10754" max="10754" width="9.42578125" style="8" customWidth="1"/>
    <col min="10755" max="10755" width="5.85546875" style="8" customWidth="1"/>
    <col min="10756" max="10756" width="6.42578125" style="8" customWidth="1"/>
    <col min="10757" max="10757" width="6.5703125" style="8" customWidth="1"/>
    <col min="10758" max="10768" width="6.42578125" style="8" customWidth="1"/>
    <col min="10769" max="10770" width="5.140625" style="8" customWidth="1"/>
    <col min="10771" max="10771" width="6.85546875" style="8" customWidth="1"/>
    <col min="10772" max="11008" width="9.140625" style="8"/>
    <col min="11009" max="11009" width="22.7109375" style="8" customWidth="1"/>
    <col min="11010" max="11010" width="9.42578125" style="8" customWidth="1"/>
    <col min="11011" max="11011" width="5.85546875" style="8" customWidth="1"/>
    <col min="11012" max="11012" width="6.42578125" style="8" customWidth="1"/>
    <col min="11013" max="11013" width="6.5703125" style="8" customWidth="1"/>
    <col min="11014" max="11024" width="6.42578125" style="8" customWidth="1"/>
    <col min="11025" max="11026" width="5.140625" style="8" customWidth="1"/>
    <col min="11027" max="11027" width="6.85546875" style="8" customWidth="1"/>
    <col min="11028" max="11264" width="9.140625" style="8"/>
    <col min="11265" max="11265" width="22.7109375" style="8" customWidth="1"/>
    <col min="11266" max="11266" width="9.42578125" style="8" customWidth="1"/>
    <col min="11267" max="11267" width="5.85546875" style="8" customWidth="1"/>
    <col min="11268" max="11268" width="6.42578125" style="8" customWidth="1"/>
    <col min="11269" max="11269" width="6.5703125" style="8" customWidth="1"/>
    <col min="11270" max="11280" width="6.42578125" style="8" customWidth="1"/>
    <col min="11281" max="11282" width="5.140625" style="8" customWidth="1"/>
    <col min="11283" max="11283" width="6.85546875" style="8" customWidth="1"/>
    <col min="11284" max="11520" width="9.140625" style="8"/>
    <col min="11521" max="11521" width="22.7109375" style="8" customWidth="1"/>
    <col min="11522" max="11522" width="9.42578125" style="8" customWidth="1"/>
    <col min="11523" max="11523" width="5.85546875" style="8" customWidth="1"/>
    <col min="11524" max="11524" width="6.42578125" style="8" customWidth="1"/>
    <col min="11525" max="11525" width="6.5703125" style="8" customWidth="1"/>
    <col min="11526" max="11536" width="6.42578125" style="8" customWidth="1"/>
    <col min="11537" max="11538" width="5.140625" style="8" customWidth="1"/>
    <col min="11539" max="11539" width="6.85546875" style="8" customWidth="1"/>
    <col min="11540" max="11776" width="9.140625" style="8"/>
    <col min="11777" max="11777" width="22.7109375" style="8" customWidth="1"/>
    <col min="11778" max="11778" width="9.42578125" style="8" customWidth="1"/>
    <col min="11779" max="11779" width="5.85546875" style="8" customWidth="1"/>
    <col min="11780" max="11780" width="6.42578125" style="8" customWidth="1"/>
    <col min="11781" max="11781" width="6.5703125" style="8" customWidth="1"/>
    <col min="11782" max="11792" width="6.42578125" style="8" customWidth="1"/>
    <col min="11793" max="11794" width="5.140625" style="8" customWidth="1"/>
    <col min="11795" max="11795" width="6.85546875" style="8" customWidth="1"/>
    <col min="11796" max="12032" width="9.140625" style="8"/>
    <col min="12033" max="12033" width="22.7109375" style="8" customWidth="1"/>
    <col min="12034" max="12034" width="9.42578125" style="8" customWidth="1"/>
    <col min="12035" max="12035" width="5.85546875" style="8" customWidth="1"/>
    <col min="12036" max="12036" width="6.42578125" style="8" customWidth="1"/>
    <col min="12037" max="12037" width="6.5703125" style="8" customWidth="1"/>
    <col min="12038" max="12048" width="6.42578125" style="8" customWidth="1"/>
    <col min="12049" max="12050" width="5.140625" style="8" customWidth="1"/>
    <col min="12051" max="12051" width="6.85546875" style="8" customWidth="1"/>
    <col min="12052" max="12288" width="9.140625" style="8"/>
    <col min="12289" max="12289" width="22.7109375" style="8" customWidth="1"/>
    <col min="12290" max="12290" width="9.42578125" style="8" customWidth="1"/>
    <col min="12291" max="12291" width="5.85546875" style="8" customWidth="1"/>
    <col min="12292" max="12292" width="6.42578125" style="8" customWidth="1"/>
    <col min="12293" max="12293" width="6.5703125" style="8" customWidth="1"/>
    <col min="12294" max="12304" width="6.42578125" style="8" customWidth="1"/>
    <col min="12305" max="12306" width="5.140625" style="8" customWidth="1"/>
    <col min="12307" max="12307" width="6.85546875" style="8" customWidth="1"/>
    <col min="12308" max="12544" width="9.140625" style="8"/>
    <col min="12545" max="12545" width="22.7109375" style="8" customWidth="1"/>
    <col min="12546" max="12546" width="9.42578125" style="8" customWidth="1"/>
    <col min="12547" max="12547" width="5.85546875" style="8" customWidth="1"/>
    <col min="12548" max="12548" width="6.42578125" style="8" customWidth="1"/>
    <col min="12549" max="12549" width="6.5703125" style="8" customWidth="1"/>
    <col min="12550" max="12560" width="6.42578125" style="8" customWidth="1"/>
    <col min="12561" max="12562" width="5.140625" style="8" customWidth="1"/>
    <col min="12563" max="12563" width="6.85546875" style="8" customWidth="1"/>
    <col min="12564" max="12800" width="9.140625" style="8"/>
    <col min="12801" max="12801" width="22.7109375" style="8" customWidth="1"/>
    <col min="12802" max="12802" width="9.42578125" style="8" customWidth="1"/>
    <col min="12803" max="12803" width="5.85546875" style="8" customWidth="1"/>
    <col min="12804" max="12804" width="6.42578125" style="8" customWidth="1"/>
    <col min="12805" max="12805" width="6.5703125" style="8" customWidth="1"/>
    <col min="12806" max="12816" width="6.42578125" style="8" customWidth="1"/>
    <col min="12817" max="12818" width="5.140625" style="8" customWidth="1"/>
    <col min="12819" max="12819" width="6.85546875" style="8" customWidth="1"/>
    <col min="12820" max="13056" width="9.140625" style="8"/>
    <col min="13057" max="13057" width="22.7109375" style="8" customWidth="1"/>
    <col min="13058" max="13058" width="9.42578125" style="8" customWidth="1"/>
    <col min="13059" max="13059" width="5.85546875" style="8" customWidth="1"/>
    <col min="13060" max="13060" width="6.42578125" style="8" customWidth="1"/>
    <col min="13061" max="13061" width="6.5703125" style="8" customWidth="1"/>
    <col min="13062" max="13072" width="6.42578125" style="8" customWidth="1"/>
    <col min="13073" max="13074" width="5.140625" style="8" customWidth="1"/>
    <col min="13075" max="13075" width="6.85546875" style="8" customWidth="1"/>
    <col min="13076" max="13312" width="9.140625" style="8"/>
    <col min="13313" max="13313" width="22.7109375" style="8" customWidth="1"/>
    <col min="13314" max="13314" width="9.42578125" style="8" customWidth="1"/>
    <col min="13315" max="13315" width="5.85546875" style="8" customWidth="1"/>
    <col min="13316" max="13316" width="6.42578125" style="8" customWidth="1"/>
    <col min="13317" max="13317" width="6.5703125" style="8" customWidth="1"/>
    <col min="13318" max="13328" width="6.42578125" style="8" customWidth="1"/>
    <col min="13329" max="13330" width="5.140625" style="8" customWidth="1"/>
    <col min="13331" max="13331" width="6.85546875" style="8" customWidth="1"/>
    <col min="13332" max="13568" width="9.140625" style="8"/>
    <col min="13569" max="13569" width="22.7109375" style="8" customWidth="1"/>
    <col min="13570" max="13570" width="9.42578125" style="8" customWidth="1"/>
    <col min="13571" max="13571" width="5.85546875" style="8" customWidth="1"/>
    <col min="13572" max="13572" width="6.42578125" style="8" customWidth="1"/>
    <col min="13573" max="13573" width="6.5703125" style="8" customWidth="1"/>
    <col min="13574" max="13584" width="6.42578125" style="8" customWidth="1"/>
    <col min="13585" max="13586" width="5.140625" style="8" customWidth="1"/>
    <col min="13587" max="13587" width="6.85546875" style="8" customWidth="1"/>
    <col min="13588" max="13824" width="9.140625" style="8"/>
    <col min="13825" max="13825" width="22.7109375" style="8" customWidth="1"/>
    <col min="13826" max="13826" width="9.42578125" style="8" customWidth="1"/>
    <col min="13827" max="13827" width="5.85546875" style="8" customWidth="1"/>
    <col min="13828" max="13828" width="6.42578125" style="8" customWidth="1"/>
    <col min="13829" max="13829" width="6.5703125" style="8" customWidth="1"/>
    <col min="13830" max="13840" width="6.42578125" style="8" customWidth="1"/>
    <col min="13841" max="13842" width="5.140625" style="8" customWidth="1"/>
    <col min="13843" max="13843" width="6.85546875" style="8" customWidth="1"/>
    <col min="13844" max="14080" width="9.140625" style="8"/>
    <col min="14081" max="14081" width="22.7109375" style="8" customWidth="1"/>
    <col min="14082" max="14082" width="9.42578125" style="8" customWidth="1"/>
    <col min="14083" max="14083" width="5.85546875" style="8" customWidth="1"/>
    <col min="14084" max="14084" width="6.42578125" style="8" customWidth="1"/>
    <col min="14085" max="14085" width="6.5703125" style="8" customWidth="1"/>
    <col min="14086" max="14096" width="6.42578125" style="8" customWidth="1"/>
    <col min="14097" max="14098" width="5.140625" style="8" customWidth="1"/>
    <col min="14099" max="14099" width="6.85546875" style="8" customWidth="1"/>
    <col min="14100" max="14336" width="9.140625" style="8"/>
    <col min="14337" max="14337" width="22.7109375" style="8" customWidth="1"/>
    <col min="14338" max="14338" width="9.42578125" style="8" customWidth="1"/>
    <col min="14339" max="14339" width="5.85546875" style="8" customWidth="1"/>
    <col min="14340" max="14340" width="6.42578125" style="8" customWidth="1"/>
    <col min="14341" max="14341" width="6.5703125" style="8" customWidth="1"/>
    <col min="14342" max="14352" width="6.42578125" style="8" customWidth="1"/>
    <col min="14353" max="14354" width="5.140625" style="8" customWidth="1"/>
    <col min="14355" max="14355" width="6.85546875" style="8" customWidth="1"/>
    <col min="14356" max="14592" width="9.140625" style="8"/>
    <col min="14593" max="14593" width="22.7109375" style="8" customWidth="1"/>
    <col min="14594" max="14594" width="9.42578125" style="8" customWidth="1"/>
    <col min="14595" max="14595" width="5.85546875" style="8" customWidth="1"/>
    <col min="14596" max="14596" width="6.42578125" style="8" customWidth="1"/>
    <col min="14597" max="14597" width="6.5703125" style="8" customWidth="1"/>
    <col min="14598" max="14608" width="6.42578125" style="8" customWidth="1"/>
    <col min="14609" max="14610" width="5.140625" style="8" customWidth="1"/>
    <col min="14611" max="14611" width="6.85546875" style="8" customWidth="1"/>
    <col min="14612" max="14848" width="9.140625" style="8"/>
    <col min="14849" max="14849" width="22.7109375" style="8" customWidth="1"/>
    <col min="14850" max="14850" width="9.42578125" style="8" customWidth="1"/>
    <col min="14851" max="14851" width="5.85546875" style="8" customWidth="1"/>
    <col min="14852" max="14852" width="6.42578125" style="8" customWidth="1"/>
    <col min="14853" max="14853" width="6.5703125" style="8" customWidth="1"/>
    <col min="14854" max="14864" width="6.42578125" style="8" customWidth="1"/>
    <col min="14865" max="14866" width="5.140625" style="8" customWidth="1"/>
    <col min="14867" max="14867" width="6.85546875" style="8" customWidth="1"/>
    <col min="14868" max="15104" width="9.140625" style="8"/>
    <col min="15105" max="15105" width="22.7109375" style="8" customWidth="1"/>
    <col min="15106" max="15106" width="9.42578125" style="8" customWidth="1"/>
    <col min="15107" max="15107" width="5.85546875" style="8" customWidth="1"/>
    <col min="15108" max="15108" width="6.42578125" style="8" customWidth="1"/>
    <col min="15109" max="15109" width="6.5703125" style="8" customWidth="1"/>
    <col min="15110" max="15120" width="6.42578125" style="8" customWidth="1"/>
    <col min="15121" max="15122" width="5.140625" style="8" customWidth="1"/>
    <col min="15123" max="15123" width="6.85546875" style="8" customWidth="1"/>
    <col min="15124" max="15360" width="9.140625" style="8"/>
    <col min="15361" max="15361" width="22.7109375" style="8" customWidth="1"/>
    <col min="15362" max="15362" width="9.42578125" style="8" customWidth="1"/>
    <col min="15363" max="15363" width="5.85546875" style="8" customWidth="1"/>
    <col min="15364" max="15364" width="6.42578125" style="8" customWidth="1"/>
    <col min="15365" max="15365" width="6.5703125" style="8" customWidth="1"/>
    <col min="15366" max="15376" width="6.42578125" style="8" customWidth="1"/>
    <col min="15377" max="15378" width="5.140625" style="8" customWidth="1"/>
    <col min="15379" max="15379" width="6.85546875" style="8" customWidth="1"/>
    <col min="15380" max="15616" width="9.140625" style="8"/>
    <col min="15617" max="15617" width="22.7109375" style="8" customWidth="1"/>
    <col min="15618" max="15618" width="9.42578125" style="8" customWidth="1"/>
    <col min="15619" max="15619" width="5.85546875" style="8" customWidth="1"/>
    <col min="15620" max="15620" width="6.42578125" style="8" customWidth="1"/>
    <col min="15621" max="15621" width="6.5703125" style="8" customWidth="1"/>
    <col min="15622" max="15632" width="6.42578125" style="8" customWidth="1"/>
    <col min="15633" max="15634" width="5.140625" style="8" customWidth="1"/>
    <col min="15635" max="15635" width="6.85546875" style="8" customWidth="1"/>
    <col min="15636" max="15872" width="9.140625" style="8"/>
    <col min="15873" max="15873" width="22.7109375" style="8" customWidth="1"/>
    <col min="15874" max="15874" width="9.42578125" style="8" customWidth="1"/>
    <col min="15875" max="15875" width="5.85546875" style="8" customWidth="1"/>
    <col min="15876" max="15876" width="6.42578125" style="8" customWidth="1"/>
    <col min="15877" max="15877" width="6.5703125" style="8" customWidth="1"/>
    <col min="15878" max="15888" width="6.42578125" style="8" customWidth="1"/>
    <col min="15889" max="15890" width="5.140625" style="8" customWidth="1"/>
    <col min="15891" max="15891" width="6.85546875" style="8" customWidth="1"/>
    <col min="15892" max="16128" width="9.140625" style="8"/>
    <col min="16129" max="16129" width="22.7109375" style="8" customWidth="1"/>
    <col min="16130" max="16130" width="9.42578125" style="8" customWidth="1"/>
    <col min="16131" max="16131" width="5.85546875" style="8" customWidth="1"/>
    <col min="16132" max="16132" width="6.42578125" style="8" customWidth="1"/>
    <col min="16133" max="16133" width="6.5703125" style="8" customWidth="1"/>
    <col min="16134" max="16144" width="6.42578125" style="8" customWidth="1"/>
    <col min="16145" max="16146" width="5.140625" style="8" customWidth="1"/>
    <col min="16147" max="16147" width="6.85546875" style="8" customWidth="1"/>
    <col min="16148" max="16384" width="9.140625" style="8"/>
  </cols>
  <sheetData>
    <row r="1" spans="1:39" ht="15" x14ac:dyDescent="0.25">
      <c r="A1" s="1972" t="s">
        <v>966</v>
      </c>
      <c r="B1" s="1959"/>
      <c r="C1" s="1959"/>
      <c r="D1" s="1959"/>
      <c r="E1" s="1959"/>
      <c r="F1" s="1959"/>
      <c r="G1" s="1959"/>
      <c r="H1" s="1959"/>
      <c r="I1" s="1959"/>
      <c r="J1" s="1959"/>
      <c r="K1" s="1959"/>
      <c r="L1" s="1959"/>
      <c r="M1" s="1959"/>
      <c r="N1" s="1959"/>
      <c r="O1" s="1959"/>
      <c r="P1" s="1959"/>
      <c r="Q1" s="1033"/>
      <c r="R1" s="1033"/>
      <c r="S1" s="1033"/>
    </row>
    <row r="2" spans="1:39" x14ac:dyDescent="0.2">
      <c r="A2" s="25"/>
      <c r="B2" s="25"/>
      <c r="C2" s="25"/>
      <c r="D2" s="25"/>
      <c r="E2" s="25"/>
      <c r="F2" s="25"/>
      <c r="G2" s="25"/>
      <c r="H2" s="25"/>
      <c r="I2" s="25"/>
      <c r="J2" s="25"/>
      <c r="K2" s="25"/>
      <c r="L2" s="25"/>
      <c r="M2" s="25"/>
      <c r="N2" s="25"/>
      <c r="O2" s="25"/>
      <c r="P2" s="25"/>
      <c r="Q2" s="25"/>
      <c r="R2" s="25"/>
      <c r="S2" s="25"/>
    </row>
    <row r="3" spans="1:39" x14ac:dyDescent="0.2">
      <c r="A3" s="2305" t="s">
        <v>813</v>
      </c>
      <c r="B3" s="2304" t="s">
        <v>836</v>
      </c>
      <c r="C3" s="2298" t="s">
        <v>815</v>
      </c>
      <c r="D3" s="2299"/>
      <c r="E3" s="2299"/>
      <c r="F3" s="2299"/>
      <c r="G3" s="2299"/>
      <c r="H3" s="2299"/>
      <c r="I3" s="2299"/>
      <c r="J3" s="2299"/>
      <c r="K3" s="2299"/>
      <c r="L3" s="2299"/>
      <c r="M3" s="2299"/>
      <c r="N3" s="2299"/>
      <c r="O3" s="2299"/>
      <c r="P3" s="2299"/>
      <c r="Q3" s="2299"/>
      <c r="R3" s="2299"/>
      <c r="S3" s="2301"/>
    </row>
    <row r="4" spans="1:39" ht="43.5" customHeight="1" x14ac:dyDescent="0.2">
      <c r="A4" s="2306"/>
      <c r="B4" s="2304"/>
      <c r="C4" s="1480" t="s">
        <v>817</v>
      </c>
      <c r="D4" s="1480" t="s">
        <v>818</v>
      </c>
      <c r="E4" s="1480" t="s">
        <v>819</v>
      </c>
      <c r="F4" s="1480" t="s">
        <v>820</v>
      </c>
      <c r="G4" s="1480" t="s">
        <v>821</v>
      </c>
      <c r="H4" s="1480" t="s">
        <v>822</v>
      </c>
      <c r="I4" s="1480" t="s">
        <v>823</v>
      </c>
      <c r="J4" s="1480" t="s">
        <v>824</v>
      </c>
      <c r="K4" s="1480" t="s">
        <v>825</v>
      </c>
      <c r="L4" s="1480" t="s">
        <v>826</v>
      </c>
      <c r="M4" s="1480" t="s">
        <v>827</v>
      </c>
      <c r="N4" s="1480" t="s">
        <v>828</v>
      </c>
      <c r="O4" s="1480" t="s">
        <v>829</v>
      </c>
      <c r="P4" s="1481" t="s">
        <v>623</v>
      </c>
      <c r="Q4" s="1480" t="s">
        <v>624</v>
      </c>
      <c r="R4" s="1480" t="s">
        <v>625</v>
      </c>
      <c r="S4" s="1480" t="s">
        <v>830</v>
      </c>
      <c r="U4" s="1482"/>
      <c r="V4" s="1482"/>
      <c r="W4" s="1482"/>
      <c r="X4" s="1482"/>
      <c r="Y4" s="1482"/>
      <c r="Z4" s="1482"/>
      <c r="AA4" s="1482"/>
      <c r="AB4" s="1482"/>
      <c r="AC4" s="1482"/>
      <c r="AD4" s="1482"/>
      <c r="AE4" s="1482"/>
      <c r="AF4" s="1482"/>
      <c r="AG4" s="1482"/>
      <c r="AH4" s="1482"/>
      <c r="AI4" s="1482"/>
      <c r="AJ4" s="1482"/>
      <c r="AK4" s="1482"/>
      <c r="AL4" s="1482"/>
      <c r="AM4" s="1482"/>
    </row>
    <row r="5" spans="1:39" s="1488" customFormat="1" ht="19.5" customHeight="1" x14ac:dyDescent="0.2">
      <c r="A5" s="1483" t="s">
        <v>831</v>
      </c>
      <c r="B5" s="1484">
        <v>440831</v>
      </c>
      <c r="C5" s="1485">
        <v>7326</v>
      </c>
      <c r="D5" s="1486">
        <v>16388</v>
      </c>
      <c r="E5" s="1486">
        <v>13215</v>
      </c>
      <c r="F5" s="1486">
        <v>23955</v>
      </c>
      <c r="G5" s="1486">
        <v>59432</v>
      </c>
      <c r="H5" s="1486">
        <v>61887</v>
      </c>
      <c r="I5" s="1486">
        <v>60639</v>
      </c>
      <c r="J5" s="1486">
        <v>48272</v>
      </c>
      <c r="K5" s="1486">
        <v>37448</v>
      </c>
      <c r="L5" s="1486">
        <v>30301</v>
      </c>
      <c r="M5" s="1486">
        <v>23582</v>
      </c>
      <c r="N5" s="1486">
        <v>20539</v>
      </c>
      <c r="O5" s="1486">
        <v>13160</v>
      </c>
      <c r="P5" s="1486">
        <v>9248</v>
      </c>
      <c r="Q5" s="1486">
        <v>4415</v>
      </c>
      <c r="R5" s="1486">
        <v>5185</v>
      </c>
      <c r="S5" s="1487">
        <v>5839</v>
      </c>
      <c r="U5" s="1482"/>
      <c r="V5" s="1489"/>
      <c r="W5" s="1489"/>
      <c r="X5" s="1489"/>
      <c r="Y5" s="1489"/>
      <c r="Z5" s="1489"/>
      <c r="AA5" s="1489"/>
      <c r="AB5" s="1489"/>
      <c r="AC5" s="1489"/>
      <c r="AD5" s="1489"/>
      <c r="AE5" s="1489"/>
      <c r="AF5" s="1489"/>
      <c r="AG5" s="1489"/>
      <c r="AH5" s="1489"/>
      <c r="AI5" s="1489"/>
      <c r="AJ5" s="1489"/>
      <c r="AK5" s="1489"/>
      <c r="AL5" s="1489"/>
      <c r="AM5" s="1489"/>
    </row>
    <row r="6" spans="1:39" s="1488" customFormat="1" ht="25.5" customHeight="1" x14ac:dyDescent="0.2">
      <c r="A6" s="1461" t="s">
        <v>837</v>
      </c>
      <c r="B6" s="1490">
        <v>73344</v>
      </c>
      <c r="C6" s="1491">
        <v>1891</v>
      </c>
      <c r="D6" s="1492">
        <v>4159</v>
      </c>
      <c r="E6" s="1492">
        <v>3491</v>
      </c>
      <c r="F6" s="1492">
        <v>4355</v>
      </c>
      <c r="G6" s="1492">
        <v>6245</v>
      </c>
      <c r="H6" s="1492">
        <v>8833</v>
      </c>
      <c r="I6" s="1492">
        <v>10496</v>
      </c>
      <c r="J6" s="1492">
        <v>8429</v>
      </c>
      <c r="K6" s="1492">
        <v>6361</v>
      </c>
      <c r="L6" s="1492">
        <v>5259</v>
      </c>
      <c r="M6" s="1492">
        <v>3915</v>
      </c>
      <c r="N6" s="1492">
        <v>3692</v>
      </c>
      <c r="O6" s="1492">
        <v>2398</v>
      </c>
      <c r="P6" s="1492">
        <v>1580</v>
      </c>
      <c r="Q6" s="1492">
        <v>764</v>
      </c>
      <c r="R6" s="1492">
        <v>690</v>
      </c>
      <c r="S6" s="1493">
        <v>786</v>
      </c>
      <c r="U6" s="1482"/>
      <c r="V6" s="1489"/>
      <c r="W6" s="1489"/>
      <c r="X6" s="1489"/>
      <c r="Y6" s="1489"/>
      <c r="Z6" s="1489"/>
      <c r="AA6" s="1489"/>
      <c r="AB6" s="1489"/>
      <c r="AC6" s="1489"/>
      <c r="AD6" s="1489"/>
      <c r="AE6" s="1489"/>
      <c r="AF6" s="1489"/>
      <c r="AG6" s="1489"/>
      <c r="AH6" s="1489"/>
      <c r="AI6" s="1489"/>
      <c r="AJ6" s="1489"/>
      <c r="AK6" s="1489"/>
      <c r="AL6" s="1489"/>
      <c r="AM6" s="1489"/>
    </row>
    <row r="7" spans="1:39" s="1488" customFormat="1" ht="24.75" customHeight="1" x14ac:dyDescent="0.2">
      <c r="A7" s="1494" t="s">
        <v>833</v>
      </c>
      <c r="B7" s="1495">
        <v>1521</v>
      </c>
      <c r="C7" s="1496">
        <v>50</v>
      </c>
      <c r="D7" s="1497">
        <v>100</v>
      </c>
      <c r="E7" s="1497">
        <v>74</v>
      </c>
      <c r="F7" s="1497">
        <v>122</v>
      </c>
      <c r="G7" s="1497">
        <v>147</v>
      </c>
      <c r="H7" s="1497">
        <v>177</v>
      </c>
      <c r="I7" s="1497">
        <v>168</v>
      </c>
      <c r="J7" s="1497">
        <v>154</v>
      </c>
      <c r="K7" s="1497">
        <v>123</v>
      </c>
      <c r="L7" s="1497">
        <v>88</v>
      </c>
      <c r="M7" s="1497">
        <v>72</v>
      </c>
      <c r="N7" s="1497">
        <v>95</v>
      </c>
      <c r="O7" s="1497">
        <v>69</v>
      </c>
      <c r="P7" s="1497">
        <v>37</v>
      </c>
      <c r="Q7" s="1497">
        <v>13</v>
      </c>
      <c r="R7" s="1497">
        <v>15</v>
      </c>
      <c r="S7" s="1498">
        <v>17</v>
      </c>
      <c r="U7" s="1482"/>
      <c r="V7" s="1489"/>
      <c r="W7" s="1489"/>
      <c r="X7" s="1489"/>
      <c r="Y7" s="1489"/>
      <c r="Z7" s="1489"/>
      <c r="AA7" s="1489"/>
      <c r="AB7" s="1489"/>
      <c r="AC7" s="1489"/>
      <c r="AD7" s="1489"/>
      <c r="AE7" s="1489"/>
      <c r="AF7" s="1489"/>
      <c r="AG7" s="1489"/>
      <c r="AH7" s="1489"/>
      <c r="AI7" s="1489"/>
      <c r="AJ7" s="1489"/>
      <c r="AK7" s="1489"/>
      <c r="AL7" s="1489"/>
      <c r="AM7" s="1489"/>
    </row>
    <row r="8" spans="1:39" s="1488" customFormat="1" ht="15.75" customHeight="1" x14ac:dyDescent="0.2">
      <c r="A8" s="1499" t="s">
        <v>803</v>
      </c>
      <c r="B8" s="1490">
        <v>364668</v>
      </c>
      <c r="C8" s="1491">
        <v>5399</v>
      </c>
      <c r="D8" s="1492">
        <v>12144</v>
      </c>
      <c r="E8" s="1492">
        <v>9665</v>
      </c>
      <c r="F8" s="1492">
        <v>19536</v>
      </c>
      <c r="G8" s="1492">
        <v>52868</v>
      </c>
      <c r="H8" s="1492">
        <v>52572</v>
      </c>
      <c r="I8" s="1492">
        <v>49765</v>
      </c>
      <c r="J8" s="1492">
        <v>39544</v>
      </c>
      <c r="K8" s="1492">
        <v>30822</v>
      </c>
      <c r="L8" s="1492">
        <v>24826</v>
      </c>
      <c r="M8" s="1492">
        <v>19493</v>
      </c>
      <c r="N8" s="1492">
        <v>16697</v>
      </c>
      <c r="O8" s="1492">
        <v>10657</v>
      </c>
      <c r="P8" s="1492">
        <v>7603</v>
      </c>
      <c r="Q8" s="1492">
        <v>3620</v>
      </c>
      <c r="R8" s="1492">
        <v>4461</v>
      </c>
      <c r="S8" s="1493">
        <v>4996</v>
      </c>
      <c r="U8" s="1482"/>
    </row>
    <row r="9" spans="1:39" s="1488" customFormat="1" ht="39.75" customHeight="1" x14ac:dyDescent="0.2">
      <c r="A9" s="1461" t="s">
        <v>838</v>
      </c>
      <c r="B9" s="1490">
        <v>321314</v>
      </c>
      <c r="C9" s="1491">
        <v>5090</v>
      </c>
      <c r="D9" s="1492">
        <v>11798</v>
      </c>
      <c r="E9" s="1492">
        <v>9380</v>
      </c>
      <c r="F9" s="1492">
        <v>15971</v>
      </c>
      <c r="G9" s="1492">
        <v>40779</v>
      </c>
      <c r="H9" s="1492">
        <v>46947</v>
      </c>
      <c r="I9" s="1492">
        <v>45859</v>
      </c>
      <c r="J9" s="1492">
        <v>35637</v>
      </c>
      <c r="K9" s="1492">
        <v>27188</v>
      </c>
      <c r="L9" s="1492">
        <v>20822</v>
      </c>
      <c r="M9" s="1492">
        <v>16699</v>
      </c>
      <c r="N9" s="1492">
        <v>15138</v>
      </c>
      <c r="O9" s="1492">
        <v>10069</v>
      </c>
      <c r="P9" s="1492">
        <v>7273</v>
      </c>
      <c r="Q9" s="1492">
        <v>3462</v>
      </c>
      <c r="R9" s="1492">
        <v>4344</v>
      </c>
      <c r="S9" s="1493">
        <v>4858</v>
      </c>
      <c r="U9" s="1482"/>
    </row>
    <row r="10" spans="1:39" s="1488" customFormat="1" ht="14.25" customHeight="1" x14ac:dyDescent="0.2">
      <c r="A10" s="1500" t="s">
        <v>409</v>
      </c>
      <c r="B10" s="1495">
        <v>16047</v>
      </c>
      <c r="C10" s="1496">
        <v>171</v>
      </c>
      <c r="D10" s="1497">
        <v>312</v>
      </c>
      <c r="E10" s="1497">
        <v>265</v>
      </c>
      <c r="F10" s="1497">
        <v>449</v>
      </c>
      <c r="G10" s="1497">
        <v>1757</v>
      </c>
      <c r="H10" s="1497">
        <v>2853</v>
      </c>
      <c r="I10" s="1497">
        <v>2556</v>
      </c>
      <c r="J10" s="1497">
        <v>2138</v>
      </c>
      <c r="K10" s="1497">
        <v>1647</v>
      </c>
      <c r="L10" s="1497">
        <v>1410</v>
      </c>
      <c r="M10" s="1497">
        <v>1097</v>
      </c>
      <c r="N10" s="1497">
        <v>731</v>
      </c>
      <c r="O10" s="1497">
        <v>333</v>
      </c>
      <c r="P10" s="1497">
        <v>154</v>
      </c>
      <c r="Q10" s="1497">
        <v>50</v>
      </c>
      <c r="R10" s="1497">
        <v>71</v>
      </c>
      <c r="S10" s="1498">
        <v>53</v>
      </c>
      <c r="U10" s="1482"/>
    </row>
    <row r="11" spans="1:39" s="1488" customFormat="1" ht="14.25" customHeight="1" x14ac:dyDescent="0.2">
      <c r="A11" s="1500" t="s">
        <v>410</v>
      </c>
      <c r="B11" s="1495">
        <v>28488</v>
      </c>
      <c r="C11" s="1496">
        <v>474</v>
      </c>
      <c r="D11" s="1497">
        <v>781</v>
      </c>
      <c r="E11" s="1497">
        <v>651</v>
      </c>
      <c r="F11" s="1497">
        <v>644</v>
      </c>
      <c r="G11" s="1497">
        <v>2250</v>
      </c>
      <c r="H11" s="1497">
        <v>4258</v>
      </c>
      <c r="I11" s="1497">
        <v>4181</v>
      </c>
      <c r="J11" s="1497">
        <v>3424</v>
      </c>
      <c r="K11" s="1497">
        <v>2421</v>
      </c>
      <c r="L11" s="1497">
        <v>2047</v>
      </c>
      <c r="M11" s="1497">
        <v>2117</v>
      </c>
      <c r="N11" s="1497">
        <v>2256</v>
      </c>
      <c r="O11" s="1497">
        <v>1480</v>
      </c>
      <c r="P11" s="1497">
        <v>780</v>
      </c>
      <c r="Q11" s="1497">
        <v>262</v>
      </c>
      <c r="R11" s="1497">
        <v>255</v>
      </c>
      <c r="S11" s="1498">
        <v>207</v>
      </c>
      <c r="U11" s="1482"/>
    </row>
    <row r="12" spans="1:39" s="1488" customFormat="1" ht="14.25" customHeight="1" x14ac:dyDescent="0.2">
      <c r="A12" s="1500" t="s">
        <v>411</v>
      </c>
      <c r="B12" s="1495">
        <v>10004</v>
      </c>
      <c r="C12" s="1496">
        <v>50</v>
      </c>
      <c r="D12" s="1497">
        <v>77</v>
      </c>
      <c r="E12" s="1497">
        <v>77</v>
      </c>
      <c r="F12" s="1497">
        <v>525</v>
      </c>
      <c r="G12" s="1497">
        <v>931</v>
      </c>
      <c r="H12" s="1497">
        <v>1350</v>
      </c>
      <c r="I12" s="1497">
        <v>1863</v>
      </c>
      <c r="J12" s="1497">
        <v>1353</v>
      </c>
      <c r="K12" s="1497">
        <v>1026</v>
      </c>
      <c r="L12" s="1497">
        <v>757</v>
      </c>
      <c r="M12" s="1497">
        <v>764</v>
      </c>
      <c r="N12" s="1497">
        <v>591</v>
      </c>
      <c r="O12" s="1497">
        <v>261</v>
      </c>
      <c r="P12" s="1497">
        <v>136</v>
      </c>
      <c r="Q12" s="1497">
        <v>55</v>
      </c>
      <c r="R12" s="1497">
        <v>70</v>
      </c>
      <c r="S12" s="1498">
        <v>118</v>
      </c>
      <c r="U12" s="1482"/>
    </row>
    <row r="13" spans="1:39" s="1488" customFormat="1" ht="14.25" customHeight="1" x14ac:dyDescent="0.2">
      <c r="A13" s="1500" t="s">
        <v>412</v>
      </c>
      <c r="B13" s="1495">
        <v>36480</v>
      </c>
      <c r="C13" s="1496">
        <v>632</v>
      </c>
      <c r="D13" s="1497">
        <v>1718</v>
      </c>
      <c r="E13" s="1497">
        <v>1456</v>
      </c>
      <c r="F13" s="1497">
        <v>2861</v>
      </c>
      <c r="G13" s="1497">
        <v>5502</v>
      </c>
      <c r="H13" s="1497">
        <v>4178</v>
      </c>
      <c r="I13" s="1497">
        <v>4006</v>
      </c>
      <c r="J13" s="1497">
        <v>3324</v>
      </c>
      <c r="K13" s="1497">
        <v>2687</v>
      </c>
      <c r="L13" s="1497">
        <v>1825</v>
      </c>
      <c r="M13" s="1497">
        <v>1580</v>
      </c>
      <c r="N13" s="1497">
        <v>1645</v>
      </c>
      <c r="O13" s="1497">
        <v>1331</v>
      </c>
      <c r="P13" s="1497">
        <v>1259</v>
      </c>
      <c r="Q13" s="1497">
        <v>669</v>
      </c>
      <c r="R13" s="1497">
        <v>853</v>
      </c>
      <c r="S13" s="1498">
        <v>954</v>
      </c>
      <c r="U13" s="1482"/>
    </row>
    <row r="14" spans="1:39" s="1488" customFormat="1" ht="14.25" customHeight="1" x14ac:dyDescent="0.2">
      <c r="A14" s="1500" t="s">
        <v>541</v>
      </c>
      <c r="B14" s="1495">
        <v>31154</v>
      </c>
      <c r="C14" s="1496">
        <v>305</v>
      </c>
      <c r="D14" s="1497">
        <v>399</v>
      </c>
      <c r="E14" s="1497">
        <v>285</v>
      </c>
      <c r="F14" s="1497">
        <v>2425</v>
      </c>
      <c r="G14" s="1497">
        <v>7227</v>
      </c>
      <c r="H14" s="1497">
        <v>6134</v>
      </c>
      <c r="I14" s="1497">
        <v>4279</v>
      </c>
      <c r="J14" s="1497">
        <v>2881</v>
      </c>
      <c r="K14" s="1497">
        <v>2282</v>
      </c>
      <c r="L14" s="1497">
        <v>1820</v>
      </c>
      <c r="M14" s="1497">
        <v>1143</v>
      </c>
      <c r="N14" s="1497">
        <v>806</v>
      </c>
      <c r="O14" s="1497">
        <v>436</v>
      </c>
      <c r="P14" s="1497">
        <v>285</v>
      </c>
      <c r="Q14" s="1497">
        <v>109</v>
      </c>
      <c r="R14" s="1497">
        <v>144</v>
      </c>
      <c r="S14" s="1498">
        <v>194</v>
      </c>
      <c r="U14" s="1482"/>
    </row>
    <row r="15" spans="1:39" s="1488" customFormat="1" ht="14.25" customHeight="1" x14ac:dyDescent="0.2">
      <c r="A15" s="1500" t="s">
        <v>414</v>
      </c>
      <c r="B15" s="1495">
        <v>14180</v>
      </c>
      <c r="C15" s="1496">
        <v>193</v>
      </c>
      <c r="D15" s="1497">
        <v>412</v>
      </c>
      <c r="E15" s="1497">
        <v>376</v>
      </c>
      <c r="F15" s="1497">
        <v>469</v>
      </c>
      <c r="G15" s="1497">
        <v>1090</v>
      </c>
      <c r="H15" s="1497">
        <v>2120</v>
      </c>
      <c r="I15" s="1497">
        <v>2621</v>
      </c>
      <c r="J15" s="1497">
        <v>1938</v>
      </c>
      <c r="K15" s="1497">
        <v>1418</v>
      </c>
      <c r="L15" s="1497">
        <v>1075</v>
      </c>
      <c r="M15" s="1497">
        <v>836</v>
      </c>
      <c r="N15" s="1497">
        <v>678</v>
      </c>
      <c r="O15" s="1497">
        <v>395</v>
      </c>
      <c r="P15" s="1497">
        <v>274</v>
      </c>
      <c r="Q15" s="1497">
        <v>100</v>
      </c>
      <c r="R15" s="1497">
        <v>91</v>
      </c>
      <c r="S15" s="1498">
        <v>94</v>
      </c>
      <c r="U15" s="1482"/>
    </row>
    <row r="16" spans="1:39" s="1488" customFormat="1" ht="14.25" customHeight="1" x14ac:dyDescent="0.2">
      <c r="A16" s="1500" t="s">
        <v>415</v>
      </c>
      <c r="B16" s="1495">
        <v>31336</v>
      </c>
      <c r="C16" s="1496">
        <v>496</v>
      </c>
      <c r="D16" s="1497">
        <v>683</v>
      </c>
      <c r="E16" s="1497">
        <v>469</v>
      </c>
      <c r="F16" s="1497">
        <v>1876</v>
      </c>
      <c r="G16" s="1497">
        <v>6361</v>
      </c>
      <c r="H16" s="1497">
        <v>5723</v>
      </c>
      <c r="I16" s="1497">
        <v>4794</v>
      </c>
      <c r="J16" s="1497">
        <v>3526</v>
      </c>
      <c r="K16" s="1497">
        <v>2522</v>
      </c>
      <c r="L16" s="1497">
        <v>1856</v>
      </c>
      <c r="M16" s="1497">
        <v>1276</v>
      </c>
      <c r="N16" s="1497">
        <v>816</v>
      </c>
      <c r="O16" s="1497">
        <v>456</v>
      </c>
      <c r="P16" s="1497">
        <v>261</v>
      </c>
      <c r="Q16" s="1497">
        <v>110</v>
      </c>
      <c r="R16" s="1497">
        <v>69</v>
      </c>
      <c r="S16" s="1498">
        <v>42</v>
      </c>
      <c r="U16" s="1482"/>
    </row>
    <row r="17" spans="1:21" s="1488" customFormat="1" ht="14.25" customHeight="1" x14ac:dyDescent="0.2">
      <c r="A17" s="1500" t="s">
        <v>675</v>
      </c>
      <c r="B17" s="1495">
        <v>6916</v>
      </c>
      <c r="C17" s="1496">
        <v>10</v>
      </c>
      <c r="D17" s="1497">
        <v>26</v>
      </c>
      <c r="E17" s="1497">
        <v>19</v>
      </c>
      <c r="F17" s="1497">
        <v>1428</v>
      </c>
      <c r="G17" s="1497">
        <v>3593</v>
      </c>
      <c r="H17" s="1497">
        <v>1023</v>
      </c>
      <c r="I17" s="1497">
        <v>284</v>
      </c>
      <c r="J17" s="1497">
        <v>144</v>
      </c>
      <c r="K17" s="1497">
        <v>72</v>
      </c>
      <c r="L17" s="1497">
        <v>54</v>
      </c>
      <c r="M17" s="1497">
        <v>62</v>
      </c>
      <c r="N17" s="1497">
        <v>44</v>
      </c>
      <c r="O17" s="1497">
        <v>52</v>
      </c>
      <c r="P17" s="1497">
        <v>28</v>
      </c>
      <c r="Q17" s="1497">
        <v>18</v>
      </c>
      <c r="R17" s="1497">
        <v>37</v>
      </c>
      <c r="S17" s="1498">
        <v>22</v>
      </c>
      <c r="U17" s="1482"/>
    </row>
    <row r="18" spans="1:21" s="1488" customFormat="1" ht="14.25" customHeight="1" x14ac:dyDescent="0.2">
      <c r="A18" s="1500" t="s">
        <v>417</v>
      </c>
      <c r="B18" s="1495">
        <v>43281</v>
      </c>
      <c r="C18" s="1496">
        <v>497</v>
      </c>
      <c r="D18" s="1497">
        <v>1303</v>
      </c>
      <c r="E18" s="1497">
        <v>1056</v>
      </c>
      <c r="F18" s="1497">
        <v>1433</v>
      </c>
      <c r="G18" s="1497">
        <v>6317</v>
      </c>
      <c r="H18" s="1497">
        <v>6598</v>
      </c>
      <c r="I18" s="1497">
        <v>6406</v>
      </c>
      <c r="J18" s="1497">
        <v>4822</v>
      </c>
      <c r="K18" s="1497">
        <v>3975</v>
      </c>
      <c r="L18" s="1497">
        <v>3026</v>
      </c>
      <c r="M18" s="1497">
        <v>2164</v>
      </c>
      <c r="N18" s="1497">
        <v>1766</v>
      </c>
      <c r="O18" s="1497">
        <v>1378</v>
      </c>
      <c r="P18" s="1497">
        <v>1063</v>
      </c>
      <c r="Q18" s="1497">
        <v>490</v>
      </c>
      <c r="R18" s="1497">
        <v>494</v>
      </c>
      <c r="S18" s="1498">
        <v>493</v>
      </c>
      <c r="U18" s="1482"/>
    </row>
    <row r="19" spans="1:21" s="1488" customFormat="1" ht="14.25" customHeight="1" x14ac:dyDescent="0.2">
      <c r="A19" s="1500" t="s">
        <v>418</v>
      </c>
      <c r="B19" s="1495">
        <v>103428</v>
      </c>
      <c r="C19" s="1496">
        <v>2262</v>
      </c>
      <c r="D19" s="1497">
        <v>6087</v>
      </c>
      <c r="E19" s="1497">
        <v>4726</v>
      </c>
      <c r="F19" s="1497">
        <v>3861</v>
      </c>
      <c r="G19" s="1497">
        <v>5751</v>
      </c>
      <c r="H19" s="1497">
        <v>12710</v>
      </c>
      <c r="I19" s="1497">
        <v>14869</v>
      </c>
      <c r="J19" s="1497">
        <v>12087</v>
      </c>
      <c r="K19" s="1497">
        <v>9138</v>
      </c>
      <c r="L19" s="1497">
        <v>6952</v>
      </c>
      <c r="M19" s="1497">
        <v>5660</v>
      </c>
      <c r="N19" s="1497">
        <v>5805</v>
      </c>
      <c r="O19" s="1497">
        <v>3947</v>
      </c>
      <c r="P19" s="1497">
        <v>3033</v>
      </c>
      <c r="Q19" s="1497">
        <v>1599</v>
      </c>
      <c r="R19" s="1497">
        <v>2260</v>
      </c>
      <c r="S19" s="1498">
        <v>2681</v>
      </c>
      <c r="U19" s="1482"/>
    </row>
    <row r="20" spans="1:21" s="1488" customFormat="1" ht="24.75" customHeight="1" x14ac:dyDescent="0.2">
      <c r="A20" s="1501" t="s">
        <v>835</v>
      </c>
      <c r="B20" s="1502">
        <v>43354</v>
      </c>
      <c r="C20" s="1503">
        <v>309</v>
      </c>
      <c r="D20" s="1504">
        <v>346</v>
      </c>
      <c r="E20" s="1504">
        <v>285</v>
      </c>
      <c r="F20" s="1504">
        <v>3565</v>
      </c>
      <c r="G20" s="1504">
        <v>12089</v>
      </c>
      <c r="H20" s="1504">
        <v>5625</v>
      </c>
      <c r="I20" s="1504">
        <v>3906</v>
      </c>
      <c r="J20" s="1504">
        <v>3907</v>
      </c>
      <c r="K20" s="1504">
        <v>3634</v>
      </c>
      <c r="L20" s="1504">
        <v>4004</v>
      </c>
      <c r="M20" s="1504">
        <v>2794</v>
      </c>
      <c r="N20" s="1504">
        <v>1559</v>
      </c>
      <c r="O20" s="1504">
        <v>588</v>
      </c>
      <c r="P20" s="1492">
        <v>330</v>
      </c>
      <c r="Q20" s="1492">
        <v>158</v>
      </c>
      <c r="R20" s="1492">
        <v>117</v>
      </c>
      <c r="S20" s="1493">
        <v>138</v>
      </c>
      <c r="U20" s="1482"/>
    </row>
    <row r="21" spans="1:21" s="1488" customFormat="1" ht="15" customHeight="1" x14ac:dyDescent="0.2">
      <c r="A21" s="1500" t="s">
        <v>420</v>
      </c>
      <c r="B21" s="1495">
        <v>169</v>
      </c>
      <c r="C21" s="1496">
        <v>0</v>
      </c>
      <c r="D21" s="1497">
        <v>2</v>
      </c>
      <c r="E21" s="1497">
        <v>1</v>
      </c>
      <c r="F21" s="1497">
        <v>16</v>
      </c>
      <c r="G21" s="1497">
        <v>36</v>
      </c>
      <c r="H21" s="1497">
        <v>20</v>
      </c>
      <c r="I21" s="1497">
        <v>18</v>
      </c>
      <c r="J21" s="1497">
        <v>18</v>
      </c>
      <c r="K21" s="1497">
        <v>18</v>
      </c>
      <c r="L21" s="1497">
        <v>7</v>
      </c>
      <c r="M21" s="1497">
        <v>9</v>
      </c>
      <c r="N21" s="1497">
        <v>10</v>
      </c>
      <c r="O21" s="1497">
        <v>8</v>
      </c>
      <c r="P21" s="1497">
        <v>3</v>
      </c>
      <c r="Q21" s="1497">
        <v>1</v>
      </c>
      <c r="R21" s="1497">
        <v>1</v>
      </c>
      <c r="S21" s="1498">
        <v>1</v>
      </c>
      <c r="U21" s="1482"/>
    </row>
    <row r="22" spans="1:21" s="1488" customFormat="1" ht="15" customHeight="1" x14ac:dyDescent="0.2">
      <c r="A22" s="1500" t="s">
        <v>421</v>
      </c>
      <c r="B22" s="1495">
        <v>31</v>
      </c>
      <c r="C22" s="1496">
        <v>1</v>
      </c>
      <c r="D22" s="1497">
        <v>4</v>
      </c>
      <c r="E22" s="1497">
        <v>1</v>
      </c>
      <c r="F22" s="1497">
        <v>0</v>
      </c>
      <c r="G22" s="1497">
        <v>0</v>
      </c>
      <c r="H22" s="1497">
        <v>0</v>
      </c>
      <c r="I22" s="1497">
        <v>6</v>
      </c>
      <c r="J22" s="1497">
        <v>4</v>
      </c>
      <c r="K22" s="1497">
        <v>3</v>
      </c>
      <c r="L22" s="1497">
        <v>3</v>
      </c>
      <c r="M22" s="1497">
        <v>4</v>
      </c>
      <c r="N22" s="1497">
        <v>1</v>
      </c>
      <c r="O22" s="1497">
        <v>2</v>
      </c>
      <c r="P22" s="1497">
        <v>1</v>
      </c>
      <c r="Q22" s="1497">
        <v>0</v>
      </c>
      <c r="R22" s="1497">
        <v>0</v>
      </c>
      <c r="S22" s="1498">
        <v>1</v>
      </c>
      <c r="U22" s="1482"/>
    </row>
    <row r="23" spans="1:21" s="1488" customFormat="1" ht="15" customHeight="1" x14ac:dyDescent="0.2">
      <c r="A23" s="1500" t="s">
        <v>428</v>
      </c>
      <c r="B23" s="1495">
        <v>600</v>
      </c>
      <c r="C23" s="1496">
        <v>18</v>
      </c>
      <c r="D23" s="1497">
        <v>12</v>
      </c>
      <c r="E23" s="1497">
        <v>15</v>
      </c>
      <c r="F23" s="1497">
        <v>24</v>
      </c>
      <c r="G23" s="1497">
        <v>174</v>
      </c>
      <c r="H23" s="1497">
        <v>120</v>
      </c>
      <c r="I23" s="1497">
        <v>82</v>
      </c>
      <c r="J23" s="1497">
        <v>51</v>
      </c>
      <c r="K23" s="1497">
        <v>35</v>
      </c>
      <c r="L23" s="1497">
        <v>32</v>
      </c>
      <c r="M23" s="1497">
        <v>16</v>
      </c>
      <c r="N23" s="1497">
        <v>7</v>
      </c>
      <c r="O23" s="1497">
        <v>3</v>
      </c>
      <c r="P23" s="1497">
        <v>9</v>
      </c>
      <c r="Q23" s="1497">
        <v>0</v>
      </c>
      <c r="R23" s="1497">
        <v>2</v>
      </c>
      <c r="S23" s="1498">
        <v>0</v>
      </c>
      <c r="U23" s="1482"/>
    </row>
    <row r="24" spans="1:21" s="1488" customFormat="1" ht="15" customHeight="1" x14ac:dyDescent="0.2">
      <c r="A24" s="1500" t="s">
        <v>433</v>
      </c>
      <c r="B24" s="1495">
        <v>107</v>
      </c>
      <c r="C24" s="1496">
        <v>1</v>
      </c>
      <c r="D24" s="1497">
        <v>0</v>
      </c>
      <c r="E24" s="1497">
        <v>0</v>
      </c>
      <c r="F24" s="1497">
        <v>4</v>
      </c>
      <c r="G24" s="1497">
        <v>5</v>
      </c>
      <c r="H24" s="1497">
        <v>7</v>
      </c>
      <c r="I24" s="1497">
        <v>10</v>
      </c>
      <c r="J24" s="1497">
        <v>10</v>
      </c>
      <c r="K24" s="1497">
        <v>13</v>
      </c>
      <c r="L24" s="1497">
        <v>20</v>
      </c>
      <c r="M24" s="1497">
        <v>9</v>
      </c>
      <c r="N24" s="1497">
        <v>13</v>
      </c>
      <c r="O24" s="1497">
        <v>7</v>
      </c>
      <c r="P24" s="1497">
        <v>4</v>
      </c>
      <c r="Q24" s="1497">
        <v>2</v>
      </c>
      <c r="R24" s="1497">
        <v>1</v>
      </c>
      <c r="S24" s="1498">
        <v>1</v>
      </c>
      <c r="U24" s="1482"/>
    </row>
    <row r="25" spans="1:21" s="1488" customFormat="1" ht="15" customHeight="1" x14ac:dyDescent="0.2">
      <c r="A25" s="1500" t="s">
        <v>440</v>
      </c>
      <c r="B25" s="1495">
        <v>133</v>
      </c>
      <c r="C25" s="1496">
        <v>2</v>
      </c>
      <c r="D25" s="1497">
        <v>2</v>
      </c>
      <c r="E25" s="1497">
        <v>1</v>
      </c>
      <c r="F25" s="1497">
        <v>4</v>
      </c>
      <c r="G25" s="1497">
        <v>7</v>
      </c>
      <c r="H25" s="1497">
        <v>7</v>
      </c>
      <c r="I25" s="1497">
        <v>7</v>
      </c>
      <c r="J25" s="1497">
        <v>15</v>
      </c>
      <c r="K25" s="1497">
        <v>11</v>
      </c>
      <c r="L25" s="1497">
        <v>16</v>
      </c>
      <c r="M25" s="1497">
        <v>14</v>
      </c>
      <c r="N25" s="1497">
        <v>11</v>
      </c>
      <c r="O25" s="1497">
        <v>13</v>
      </c>
      <c r="P25" s="1497">
        <v>13</v>
      </c>
      <c r="Q25" s="1497">
        <v>7</v>
      </c>
      <c r="R25" s="1497">
        <v>2</v>
      </c>
      <c r="S25" s="1498">
        <v>1</v>
      </c>
      <c r="U25" s="1482"/>
    </row>
    <row r="26" spans="1:21" s="1488" customFormat="1" ht="15" customHeight="1" x14ac:dyDescent="0.2">
      <c r="A26" s="1500" t="s">
        <v>445</v>
      </c>
      <c r="B26" s="1495">
        <v>3254</v>
      </c>
      <c r="C26" s="1496">
        <v>57</v>
      </c>
      <c r="D26" s="1497">
        <v>59</v>
      </c>
      <c r="E26" s="1497">
        <v>44</v>
      </c>
      <c r="F26" s="1497">
        <v>157</v>
      </c>
      <c r="G26" s="1497">
        <v>683</v>
      </c>
      <c r="H26" s="1497">
        <v>648</v>
      </c>
      <c r="I26" s="1497">
        <v>516</v>
      </c>
      <c r="J26" s="1497">
        <v>353</v>
      </c>
      <c r="K26" s="1497">
        <v>225</v>
      </c>
      <c r="L26" s="1497">
        <v>243</v>
      </c>
      <c r="M26" s="1497">
        <v>193</v>
      </c>
      <c r="N26" s="1497">
        <v>58</v>
      </c>
      <c r="O26" s="1497">
        <v>16</v>
      </c>
      <c r="P26" s="1497">
        <v>1</v>
      </c>
      <c r="Q26" s="1497">
        <v>0</v>
      </c>
      <c r="R26" s="1497">
        <v>0</v>
      </c>
      <c r="S26" s="1498">
        <v>1</v>
      </c>
      <c r="U26" s="1482"/>
    </row>
    <row r="27" spans="1:21" s="1488" customFormat="1" ht="15" customHeight="1" x14ac:dyDescent="0.2">
      <c r="A27" s="1505" t="s">
        <v>449</v>
      </c>
      <c r="B27" s="1495">
        <v>387</v>
      </c>
      <c r="C27" s="1496">
        <v>17</v>
      </c>
      <c r="D27" s="1497">
        <v>13</v>
      </c>
      <c r="E27" s="1497">
        <v>13</v>
      </c>
      <c r="F27" s="1497">
        <v>7</v>
      </c>
      <c r="G27" s="1497">
        <v>10</v>
      </c>
      <c r="H27" s="1497">
        <v>22</v>
      </c>
      <c r="I27" s="1497">
        <v>22</v>
      </c>
      <c r="J27" s="1497">
        <v>39</v>
      </c>
      <c r="K27" s="1497">
        <v>33</v>
      </c>
      <c r="L27" s="1497">
        <v>43</v>
      </c>
      <c r="M27" s="1497">
        <v>38</v>
      </c>
      <c r="N27" s="1497">
        <v>40</v>
      </c>
      <c r="O27" s="1497">
        <v>33</v>
      </c>
      <c r="P27" s="1497">
        <v>26</v>
      </c>
      <c r="Q27" s="1497">
        <v>10</v>
      </c>
      <c r="R27" s="1497">
        <v>9</v>
      </c>
      <c r="S27" s="1498">
        <v>12</v>
      </c>
      <c r="U27" s="1482"/>
    </row>
    <row r="28" spans="1:21" s="1488" customFormat="1" ht="15" customHeight="1" x14ac:dyDescent="0.2">
      <c r="A28" s="1500" t="s">
        <v>450</v>
      </c>
      <c r="B28" s="1495">
        <v>113</v>
      </c>
      <c r="C28" s="1496">
        <v>1</v>
      </c>
      <c r="D28" s="1497">
        <v>1</v>
      </c>
      <c r="E28" s="1497">
        <v>1</v>
      </c>
      <c r="F28" s="1497">
        <v>2</v>
      </c>
      <c r="G28" s="1497">
        <v>7</v>
      </c>
      <c r="H28" s="1497">
        <v>2</v>
      </c>
      <c r="I28" s="1497">
        <v>17</v>
      </c>
      <c r="J28" s="1497">
        <v>16</v>
      </c>
      <c r="K28" s="1497">
        <v>13</v>
      </c>
      <c r="L28" s="1497">
        <v>10</v>
      </c>
      <c r="M28" s="1497">
        <v>9</v>
      </c>
      <c r="N28" s="1497">
        <v>16</v>
      </c>
      <c r="O28" s="1497">
        <v>10</v>
      </c>
      <c r="P28" s="1497">
        <v>3</v>
      </c>
      <c r="Q28" s="1497">
        <v>2</v>
      </c>
      <c r="R28" s="1497">
        <v>2</v>
      </c>
      <c r="S28" s="1498">
        <v>1</v>
      </c>
      <c r="U28" s="1482"/>
    </row>
    <row r="29" spans="1:21" s="1488" customFormat="1" ht="15" customHeight="1" x14ac:dyDescent="0.2">
      <c r="A29" s="1506" t="s">
        <v>451</v>
      </c>
      <c r="B29" s="1507">
        <v>3098</v>
      </c>
      <c r="C29" s="1508">
        <v>15</v>
      </c>
      <c r="D29" s="1509">
        <v>30</v>
      </c>
      <c r="E29" s="1509">
        <v>32</v>
      </c>
      <c r="F29" s="1509">
        <v>63</v>
      </c>
      <c r="G29" s="1509">
        <v>191</v>
      </c>
      <c r="H29" s="1509">
        <v>414</v>
      </c>
      <c r="I29" s="1509">
        <v>415</v>
      </c>
      <c r="J29" s="1509">
        <v>487</v>
      </c>
      <c r="K29" s="1509">
        <v>367</v>
      </c>
      <c r="L29" s="1509">
        <v>303</v>
      </c>
      <c r="M29" s="1509">
        <v>219</v>
      </c>
      <c r="N29" s="1509">
        <v>207</v>
      </c>
      <c r="O29" s="1509">
        <v>130</v>
      </c>
      <c r="P29" s="1509">
        <v>99</v>
      </c>
      <c r="Q29" s="1509">
        <v>39</v>
      </c>
      <c r="R29" s="1509">
        <v>38</v>
      </c>
      <c r="S29" s="1510">
        <v>49</v>
      </c>
      <c r="U29" s="1482"/>
    </row>
    <row r="30" spans="1:21" s="1488" customFormat="1" ht="16.5" customHeight="1" x14ac:dyDescent="0.2">
      <c r="A30" s="1511" t="s">
        <v>456</v>
      </c>
      <c r="B30" s="1512">
        <v>313</v>
      </c>
      <c r="C30" s="1513">
        <v>5</v>
      </c>
      <c r="D30" s="1514">
        <v>9</v>
      </c>
      <c r="E30" s="1514">
        <v>10</v>
      </c>
      <c r="F30" s="1514">
        <v>35</v>
      </c>
      <c r="G30" s="1514">
        <v>54</v>
      </c>
      <c r="H30" s="1514">
        <v>22</v>
      </c>
      <c r="I30" s="1514">
        <v>18</v>
      </c>
      <c r="J30" s="1514">
        <v>37</v>
      </c>
      <c r="K30" s="1514">
        <v>28</v>
      </c>
      <c r="L30" s="1514">
        <v>24</v>
      </c>
      <c r="M30" s="1514">
        <v>10</v>
      </c>
      <c r="N30" s="1514">
        <v>22</v>
      </c>
      <c r="O30" s="1514">
        <v>14</v>
      </c>
      <c r="P30" s="1514">
        <v>9</v>
      </c>
      <c r="Q30" s="1514">
        <v>10</v>
      </c>
      <c r="R30" s="1514">
        <v>2</v>
      </c>
      <c r="S30" s="1515">
        <v>4</v>
      </c>
      <c r="U30" s="1482"/>
    </row>
    <row r="31" spans="1:21" s="1488" customFormat="1" ht="16.5" customHeight="1" x14ac:dyDescent="0.2">
      <c r="A31" s="1500" t="s">
        <v>457</v>
      </c>
      <c r="B31" s="1495">
        <v>5188</v>
      </c>
      <c r="C31" s="1496">
        <v>0</v>
      </c>
      <c r="D31" s="1497">
        <v>3</v>
      </c>
      <c r="E31" s="1497">
        <v>2</v>
      </c>
      <c r="F31" s="1497">
        <v>1396</v>
      </c>
      <c r="G31" s="1497">
        <v>3314</v>
      </c>
      <c r="H31" s="1497">
        <v>295</v>
      </c>
      <c r="I31" s="1497">
        <v>67</v>
      </c>
      <c r="J31" s="1497">
        <v>36</v>
      </c>
      <c r="K31" s="1497">
        <v>25</v>
      </c>
      <c r="L31" s="1497">
        <v>26</v>
      </c>
      <c r="M31" s="1497">
        <v>15</v>
      </c>
      <c r="N31" s="1497">
        <v>2</v>
      </c>
      <c r="O31" s="1497">
        <v>4</v>
      </c>
      <c r="P31" s="1497">
        <v>1</v>
      </c>
      <c r="Q31" s="1497">
        <v>0</v>
      </c>
      <c r="R31" s="1497">
        <v>1</v>
      </c>
      <c r="S31" s="1498">
        <v>1</v>
      </c>
      <c r="U31" s="1482"/>
    </row>
    <row r="32" spans="1:21" s="1488" customFormat="1" ht="16.5" customHeight="1" x14ac:dyDescent="0.2">
      <c r="A32" s="1500" t="s">
        <v>459</v>
      </c>
      <c r="B32" s="1495">
        <v>375</v>
      </c>
      <c r="C32" s="1496">
        <v>0</v>
      </c>
      <c r="D32" s="1497">
        <v>1</v>
      </c>
      <c r="E32" s="1497">
        <v>1</v>
      </c>
      <c r="F32" s="1497">
        <v>44</v>
      </c>
      <c r="G32" s="1497">
        <v>262</v>
      </c>
      <c r="H32" s="1497">
        <v>41</v>
      </c>
      <c r="I32" s="1497">
        <v>5</v>
      </c>
      <c r="J32" s="1497">
        <v>6</v>
      </c>
      <c r="K32" s="1497">
        <v>6</v>
      </c>
      <c r="L32" s="1497">
        <v>0</v>
      </c>
      <c r="M32" s="1497">
        <v>3</v>
      </c>
      <c r="N32" s="1497">
        <v>4</v>
      </c>
      <c r="O32" s="1497">
        <v>2</v>
      </c>
      <c r="P32" s="1497">
        <v>0</v>
      </c>
      <c r="Q32" s="1497">
        <v>0</v>
      </c>
      <c r="R32" s="1497">
        <v>0</v>
      </c>
      <c r="S32" s="1498">
        <v>0</v>
      </c>
      <c r="U32" s="1482"/>
    </row>
    <row r="33" spans="1:21" s="1488" customFormat="1" ht="24" x14ac:dyDescent="0.2">
      <c r="A33" s="1494" t="s">
        <v>461</v>
      </c>
      <c r="B33" s="1495">
        <v>308</v>
      </c>
      <c r="C33" s="1496">
        <v>12</v>
      </c>
      <c r="D33" s="1497">
        <v>2</v>
      </c>
      <c r="E33" s="1497">
        <v>11</v>
      </c>
      <c r="F33" s="1497">
        <v>6</v>
      </c>
      <c r="G33" s="1497">
        <v>30</v>
      </c>
      <c r="H33" s="1497">
        <v>39</v>
      </c>
      <c r="I33" s="1497">
        <v>46</v>
      </c>
      <c r="J33" s="1497">
        <v>43</v>
      </c>
      <c r="K33" s="1497">
        <v>30</v>
      </c>
      <c r="L33" s="1497">
        <v>36</v>
      </c>
      <c r="M33" s="1497">
        <v>32</v>
      </c>
      <c r="N33" s="1497">
        <v>13</v>
      </c>
      <c r="O33" s="1497">
        <v>3</v>
      </c>
      <c r="P33" s="1497">
        <v>3</v>
      </c>
      <c r="Q33" s="1497">
        <v>1</v>
      </c>
      <c r="R33" s="1497">
        <v>1</v>
      </c>
      <c r="S33" s="1498">
        <v>0</v>
      </c>
      <c r="U33" s="1482"/>
    </row>
    <row r="34" spans="1:21" s="1488" customFormat="1" ht="15.75" customHeight="1" x14ac:dyDescent="0.2">
      <c r="A34" s="1500" t="s">
        <v>464</v>
      </c>
      <c r="B34" s="1495">
        <v>178</v>
      </c>
      <c r="C34" s="1496">
        <v>6</v>
      </c>
      <c r="D34" s="1497">
        <v>10</v>
      </c>
      <c r="E34" s="1497">
        <v>7</v>
      </c>
      <c r="F34" s="1497">
        <v>3</v>
      </c>
      <c r="G34" s="1497">
        <v>3</v>
      </c>
      <c r="H34" s="1497">
        <v>11</v>
      </c>
      <c r="I34" s="1497">
        <v>14</v>
      </c>
      <c r="J34" s="1497">
        <v>19</v>
      </c>
      <c r="K34" s="1497">
        <v>21</v>
      </c>
      <c r="L34" s="1497">
        <v>22</v>
      </c>
      <c r="M34" s="1497">
        <v>21</v>
      </c>
      <c r="N34" s="1497">
        <v>10</v>
      </c>
      <c r="O34" s="1497">
        <v>8</v>
      </c>
      <c r="P34" s="1497">
        <v>11</v>
      </c>
      <c r="Q34" s="1497">
        <v>11</v>
      </c>
      <c r="R34" s="1497">
        <v>1</v>
      </c>
      <c r="S34" s="1498">
        <v>0</v>
      </c>
      <c r="U34" s="1482"/>
    </row>
    <row r="35" spans="1:21" s="1488" customFormat="1" ht="15.75" customHeight="1" x14ac:dyDescent="0.2">
      <c r="A35" s="1500" t="s">
        <v>468</v>
      </c>
      <c r="B35" s="1495">
        <v>51</v>
      </c>
      <c r="C35" s="1496">
        <v>0</v>
      </c>
      <c r="D35" s="1497">
        <v>2</v>
      </c>
      <c r="E35" s="1497">
        <v>1</v>
      </c>
      <c r="F35" s="1497">
        <v>1</v>
      </c>
      <c r="G35" s="1497">
        <v>3</v>
      </c>
      <c r="H35" s="1497">
        <v>1</v>
      </c>
      <c r="I35" s="1497">
        <v>5</v>
      </c>
      <c r="J35" s="1497">
        <v>7</v>
      </c>
      <c r="K35" s="1497">
        <v>7</v>
      </c>
      <c r="L35" s="1497">
        <v>3</v>
      </c>
      <c r="M35" s="1497">
        <v>6</v>
      </c>
      <c r="N35" s="1497">
        <v>6</v>
      </c>
      <c r="O35" s="1497">
        <v>3</v>
      </c>
      <c r="P35" s="1497">
        <v>5</v>
      </c>
      <c r="Q35" s="1497">
        <v>1</v>
      </c>
      <c r="R35" s="1497">
        <v>0</v>
      </c>
      <c r="S35" s="1498">
        <v>0</v>
      </c>
      <c r="U35" s="1482"/>
    </row>
    <row r="36" spans="1:21" s="1488" customFormat="1" ht="15.75" customHeight="1" x14ac:dyDescent="0.2">
      <c r="A36" s="1500" t="s">
        <v>471</v>
      </c>
      <c r="B36" s="1495">
        <v>7432</v>
      </c>
      <c r="C36" s="1496">
        <v>44</v>
      </c>
      <c r="D36" s="1497">
        <v>28</v>
      </c>
      <c r="E36" s="1497">
        <v>39</v>
      </c>
      <c r="F36" s="1497">
        <v>268</v>
      </c>
      <c r="G36" s="1497">
        <v>1368</v>
      </c>
      <c r="H36" s="1497">
        <v>892</v>
      </c>
      <c r="I36" s="1497">
        <v>938</v>
      </c>
      <c r="J36" s="1497">
        <v>902</v>
      </c>
      <c r="K36" s="1497">
        <v>899</v>
      </c>
      <c r="L36" s="1497">
        <v>1049</v>
      </c>
      <c r="M36" s="1497">
        <v>661</v>
      </c>
      <c r="N36" s="1497">
        <v>218</v>
      </c>
      <c r="O36" s="1497">
        <v>87</v>
      </c>
      <c r="P36" s="1497">
        <v>28</v>
      </c>
      <c r="Q36" s="1497">
        <v>4</v>
      </c>
      <c r="R36" s="1497">
        <v>5</v>
      </c>
      <c r="S36" s="1498">
        <v>2</v>
      </c>
      <c r="U36" s="1482"/>
    </row>
    <row r="37" spans="1:21" s="1488" customFormat="1" ht="15.75" customHeight="1" x14ac:dyDescent="0.2">
      <c r="A37" s="1500" t="s">
        <v>557</v>
      </c>
      <c r="B37" s="1495">
        <v>6007</v>
      </c>
      <c r="C37" s="1496">
        <v>2</v>
      </c>
      <c r="D37" s="1497">
        <v>4</v>
      </c>
      <c r="E37" s="1497">
        <v>3</v>
      </c>
      <c r="F37" s="1497">
        <v>5</v>
      </c>
      <c r="G37" s="1497">
        <v>129</v>
      </c>
      <c r="H37" s="1497">
        <v>280</v>
      </c>
      <c r="I37" s="1497">
        <v>336</v>
      </c>
      <c r="J37" s="1497">
        <v>841</v>
      </c>
      <c r="K37" s="1497">
        <v>1161</v>
      </c>
      <c r="L37" s="1497">
        <v>1525</v>
      </c>
      <c r="M37" s="1497">
        <v>1101</v>
      </c>
      <c r="N37" s="1497">
        <v>569</v>
      </c>
      <c r="O37" s="1497">
        <v>46</v>
      </c>
      <c r="P37" s="1497">
        <v>4</v>
      </c>
      <c r="Q37" s="1497">
        <v>1</v>
      </c>
      <c r="R37" s="1497">
        <v>0</v>
      </c>
      <c r="S37" s="1498">
        <v>0</v>
      </c>
      <c r="U37" s="1482"/>
    </row>
    <row r="38" spans="1:21" s="1488" customFormat="1" ht="15.75" customHeight="1" x14ac:dyDescent="0.2">
      <c r="A38" s="1500" t="s">
        <v>480</v>
      </c>
      <c r="B38" s="1495">
        <v>505</v>
      </c>
      <c r="C38" s="1496">
        <v>6</v>
      </c>
      <c r="D38" s="1497">
        <v>10</v>
      </c>
      <c r="E38" s="1497">
        <v>13</v>
      </c>
      <c r="F38" s="1497">
        <v>29</v>
      </c>
      <c r="G38" s="1497">
        <v>69</v>
      </c>
      <c r="H38" s="1497">
        <v>66</v>
      </c>
      <c r="I38" s="1497">
        <v>64</v>
      </c>
      <c r="J38" s="1497">
        <v>52</v>
      </c>
      <c r="K38" s="1497">
        <v>45</v>
      </c>
      <c r="L38" s="1497">
        <v>40</v>
      </c>
      <c r="M38" s="1497">
        <v>36</v>
      </c>
      <c r="N38" s="1497">
        <v>20</v>
      </c>
      <c r="O38" s="1497">
        <v>14</v>
      </c>
      <c r="P38" s="1497">
        <v>13</v>
      </c>
      <c r="Q38" s="1497">
        <v>9</v>
      </c>
      <c r="R38" s="1497">
        <v>7</v>
      </c>
      <c r="S38" s="1498">
        <v>12</v>
      </c>
      <c r="U38" s="1482"/>
    </row>
    <row r="39" spans="1:21" s="1488" customFormat="1" ht="15.75" customHeight="1" x14ac:dyDescent="0.2">
      <c r="A39" s="1500" t="s">
        <v>481</v>
      </c>
      <c r="B39" s="1495">
        <v>104</v>
      </c>
      <c r="C39" s="1496">
        <v>0</v>
      </c>
      <c r="D39" s="1497">
        <v>0</v>
      </c>
      <c r="E39" s="1497">
        <v>2</v>
      </c>
      <c r="F39" s="1497">
        <v>21</v>
      </c>
      <c r="G39" s="1497">
        <v>33</v>
      </c>
      <c r="H39" s="1497">
        <v>15</v>
      </c>
      <c r="I39" s="1497">
        <v>10</v>
      </c>
      <c r="J39" s="1497">
        <v>6</v>
      </c>
      <c r="K39" s="1497">
        <v>5</v>
      </c>
      <c r="L39" s="1497">
        <v>4</v>
      </c>
      <c r="M39" s="1497">
        <v>2</v>
      </c>
      <c r="N39" s="1497">
        <v>4</v>
      </c>
      <c r="O39" s="1497">
        <v>2</v>
      </c>
      <c r="P39" s="1497">
        <v>0</v>
      </c>
      <c r="Q39" s="1497">
        <v>0</v>
      </c>
      <c r="R39" s="1497">
        <v>0</v>
      </c>
      <c r="S39" s="1498">
        <v>0</v>
      </c>
      <c r="U39" s="1482"/>
    </row>
    <row r="40" spans="1:21" s="1488" customFormat="1" ht="24" x14ac:dyDescent="0.2">
      <c r="A40" s="1494" t="s">
        <v>482</v>
      </c>
      <c r="B40" s="1495">
        <v>10</v>
      </c>
      <c r="C40" s="1496">
        <v>0</v>
      </c>
      <c r="D40" s="1497">
        <v>0</v>
      </c>
      <c r="E40" s="1497">
        <v>0</v>
      </c>
      <c r="F40" s="1497">
        <v>1</v>
      </c>
      <c r="G40" s="1497">
        <v>6</v>
      </c>
      <c r="H40" s="1497">
        <v>0</v>
      </c>
      <c r="I40" s="1497">
        <v>1</v>
      </c>
      <c r="J40" s="1497">
        <v>2</v>
      </c>
      <c r="K40" s="1497">
        <v>0</v>
      </c>
      <c r="L40" s="1497">
        <v>0</v>
      </c>
      <c r="M40" s="1497">
        <v>0</v>
      </c>
      <c r="N40" s="1497">
        <v>0</v>
      </c>
      <c r="O40" s="1497">
        <v>0</v>
      </c>
      <c r="P40" s="1497">
        <v>0</v>
      </c>
      <c r="Q40" s="1497">
        <v>0</v>
      </c>
      <c r="R40" s="1497">
        <v>0</v>
      </c>
      <c r="S40" s="1498">
        <v>0</v>
      </c>
      <c r="U40" s="1482"/>
    </row>
    <row r="41" spans="1:21" s="1488" customFormat="1" ht="16.5" customHeight="1" x14ac:dyDescent="0.2">
      <c r="A41" s="1500" t="s">
        <v>483</v>
      </c>
      <c r="B41" s="1495">
        <v>361</v>
      </c>
      <c r="C41" s="1496">
        <v>3</v>
      </c>
      <c r="D41" s="1497">
        <v>3</v>
      </c>
      <c r="E41" s="1497">
        <v>5</v>
      </c>
      <c r="F41" s="1497">
        <v>4</v>
      </c>
      <c r="G41" s="1497">
        <v>18</v>
      </c>
      <c r="H41" s="1497">
        <v>36</v>
      </c>
      <c r="I41" s="1497">
        <v>37</v>
      </c>
      <c r="J41" s="1497">
        <v>32</v>
      </c>
      <c r="K41" s="1497">
        <v>30</v>
      </c>
      <c r="L41" s="1497">
        <v>28</v>
      </c>
      <c r="M41" s="1497">
        <v>34</v>
      </c>
      <c r="N41" s="1497">
        <v>30</v>
      </c>
      <c r="O41" s="1497">
        <v>21</v>
      </c>
      <c r="P41" s="1497">
        <v>18</v>
      </c>
      <c r="Q41" s="1497">
        <v>17</v>
      </c>
      <c r="R41" s="1497">
        <v>17</v>
      </c>
      <c r="S41" s="1498">
        <v>28</v>
      </c>
      <c r="U41" s="1482"/>
    </row>
    <row r="42" spans="1:21" s="1488" customFormat="1" ht="16.5" customHeight="1" x14ac:dyDescent="0.2">
      <c r="A42" s="1500" t="s">
        <v>495</v>
      </c>
      <c r="B42" s="1495">
        <v>14</v>
      </c>
      <c r="C42" s="1496">
        <v>0</v>
      </c>
      <c r="D42" s="1497">
        <v>2</v>
      </c>
      <c r="E42" s="1497">
        <v>0</v>
      </c>
      <c r="F42" s="1497">
        <v>0</v>
      </c>
      <c r="G42" s="1497">
        <v>0</v>
      </c>
      <c r="H42" s="1497">
        <v>0</v>
      </c>
      <c r="I42" s="1497">
        <v>2</v>
      </c>
      <c r="J42" s="1497">
        <v>1</v>
      </c>
      <c r="K42" s="1497">
        <v>2</v>
      </c>
      <c r="L42" s="1497">
        <v>2</v>
      </c>
      <c r="M42" s="1497">
        <v>2</v>
      </c>
      <c r="N42" s="1497">
        <v>0</v>
      </c>
      <c r="O42" s="1497">
        <v>1</v>
      </c>
      <c r="P42" s="1497">
        <v>1</v>
      </c>
      <c r="Q42" s="1497">
        <v>1</v>
      </c>
      <c r="R42" s="1497">
        <v>0</v>
      </c>
      <c r="S42" s="1498">
        <v>0</v>
      </c>
      <c r="U42" s="1482"/>
    </row>
    <row r="43" spans="1:21" s="1488" customFormat="1" ht="16.5" customHeight="1" x14ac:dyDescent="0.2">
      <c r="A43" s="1500" t="s">
        <v>500</v>
      </c>
      <c r="B43" s="1495">
        <v>112</v>
      </c>
      <c r="C43" s="1496">
        <v>1</v>
      </c>
      <c r="D43" s="1497">
        <v>4</v>
      </c>
      <c r="E43" s="1497">
        <v>1</v>
      </c>
      <c r="F43" s="1497">
        <v>1</v>
      </c>
      <c r="G43" s="1497">
        <v>3</v>
      </c>
      <c r="H43" s="1497">
        <v>8</v>
      </c>
      <c r="I43" s="1497">
        <v>10</v>
      </c>
      <c r="J43" s="1497">
        <v>13</v>
      </c>
      <c r="K43" s="1497">
        <v>17</v>
      </c>
      <c r="L43" s="1497">
        <v>8</v>
      </c>
      <c r="M43" s="1497">
        <v>12</v>
      </c>
      <c r="N43" s="1497">
        <v>13</v>
      </c>
      <c r="O43" s="1497">
        <v>13</v>
      </c>
      <c r="P43" s="1497">
        <v>7</v>
      </c>
      <c r="Q43" s="1497">
        <v>1</v>
      </c>
      <c r="R43" s="1497">
        <v>0</v>
      </c>
      <c r="S43" s="1498">
        <v>0</v>
      </c>
      <c r="U43" s="1482"/>
    </row>
    <row r="44" spans="1:21" s="1488" customFormat="1" ht="16.5" customHeight="1" x14ac:dyDescent="0.2">
      <c r="A44" s="1500" t="s">
        <v>680</v>
      </c>
      <c r="B44" s="1495">
        <v>646</v>
      </c>
      <c r="C44" s="1496">
        <v>5</v>
      </c>
      <c r="D44" s="1497">
        <v>5</v>
      </c>
      <c r="E44" s="1497">
        <v>0</v>
      </c>
      <c r="F44" s="1497">
        <v>1</v>
      </c>
      <c r="G44" s="1497">
        <v>29</v>
      </c>
      <c r="H44" s="1497">
        <v>53</v>
      </c>
      <c r="I44" s="1497">
        <v>92</v>
      </c>
      <c r="J44" s="1497">
        <v>113</v>
      </c>
      <c r="K44" s="1497">
        <v>69</v>
      </c>
      <c r="L44" s="1497">
        <v>72</v>
      </c>
      <c r="M44" s="1497">
        <v>79</v>
      </c>
      <c r="N44" s="1497">
        <v>77</v>
      </c>
      <c r="O44" s="1497">
        <v>33</v>
      </c>
      <c r="P44" s="1497">
        <v>10</v>
      </c>
      <c r="Q44" s="1497">
        <v>7</v>
      </c>
      <c r="R44" s="1497">
        <v>0</v>
      </c>
      <c r="S44" s="1498">
        <v>1</v>
      </c>
      <c r="U44" s="1482"/>
    </row>
    <row r="45" spans="1:21" s="1488" customFormat="1" ht="16.5" customHeight="1" x14ac:dyDescent="0.2">
      <c r="A45" s="1500" t="s">
        <v>559</v>
      </c>
      <c r="B45" s="1495">
        <v>854</v>
      </c>
      <c r="C45" s="1496">
        <v>10</v>
      </c>
      <c r="D45" s="1497">
        <v>17</v>
      </c>
      <c r="E45" s="1497">
        <v>22</v>
      </c>
      <c r="F45" s="1497">
        <v>47</v>
      </c>
      <c r="G45" s="1497">
        <v>181</v>
      </c>
      <c r="H45" s="1497">
        <v>213</v>
      </c>
      <c r="I45" s="1497">
        <v>124</v>
      </c>
      <c r="J45" s="1497">
        <v>64</v>
      </c>
      <c r="K45" s="1497">
        <v>36</v>
      </c>
      <c r="L45" s="1497">
        <v>53</v>
      </c>
      <c r="M45" s="1497">
        <v>24</v>
      </c>
      <c r="N45" s="1497">
        <v>21</v>
      </c>
      <c r="O45" s="1497">
        <v>10</v>
      </c>
      <c r="P45" s="1497">
        <v>8</v>
      </c>
      <c r="Q45" s="1497">
        <v>11</v>
      </c>
      <c r="R45" s="1497">
        <v>8</v>
      </c>
      <c r="S45" s="1498">
        <v>5</v>
      </c>
      <c r="U45" s="1482"/>
    </row>
    <row r="46" spans="1:21" s="1488" customFormat="1" ht="16.5" customHeight="1" x14ac:dyDescent="0.2">
      <c r="A46" s="1500" t="s">
        <v>510</v>
      </c>
      <c r="B46" s="1495">
        <v>295</v>
      </c>
      <c r="C46" s="1496">
        <v>27</v>
      </c>
      <c r="D46" s="1497">
        <v>26</v>
      </c>
      <c r="E46" s="1497">
        <v>13</v>
      </c>
      <c r="F46" s="1497">
        <v>4</v>
      </c>
      <c r="G46" s="1497">
        <v>8</v>
      </c>
      <c r="H46" s="1497">
        <v>13</v>
      </c>
      <c r="I46" s="1497">
        <v>31</v>
      </c>
      <c r="J46" s="1497">
        <v>34</v>
      </c>
      <c r="K46" s="1497">
        <v>24</v>
      </c>
      <c r="L46" s="1497">
        <v>30</v>
      </c>
      <c r="M46" s="1497">
        <v>17</v>
      </c>
      <c r="N46" s="1497">
        <v>26</v>
      </c>
      <c r="O46" s="1497">
        <v>21</v>
      </c>
      <c r="P46" s="1497">
        <v>7</v>
      </c>
      <c r="Q46" s="1497">
        <v>2</v>
      </c>
      <c r="R46" s="1497">
        <v>4</v>
      </c>
      <c r="S46" s="1498">
        <v>8</v>
      </c>
      <c r="U46" s="1482"/>
    </row>
    <row r="47" spans="1:21" s="1488" customFormat="1" ht="16.5" customHeight="1" x14ac:dyDescent="0.2">
      <c r="A47" s="1500" t="s">
        <v>516</v>
      </c>
      <c r="B47" s="1495">
        <v>892</v>
      </c>
      <c r="C47" s="1496">
        <v>9</v>
      </c>
      <c r="D47" s="1497">
        <v>10</v>
      </c>
      <c r="E47" s="1497">
        <v>4</v>
      </c>
      <c r="F47" s="1497">
        <v>11</v>
      </c>
      <c r="G47" s="1497">
        <v>35</v>
      </c>
      <c r="H47" s="1497">
        <v>79</v>
      </c>
      <c r="I47" s="1497">
        <v>163</v>
      </c>
      <c r="J47" s="1497">
        <v>212</v>
      </c>
      <c r="K47" s="1497">
        <v>147</v>
      </c>
      <c r="L47" s="1497">
        <v>122</v>
      </c>
      <c r="M47" s="1497">
        <v>50</v>
      </c>
      <c r="N47" s="1497">
        <v>25</v>
      </c>
      <c r="O47" s="1497">
        <v>18</v>
      </c>
      <c r="P47" s="1497">
        <v>4</v>
      </c>
      <c r="Q47" s="1497">
        <v>3</v>
      </c>
      <c r="R47" s="1497">
        <v>0</v>
      </c>
      <c r="S47" s="1498">
        <v>0</v>
      </c>
      <c r="U47" s="1482"/>
    </row>
    <row r="48" spans="1:21" s="1488" customFormat="1" ht="16.5" customHeight="1" x14ac:dyDescent="0.2">
      <c r="A48" s="1500" t="s">
        <v>518</v>
      </c>
      <c r="B48" s="1495">
        <v>26</v>
      </c>
      <c r="C48" s="1496">
        <v>0</v>
      </c>
      <c r="D48" s="1497">
        <v>5</v>
      </c>
      <c r="E48" s="1497">
        <v>2</v>
      </c>
      <c r="F48" s="1497">
        <v>1</v>
      </c>
      <c r="G48" s="1497">
        <v>0</v>
      </c>
      <c r="H48" s="1497">
        <v>2</v>
      </c>
      <c r="I48" s="1497">
        <v>3</v>
      </c>
      <c r="J48" s="1497">
        <v>2</v>
      </c>
      <c r="K48" s="1497">
        <v>0</v>
      </c>
      <c r="L48" s="1497">
        <v>2</v>
      </c>
      <c r="M48" s="1497">
        <v>5</v>
      </c>
      <c r="N48" s="1497">
        <v>2</v>
      </c>
      <c r="O48" s="1497">
        <v>1</v>
      </c>
      <c r="P48" s="1497">
        <v>0</v>
      </c>
      <c r="Q48" s="1497">
        <v>0</v>
      </c>
      <c r="R48" s="1497">
        <v>1</v>
      </c>
      <c r="S48" s="1498">
        <v>0</v>
      </c>
      <c r="U48" s="1482"/>
    </row>
    <row r="49" spans="1:21" s="1488" customFormat="1" ht="16.5" customHeight="1" x14ac:dyDescent="0.2">
      <c r="A49" s="1500" t="s">
        <v>519</v>
      </c>
      <c r="B49" s="1495">
        <v>89</v>
      </c>
      <c r="C49" s="1496">
        <v>0</v>
      </c>
      <c r="D49" s="1497">
        <v>2</v>
      </c>
      <c r="E49" s="1497">
        <v>2</v>
      </c>
      <c r="F49" s="1497">
        <v>3</v>
      </c>
      <c r="G49" s="1497">
        <v>5</v>
      </c>
      <c r="H49" s="1497">
        <v>7</v>
      </c>
      <c r="I49" s="1497">
        <v>11</v>
      </c>
      <c r="J49" s="1497">
        <v>5</v>
      </c>
      <c r="K49" s="1497">
        <v>13</v>
      </c>
      <c r="L49" s="1497">
        <v>6</v>
      </c>
      <c r="M49" s="1497">
        <v>13</v>
      </c>
      <c r="N49" s="1497">
        <v>15</v>
      </c>
      <c r="O49" s="1497">
        <v>1</v>
      </c>
      <c r="P49" s="1497">
        <v>2</v>
      </c>
      <c r="Q49" s="1497">
        <v>2</v>
      </c>
      <c r="R49" s="1497">
        <v>2</v>
      </c>
      <c r="S49" s="1498">
        <v>0</v>
      </c>
      <c r="U49" s="1482"/>
    </row>
    <row r="50" spans="1:21" s="1488" customFormat="1" ht="16.5" customHeight="1" x14ac:dyDescent="0.2">
      <c r="A50" s="1500" t="s">
        <v>526</v>
      </c>
      <c r="B50" s="1495">
        <v>21</v>
      </c>
      <c r="C50" s="1496">
        <v>0</v>
      </c>
      <c r="D50" s="1497">
        <v>0</v>
      </c>
      <c r="E50" s="1497">
        <v>0</v>
      </c>
      <c r="F50" s="1497">
        <v>1</v>
      </c>
      <c r="G50" s="1497">
        <v>2</v>
      </c>
      <c r="H50" s="1497">
        <v>3</v>
      </c>
      <c r="I50" s="1497">
        <v>1</v>
      </c>
      <c r="J50" s="1497">
        <v>1</v>
      </c>
      <c r="K50" s="1497">
        <v>4</v>
      </c>
      <c r="L50" s="1497">
        <v>1</v>
      </c>
      <c r="M50" s="1497">
        <v>1</v>
      </c>
      <c r="N50" s="1497">
        <v>1</v>
      </c>
      <c r="O50" s="1497">
        <v>2</v>
      </c>
      <c r="P50" s="1497">
        <v>4</v>
      </c>
      <c r="Q50" s="1497">
        <v>0</v>
      </c>
      <c r="R50" s="1497">
        <v>0</v>
      </c>
      <c r="S50" s="1498">
        <v>0</v>
      </c>
      <c r="U50" s="1482"/>
    </row>
    <row r="51" spans="1:21" s="1488" customFormat="1" ht="16.5" customHeight="1" x14ac:dyDescent="0.2">
      <c r="A51" s="1500" t="s">
        <v>530</v>
      </c>
      <c r="B51" s="1495">
        <v>161</v>
      </c>
      <c r="C51" s="1496">
        <v>3</v>
      </c>
      <c r="D51" s="1497">
        <v>2</v>
      </c>
      <c r="E51" s="1497">
        <v>2</v>
      </c>
      <c r="F51" s="1497">
        <v>6</v>
      </c>
      <c r="G51" s="1497">
        <v>24</v>
      </c>
      <c r="H51" s="1497">
        <v>20</v>
      </c>
      <c r="I51" s="1497">
        <v>23</v>
      </c>
      <c r="J51" s="1497">
        <v>15</v>
      </c>
      <c r="K51" s="1497">
        <v>17</v>
      </c>
      <c r="L51" s="1497">
        <v>16</v>
      </c>
      <c r="M51" s="1497">
        <v>8</v>
      </c>
      <c r="N51" s="1497">
        <v>8</v>
      </c>
      <c r="O51" s="1497">
        <v>4</v>
      </c>
      <c r="P51" s="1497">
        <v>5</v>
      </c>
      <c r="Q51" s="1497">
        <v>1</v>
      </c>
      <c r="R51" s="1497">
        <v>2</v>
      </c>
      <c r="S51" s="1498">
        <v>5</v>
      </c>
      <c r="U51" s="1482"/>
    </row>
    <row r="52" spans="1:21" s="1488" customFormat="1" ht="16.5" customHeight="1" x14ac:dyDescent="0.2">
      <c r="A52" s="1500" t="s">
        <v>533</v>
      </c>
      <c r="B52" s="1495">
        <v>21</v>
      </c>
      <c r="C52" s="1496">
        <v>0</v>
      </c>
      <c r="D52" s="1497">
        <v>0</v>
      </c>
      <c r="E52" s="1497">
        <v>0</v>
      </c>
      <c r="F52" s="1497">
        <v>6</v>
      </c>
      <c r="G52" s="1497">
        <v>3</v>
      </c>
      <c r="H52" s="1497">
        <v>4</v>
      </c>
      <c r="I52" s="1497">
        <v>1</v>
      </c>
      <c r="J52" s="1497">
        <v>2</v>
      </c>
      <c r="K52" s="1497">
        <v>1</v>
      </c>
      <c r="L52" s="1497">
        <v>0</v>
      </c>
      <c r="M52" s="1497">
        <v>0</v>
      </c>
      <c r="N52" s="1497">
        <v>1</v>
      </c>
      <c r="O52" s="1497">
        <v>0</v>
      </c>
      <c r="P52" s="1497">
        <v>1</v>
      </c>
      <c r="Q52" s="1497">
        <v>1</v>
      </c>
      <c r="R52" s="1497">
        <v>0</v>
      </c>
      <c r="S52" s="1498">
        <v>1</v>
      </c>
      <c r="U52" s="1482"/>
    </row>
    <row r="53" spans="1:21" s="1488" customFormat="1" ht="16.5" customHeight="1" x14ac:dyDescent="0.2">
      <c r="A53" s="1500" t="s">
        <v>534</v>
      </c>
      <c r="B53" s="1495">
        <v>178</v>
      </c>
      <c r="C53" s="1496">
        <v>6</v>
      </c>
      <c r="D53" s="1497">
        <v>7</v>
      </c>
      <c r="E53" s="1497">
        <v>1</v>
      </c>
      <c r="F53" s="1497">
        <v>22</v>
      </c>
      <c r="G53" s="1497">
        <v>16</v>
      </c>
      <c r="H53" s="1497">
        <v>20</v>
      </c>
      <c r="I53" s="1497">
        <v>12</v>
      </c>
      <c r="J53" s="1497">
        <v>19</v>
      </c>
      <c r="K53" s="1497">
        <v>9</v>
      </c>
      <c r="L53" s="1497">
        <v>29</v>
      </c>
      <c r="M53" s="1497">
        <v>19</v>
      </c>
      <c r="N53" s="1497">
        <v>15</v>
      </c>
      <c r="O53" s="1497">
        <v>0</v>
      </c>
      <c r="P53" s="1497">
        <v>1</v>
      </c>
      <c r="Q53" s="1497">
        <v>1</v>
      </c>
      <c r="R53" s="1497">
        <v>1</v>
      </c>
      <c r="S53" s="1498">
        <v>0</v>
      </c>
      <c r="U53" s="1482"/>
    </row>
    <row r="54" spans="1:21" s="1488" customFormat="1" ht="16.5" customHeight="1" x14ac:dyDescent="0.2">
      <c r="A54" s="1500" t="s">
        <v>682</v>
      </c>
      <c r="B54" s="1495">
        <v>11321</v>
      </c>
      <c r="C54" s="1496">
        <v>58</v>
      </c>
      <c r="D54" s="1497">
        <v>71</v>
      </c>
      <c r="E54" s="1497">
        <v>36</v>
      </c>
      <c r="F54" s="1497">
        <v>1372</v>
      </c>
      <c r="G54" s="1497">
        <v>5381</v>
      </c>
      <c r="H54" s="1497">
        <v>2265</v>
      </c>
      <c r="I54" s="1497">
        <v>799</v>
      </c>
      <c r="J54" s="1497">
        <v>450</v>
      </c>
      <c r="K54" s="1497">
        <v>320</v>
      </c>
      <c r="L54" s="1497">
        <v>229</v>
      </c>
      <c r="M54" s="1497">
        <v>132</v>
      </c>
      <c r="N54" s="1497">
        <v>94</v>
      </c>
      <c r="O54" s="1497">
        <v>58</v>
      </c>
      <c r="P54" s="1497">
        <v>29</v>
      </c>
      <c r="Q54" s="1497">
        <v>13</v>
      </c>
      <c r="R54" s="1497">
        <v>10</v>
      </c>
      <c r="S54" s="1498">
        <v>4</v>
      </c>
      <c r="U54" s="1482"/>
    </row>
    <row r="55" spans="1:21" ht="14.25" customHeight="1" x14ac:dyDescent="0.2">
      <c r="A55" s="1516" t="s">
        <v>706</v>
      </c>
      <c r="B55" s="1490">
        <v>1785</v>
      </c>
      <c r="C55" s="1491">
        <v>17</v>
      </c>
      <c r="D55" s="1492">
        <v>38</v>
      </c>
      <c r="E55" s="1492">
        <v>22</v>
      </c>
      <c r="F55" s="1492">
        <v>37</v>
      </c>
      <c r="G55" s="1492">
        <v>219</v>
      </c>
      <c r="H55" s="1492">
        <v>331</v>
      </c>
      <c r="I55" s="1492">
        <v>235</v>
      </c>
      <c r="J55" s="1492">
        <v>180</v>
      </c>
      <c r="K55" s="1492">
        <v>167</v>
      </c>
      <c r="L55" s="1492">
        <v>140</v>
      </c>
      <c r="M55" s="1492">
        <v>117</v>
      </c>
      <c r="N55" s="1492">
        <v>97</v>
      </c>
      <c r="O55" s="1492">
        <v>67</v>
      </c>
      <c r="P55" s="1492">
        <v>37</v>
      </c>
      <c r="Q55" s="1492">
        <v>17</v>
      </c>
      <c r="R55" s="1492">
        <v>27</v>
      </c>
      <c r="S55" s="1493">
        <v>37</v>
      </c>
      <c r="U55" s="1482"/>
    </row>
    <row r="56" spans="1:21" ht="14.25" customHeight="1" x14ac:dyDescent="0.2">
      <c r="A56" s="1517" t="s">
        <v>805</v>
      </c>
      <c r="B56" s="1518">
        <v>1034</v>
      </c>
      <c r="C56" s="1519">
        <v>19</v>
      </c>
      <c r="D56" s="1520">
        <v>47</v>
      </c>
      <c r="E56" s="1520">
        <v>37</v>
      </c>
      <c r="F56" s="1520">
        <v>27</v>
      </c>
      <c r="G56" s="1520">
        <v>100</v>
      </c>
      <c r="H56" s="1520">
        <v>151</v>
      </c>
      <c r="I56" s="1520">
        <v>143</v>
      </c>
      <c r="J56" s="1520">
        <v>119</v>
      </c>
      <c r="K56" s="1520">
        <v>98</v>
      </c>
      <c r="L56" s="1520">
        <v>76</v>
      </c>
      <c r="M56" s="1520">
        <v>57</v>
      </c>
      <c r="N56" s="1520">
        <v>53</v>
      </c>
      <c r="O56" s="1520">
        <v>38</v>
      </c>
      <c r="P56" s="1520">
        <v>28</v>
      </c>
      <c r="Q56" s="1520">
        <v>14</v>
      </c>
      <c r="R56" s="1520">
        <v>7</v>
      </c>
      <c r="S56" s="1521">
        <v>20</v>
      </c>
      <c r="U56" s="1482"/>
    </row>
    <row r="58" spans="1:21" x14ac:dyDescent="0.2">
      <c r="B58" s="1482"/>
      <c r="C58" s="1482"/>
      <c r="D58" s="1482"/>
      <c r="E58" s="1482"/>
      <c r="F58" s="1482"/>
      <c r="G58" s="1482"/>
      <c r="H58" s="1482"/>
      <c r="I58" s="1482"/>
      <c r="J58" s="1482"/>
      <c r="K58" s="1482"/>
      <c r="L58" s="1482"/>
      <c r="M58" s="1482"/>
      <c r="N58" s="1482"/>
      <c r="O58" s="1482"/>
      <c r="P58" s="1482"/>
      <c r="Q58" s="1482"/>
      <c r="R58" s="1482"/>
      <c r="S58" s="1482"/>
    </row>
    <row r="59" spans="1:21" ht="15" x14ac:dyDescent="0.25">
      <c r="B59" s="1522"/>
      <c r="C59" s="1522"/>
      <c r="D59" s="1522"/>
      <c r="E59" s="1522"/>
      <c r="F59" s="1522"/>
      <c r="G59" s="1522"/>
      <c r="H59" s="1522"/>
      <c r="I59" s="1522"/>
      <c r="J59" s="1522"/>
      <c r="K59" s="1522"/>
      <c r="L59" s="1522"/>
      <c r="M59" s="1522"/>
      <c r="N59" s="1522"/>
      <c r="O59" s="1522"/>
      <c r="P59" s="1522"/>
      <c r="Q59" s="1522"/>
      <c r="R59" s="1522"/>
      <c r="S59" s="1522"/>
    </row>
    <row r="60" spans="1:21" ht="15" x14ac:dyDescent="0.25">
      <c r="B60" s="1522"/>
      <c r="C60" s="1522"/>
      <c r="D60" s="1522"/>
      <c r="E60" s="1522"/>
      <c r="F60" s="1522"/>
      <c r="G60" s="1522"/>
      <c r="H60" s="1522"/>
      <c r="I60" s="1522"/>
      <c r="J60" s="1522"/>
      <c r="K60" s="1522"/>
      <c r="L60" s="1522"/>
      <c r="M60" s="1522"/>
      <c r="N60" s="1522"/>
      <c r="O60" s="1522"/>
      <c r="P60" s="1522"/>
      <c r="Q60" s="1522"/>
      <c r="R60" s="1522"/>
      <c r="S60" s="1522"/>
    </row>
    <row r="61" spans="1:21" ht="15" x14ac:dyDescent="0.25">
      <c r="B61" s="1522"/>
      <c r="C61" s="1522"/>
      <c r="D61" s="1522"/>
      <c r="E61" s="1522"/>
      <c r="F61" s="1522"/>
      <c r="G61" s="1522"/>
      <c r="H61" s="1522"/>
      <c r="I61" s="1522"/>
      <c r="J61" s="1522"/>
      <c r="K61" s="1522"/>
      <c r="L61" s="1522"/>
      <c r="M61" s="1522"/>
      <c r="N61" s="1522"/>
      <c r="O61" s="1522"/>
      <c r="P61" s="1522"/>
      <c r="Q61" s="1522"/>
      <c r="R61" s="1522"/>
      <c r="S61" s="1522"/>
    </row>
    <row r="62" spans="1:21" ht="15" x14ac:dyDescent="0.25">
      <c r="B62" s="1522"/>
      <c r="C62" s="1522"/>
      <c r="D62" s="1522"/>
      <c r="E62" s="1522"/>
      <c r="F62" s="1522"/>
      <c r="G62" s="1522"/>
      <c r="H62" s="1522"/>
      <c r="I62" s="1522"/>
      <c r="J62" s="1522"/>
      <c r="K62" s="1522"/>
      <c r="L62" s="1522"/>
      <c r="M62" s="1522"/>
      <c r="N62" s="1522"/>
      <c r="O62" s="1522"/>
      <c r="P62" s="1522"/>
      <c r="Q62" s="1522"/>
      <c r="R62" s="1522"/>
      <c r="S62" s="1522"/>
    </row>
  </sheetData>
  <mergeCells count="3">
    <mergeCell ref="A3:A4"/>
    <mergeCell ref="B3:B4"/>
    <mergeCell ref="C3:S3"/>
  </mergeCells>
  <hyperlinks>
    <hyperlink ref="A1" location="Содержание!A75" display="Содержание"/>
  </hyperlinks>
  <printOptions horizontalCentered="1" verticalCentered="1"/>
  <pageMargins left="0.51181102362204722" right="0.51181102362204722" top="0.59055118110236227" bottom="0.59055118110236227" header="0.39370078740157483" footer="0.51181102362204722"/>
  <pageSetup paperSize="9" firstPageNumber="159" orientation="landscape" useFirstPageNumber="1" r:id="rId1"/>
  <headerFooter alignWithMargins="0">
    <oddHeader>&amp;C&amp;9&amp;P</oddHeader>
  </headerFooter>
  <rowBreaks count="1" manualBreakCount="1">
    <brk id="29" max="18"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RowHeight="12.75" x14ac:dyDescent="0.2"/>
  <cols>
    <col min="1" max="1" width="21.42578125" style="8" customWidth="1"/>
    <col min="2" max="2" width="10.7109375" style="8" customWidth="1"/>
    <col min="3" max="3" width="6" style="8" customWidth="1"/>
    <col min="4" max="4" width="5.85546875" style="8" customWidth="1"/>
    <col min="5" max="5" width="6" style="8" customWidth="1"/>
    <col min="6" max="7" width="6.28515625" style="8" customWidth="1"/>
    <col min="8" max="15" width="6.42578125" style="8" customWidth="1"/>
    <col min="16" max="16" width="5.85546875" style="8" customWidth="1"/>
    <col min="17" max="18" width="5.140625" style="8" customWidth="1"/>
    <col min="19" max="19" width="6.85546875" style="8" customWidth="1"/>
    <col min="20" max="256" width="9.140625" style="8"/>
    <col min="257" max="257" width="21.42578125" style="8" customWidth="1"/>
    <col min="258" max="258" width="10.7109375" style="8" customWidth="1"/>
    <col min="259" max="259" width="6" style="8" customWidth="1"/>
    <col min="260" max="260" width="5.85546875" style="8" customWidth="1"/>
    <col min="261" max="261" width="6" style="8" customWidth="1"/>
    <col min="262" max="263" width="6.28515625" style="8" customWidth="1"/>
    <col min="264" max="271" width="6.42578125" style="8" customWidth="1"/>
    <col min="272" max="272" width="5.85546875" style="8" customWidth="1"/>
    <col min="273" max="274" width="5.140625" style="8" customWidth="1"/>
    <col min="275" max="275" width="6.85546875" style="8" customWidth="1"/>
    <col min="276" max="512" width="9.140625" style="8"/>
    <col min="513" max="513" width="21.42578125" style="8" customWidth="1"/>
    <col min="514" max="514" width="10.7109375" style="8" customWidth="1"/>
    <col min="515" max="515" width="6" style="8" customWidth="1"/>
    <col min="516" max="516" width="5.85546875" style="8" customWidth="1"/>
    <col min="517" max="517" width="6" style="8" customWidth="1"/>
    <col min="518" max="519" width="6.28515625" style="8" customWidth="1"/>
    <col min="520" max="527" width="6.42578125" style="8" customWidth="1"/>
    <col min="528" max="528" width="5.85546875" style="8" customWidth="1"/>
    <col min="529" max="530" width="5.140625" style="8" customWidth="1"/>
    <col min="531" max="531" width="6.85546875" style="8" customWidth="1"/>
    <col min="532" max="768" width="9.140625" style="8"/>
    <col min="769" max="769" width="21.42578125" style="8" customWidth="1"/>
    <col min="770" max="770" width="10.7109375" style="8" customWidth="1"/>
    <col min="771" max="771" width="6" style="8" customWidth="1"/>
    <col min="772" max="772" width="5.85546875" style="8" customWidth="1"/>
    <col min="773" max="773" width="6" style="8" customWidth="1"/>
    <col min="774" max="775" width="6.28515625" style="8" customWidth="1"/>
    <col min="776" max="783" width="6.42578125" style="8" customWidth="1"/>
    <col min="784" max="784" width="5.85546875" style="8" customWidth="1"/>
    <col min="785" max="786" width="5.140625" style="8" customWidth="1"/>
    <col min="787" max="787" width="6.85546875" style="8" customWidth="1"/>
    <col min="788" max="1024" width="9.140625" style="8"/>
    <col min="1025" max="1025" width="21.42578125" style="8" customWidth="1"/>
    <col min="1026" max="1026" width="10.7109375" style="8" customWidth="1"/>
    <col min="1027" max="1027" width="6" style="8" customWidth="1"/>
    <col min="1028" max="1028" width="5.85546875" style="8" customWidth="1"/>
    <col min="1029" max="1029" width="6" style="8" customWidth="1"/>
    <col min="1030" max="1031" width="6.28515625" style="8" customWidth="1"/>
    <col min="1032" max="1039" width="6.42578125" style="8" customWidth="1"/>
    <col min="1040" max="1040" width="5.85546875" style="8" customWidth="1"/>
    <col min="1041" max="1042" width="5.140625" style="8" customWidth="1"/>
    <col min="1043" max="1043" width="6.85546875" style="8" customWidth="1"/>
    <col min="1044" max="1280" width="9.140625" style="8"/>
    <col min="1281" max="1281" width="21.42578125" style="8" customWidth="1"/>
    <col min="1282" max="1282" width="10.7109375" style="8" customWidth="1"/>
    <col min="1283" max="1283" width="6" style="8" customWidth="1"/>
    <col min="1284" max="1284" width="5.85546875" style="8" customWidth="1"/>
    <col min="1285" max="1285" width="6" style="8" customWidth="1"/>
    <col min="1286" max="1287" width="6.28515625" style="8" customWidth="1"/>
    <col min="1288" max="1295" width="6.42578125" style="8" customWidth="1"/>
    <col min="1296" max="1296" width="5.85546875" style="8" customWidth="1"/>
    <col min="1297" max="1298" width="5.140625" style="8" customWidth="1"/>
    <col min="1299" max="1299" width="6.85546875" style="8" customWidth="1"/>
    <col min="1300" max="1536" width="9.140625" style="8"/>
    <col min="1537" max="1537" width="21.42578125" style="8" customWidth="1"/>
    <col min="1538" max="1538" width="10.7109375" style="8" customWidth="1"/>
    <col min="1539" max="1539" width="6" style="8" customWidth="1"/>
    <col min="1540" max="1540" width="5.85546875" style="8" customWidth="1"/>
    <col min="1541" max="1541" width="6" style="8" customWidth="1"/>
    <col min="1542" max="1543" width="6.28515625" style="8" customWidth="1"/>
    <col min="1544" max="1551" width="6.42578125" style="8" customWidth="1"/>
    <col min="1552" max="1552" width="5.85546875" style="8" customWidth="1"/>
    <col min="1553" max="1554" width="5.140625" style="8" customWidth="1"/>
    <col min="1555" max="1555" width="6.85546875" style="8" customWidth="1"/>
    <col min="1556" max="1792" width="9.140625" style="8"/>
    <col min="1793" max="1793" width="21.42578125" style="8" customWidth="1"/>
    <col min="1794" max="1794" width="10.7109375" style="8" customWidth="1"/>
    <col min="1795" max="1795" width="6" style="8" customWidth="1"/>
    <col min="1796" max="1796" width="5.85546875" style="8" customWidth="1"/>
    <col min="1797" max="1797" width="6" style="8" customWidth="1"/>
    <col min="1798" max="1799" width="6.28515625" style="8" customWidth="1"/>
    <col min="1800" max="1807" width="6.42578125" style="8" customWidth="1"/>
    <col min="1808" max="1808" width="5.85546875" style="8" customWidth="1"/>
    <col min="1809" max="1810" width="5.140625" style="8" customWidth="1"/>
    <col min="1811" max="1811" width="6.85546875" style="8" customWidth="1"/>
    <col min="1812" max="2048" width="9.140625" style="8"/>
    <col min="2049" max="2049" width="21.42578125" style="8" customWidth="1"/>
    <col min="2050" max="2050" width="10.7109375" style="8" customWidth="1"/>
    <col min="2051" max="2051" width="6" style="8" customWidth="1"/>
    <col min="2052" max="2052" width="5.85546875" style="8" customWidth="1"/>
    <col min="2053" max="2053" width="6" style="8" customWidth="1"/>
    <col min="2054" max="2055" width="6.28515625" style="8" customWidth="1"/>
    <col min="2056" max="2063" width="6.42578125" style="8" customWidth="1"/>
    <col min="2064" max="2064" width="5.85546875" style="8" customWidth="1"/>
    <col min="2065" max="2066" width="5.140625" style="8" customWidth="1"/>
    <col min="2067" max="2067" width="6.85546875" style="8" customWidth="1"/>
    <col min="2068" max="2304" width="9.140625" style="8"/>
    <col min="2305" max="2305" width="21.42578125" style="8" customWidth="1"/>
    <col min="2306" max="2306" width="10.7109375" style="8" customWidth="1"/>
    <col min="2307" max="2307" width="6" style="8" customWidth="1"/>
    <col min="2308" max="2308" width="5.85546875" style="8" customWidth="1"/>
    <col min="2309" max="2309" width="6" style="8" customWidth="1"/>
    <col min="2310" max="2311" width="6.28515625" style="8" customWidth="1"/>
    <col min="2312" max="2319" width="6.42578125" style="8" customWidth="1"/>
    <col min="2320" max="2320" width="5.85546875" style="8" customWidth="1"/>
    <col min="2321" max="2322" width="5.140625" style="8" customWidth="1"/>
    <col min="2323" max="2323" width="6.85546875" style="8" customWidth="1"/>
    <col min="2324" max="2560" width="9.140625" style="8"/>
    <col min="2561" max="2561" width="21.42578125" style="8" customWidth="1"/>
    <col min="2562" max="2562" width="10.7109375" style="8" customWidth="1"/>
    <col min="2563" max="2563" width="6" style="8" customWidth="1"/>
    <col min="2564" max="2564" width="5.85546875" style="8" customWidth="1"/>
    <col min="2565" max="2565" width="6" style="8" customWidth="1"/>
    <col min="2566" max="2567" width="6.28515625" style="8" customWidth="1"/>
    <col min="2568" max="2575" width="6.42578125" style="8" customWidth="1"/>
    <col min="2576" max="2576" width="5.85546875" style="8" customWidth="1"/>
    <col min="2577" max="2578" width="5.140625" style="8" customWidth="1"/>
    <col min="2579" max="2579" width="6.85546875" style="8" customWidth="1"/>
    <col min="2580" max="2816" width="9.140625" style="8"/>
    <col min="2817" max="2817" width="21.42578125" style="8" customWidth="1"/>
    <col min="2818" max="2818" width="10.7109375" style="8" customWidth="1"/>
    <col min="2819" max="2819" width="6" style="8" customWidth="1"/>
    <col min="2820" max="2820" width="5.85546875" style="8" customWidth="1"/>
    <col min="2821" max="2821" width="6" style="8" customWidth="1"/>
    <col min="2822" max="2823" width="6.28515625" style="8" customWidth="1"/>
    <col min="2824" max="2831" width="6.42578125" style="8" customWidth="1"/>
    <col min="2832" max="2832" width="5.85546875" style="8" customWidth="1"/>
    <col min="2833" max="2834" width="5.140625" style="8" customWidth="1"/>
    <col min="2835" max="2835" width="6.85546875" style="8" customWidth="1"/>
    <col min="2836" max="3072" width="9.140625" style="8"/>
    <col min="3073" max="3073" width="21.42578125" style="8" customWidth="1"/>
    <col min="3074" max="3074" width="10.7109375" style="8" customWidth="1"/>
    <col min="3075" max="3075" width="6" style="8" customWidth="1"/>
    <col min="3076" max="3076" width="5.85546875" style="8" customWidth="1"/>
    <col min="3077" max="3077" width="6" style="8" customWidth="1"/>
    <col min="3078" max="3079" width="6.28515625" style="8" customWidth="1"/>
    <col min="3080" max="3087" width="6.42578125" style="8" customWidth="1"/>
    <col min="3088" max="3088" width="5.85546875" style="8" customWidth="1"/>
    <col min="3089" max="3090" width="5.140625" style="8" customWidth="1"/>
    <col min="3091" max="3091" width="6.85546875" style="8" customWidth="1"/>
    <col min="3092" max="3328" width="9.140625" style="8"/>
    <col min="3329" max="3329" width="21.42578125" style="8" customWidth="1"/>
    <col min="3330" max="3330" width="10.7109375" style="8" customWidth="1"/>
    <col min="3331" max="3331" width="6" style="8" customWidth="1"/>
    <col min="3332" max="3332" width="5.85546875" style="8" customWidth="1"/>
    <col min="3333" max="3333" width="6" style="8" customWidth="1"/>
    <col min="3334" max="3335" width="6.28515625" style="8" customWidth="1"/>
    <col min="3336" max="3343" width="6.42578125" style="8" customWidth="1"/>
    <col min="3344" max="3344" width="5.85546875" style="8" customWidth="1"/>
    <col min="3345" max="3346" width="5.140625" style="8" customWidth="1"/>
    <col min="3347" max="3347" width="6.85546875" style="8" customWidth="1"/>
    <col min="3348" max="3584" width="9.140625" style="8"/>
    <col min="3585" max="3585" width="21.42578125" style="8" customWidth="1"/>
    <col min="3586" max="3586" width="10.7109375" style="8" customWidth="1"/>
    <col min="3587" max="3587" width="6" style="8" customWidth="1"/>
    <col min="3588" max="3588" width="5.85546875" style="8" customWidth="1"/>
    <col min="3589" max="3589" width="6" style="8" customWidth="1"/>
    <col min="3590" max="3591" width="6.28515625" style="8" customWidth="1"/>
    <col min="3592" max="3599" width="6.42578125" style="8" customWidth="1"/>
    <col min="3600" max="3600" width="5.85546875" style="8" customWidth="1"/>
    <col min="3601" max="3602" width="5.140625" style="8" customWidth="1"/>
    <col min="3603" max="3603" width="6.85546875" style="8" customWidth="1"/>
    <col min="3604" max="3840" width="9.140625" style="8"/>
    <col min="3841" max="3841" width="21.42578125" style="8" customWidth="1"/>
    <col min="3842" max="3842" width="10.7109375" style="8" customWidth="1"/>
    <col min="3843" max="3843" width="6" style="8" customWidth="1"/>
    <col min="3844" max="3844" width="5.85546875" style="8" customWidth="1"/>
    <col min="3845" max="3845" width="6" style="8" customWidth="1"/>
    <col min="3846" max="3847" width="6.28515625" style="8" customWidth="1"/>
    <col min="3848" max="3855" width="6.42578125" style="8" customWidth="1"/>
    <col min="3856" max="3856" width="5.85546875" style="8" customWidth="1"/>
    <col min="3857" max="3858" width="5.140625" style="8" customWidth="1"/>
    <col min="3859" max="3859" width="6.85546875" style="8" customWidth="1"/>
    <col min="3860" max="4096" width="9.140625" style="8"/>
    <col min="4097" max="4097" width="21.42578125" style="8" customWidth="1"/>
    <col min="4098" max="4098" width="10.7109375" style="8" customWidth="1"/>
    <col min="4099" max="4099" width="6" style="8" customWidth="1"/>
    <col min="4100" max="4100" width="5.85546875" style="8" customWidth="1"/>
    <col min="4101" max="4101" width="6" style="8" customWidth="1"/>
    <col min="4102" max="4103" width="6.28515625" style="8" customWidth="1"/>
    <col min="4104" max="4111" width="6.42578125" style="8" customWidth="1"/>
    <col min="4112" max="4112" width="5.85546875" style="8" customWidth="1"/>
    <col min="4113" max="4114" width="5.140625" style="8" customWidth="1"/>
    <col min="4115" max="4115" width="6.85546875" style="8" customWidth="1"/>
    <col min="4116" max="4352" width="9.140625" style="8"/>
    <col min="4353" max="4353" width="21.42578125" style="8" customWidth="1"/>
    <col min="4354" max="4354" width="10.7109375" style="8" customWidth="1"/>
    <col min="4355" max="4355" width="6" style="8" customWidth="1"/>
    <col min="4356" max="4356" width="5.85546875" style="8" customWidth="1"/>
    <col min="4357" max="4357" width="6" style="8" customWidth="1"/>
    <col min="4358" max="4359" width="6.28515625" style="8" customWidth="1"/>
    <col min="4360" max="4367" width="6.42578125" style="8" customWidth="1"/>
    <col min="4368" max="4368" width="5.85546875" style="8" customWidth="1"/>
    <col min="4369" max="4370" width="5.140625" style="8" customWidth="1"/>
    <col min="4371" max="4371" width="6.85546875" style="8" customWidth="1"/>
    <col min="4372" max="4608" width="9.140625" style="8"/>
    <col min="4609" max="4609" width="21.42578125" style="8" customWidth="1"/>
    <col min="4610" max="4610" width="10.7109375" style="8" customWidth="1"/>
    <col min="4611" max="4611" width="6" style="8" customWidth="1"/>
    <col min="4612" max="4612" width="5.85546875" style="8" customWidth="1"/>
    <col min="4613" max="4613" width="6" style="8" customWidth="1"/>
    <col min="4614" max="4615" width="6.28515625" style="8" customWidth="1"/>
    <col min="4616" max="4623" width="6.42578125" style="8" customWidth="1"/>
    <col min="4624" max="4624" width="5.85546875" style="8" customWidth="1"/>
    <col min="4625" max="4626" width="5.140625" style="8" customWidth="1"/>
    <col min="4627" max="4627" width="6.85546875" style="8" customWidth="1"/>
    <col min="4628" max="4864" width="9.140625" style="8"/>
    <col min="4865" max="4865" width="21.42578125" style="8" customWidth="1"/>
    <col min="4866" max="4866" width="10.7109375" style="8" customWidth="1"/>
    <col min="4867" max="4867" width="6" style="8" customWidth="1"/>
    <col min="4868" max="4868" width="5.85546875" style="8" customWidth="1"/>
    <col min="4869" max="4869" width="6" style="8" customWidth="1"/>
    <col min="4870" max="4871" width="6.28515625" style="8" customWidth="1"/>
    <col min="4872" max="4879" width="6.42578125" style="8" customWidth="1"/>
    <col min="4880" max="4880" width="5.85546875" style="8" customWidth="1"/>
    <col min="4881" max="4882" width="5.140625" style="8" customWidth="1"/>
    <col min="4883" max="4883" width="6.85546875" style="8" customWidth="1"/>
    <col min="4884" max="5120" width="9.140625" style="8"/>
    <col min="5121" max="5121" width="21.42578125" style="8" customWidth="1"/>
    <col min="5122" max="5122" width="10.7109375" style="8" customWidth="1"/>
    <col min="5123" max="5123" width="6" style="8" customWidth="1"/>
    <col min="5124" max="5124" width="5.85546875" style="8" customWidth="1"/>
    <col min="5125" max="5125" width="6" style="8" customWidth="1"/>
    <col min="5126" max="5127" width="6.28515625" style="8" customWidth="1"/>
    <col min="5128" max="5135" width="6.42578125" style="8" customWidth="1"/>
    <col min="5136" max="5136" width="5.85546875" style="8" customWidth="1"/>
    <col min="5137" max="5138" width="5.140625" style="8" customWidth="1"/>
    <col min="5139" max="5139" width="6.85546875" style="8" customWidth="1"/>
    <col min="5140" max="5376" width="9.140625" style="8"/>
    <col min="5377" max="5377" width="21.42578125" style="8" customWidth="1"/>
    <col min="5378" max="5378" width="10.7109375" style="8" customWidth="1"/>
    <col min="5379" max="5379" width="6" style="8" customWidth="1"/>
    <col min="5380" max="5380" width="5.85546875" style="8" customWidth="1"/>
    <col min="5381" max="5381" width="6" style="8" customWidth="1"/>
    <col min="5382" max="5383" width="6.28515625" style="8" customWidth="1"/>
    <col min="5384" max="5391" width="6.42578125" style="8" customWidth="1"/>
    <col min="5392" max="5392" width="5.85546875" style="8" customWidth="1"/>
    <col min="5393" max="5394" width="5.140625" style="8" customWidth="1"/>
    <col min="5395" max="5395" width="6.85546875" style="8" customWidth="1"/>
    <col min="5396" max="5632" width="9.140625" style="8"/>
    <col min="5633" max="5633" width="21.42578125" style="8" customWidth="1"/>
    <col min="5634" max="5634" width="10.7109375" style="8" customWidth="1"/>
    <col min="5635" max="5635" width="6" style="8" customWidth="1"/>
    <col min="5636" max="5636" width="5.85546875" style="8" customWidth="1"/>
    <col min="5637" max="5637" width="6" style="8" customWidth="1"/>
    <col min="5638" max="5639" width="6.28515625" style="8" customWidth="1"/>
    <col min="5640" max="5647" width="6.42578125" style="8" customWidth="1"/>
    <col min="5648" max="5648" width="5.85546875" style="8" customWidth="1"/>
    <col min="5649" max="5650" width="5.140625" style="8" customWidth="1"/>
    <col min="5651" max="5651" width="6.85546875" style="8" customWidth="1"/>
    <col min="5652" max="5888" width="9.140625" style="8"/>
    <col min="5889" max="5889" width="21.42578125" style="8" customWidth="1"/>
    <col min="5890" max="5890" width="10.7109375" style="8" customWidth="1"/>
    <col min="5891" max="5891" width="6" style="8" customWidth="1"/>
    <col min="5892" max="5892" width="5.85546875" style="8" customWidth="1"/>
    <col min="5893" max="5893" width="6" style="8" customWidth="1"/>
    <col min="5894" max="5895" width="6.28515625" style="8" customWidth="1"/>
    <col min="5896" max="5903" width="6.42578125" style="8" customWidth="1"/>
    <col min="5904" max="5904" width="5.85546875" style="8" customWidth="1"/>
    <col min="5905" max="5906" width="5.140625" style="8" customWidth="1"/>
    <col min="5907" max="5907" width="6.85546875" style="8" customWidth="1"/>
    <col min="5908" max="6144" width="9.140625" style="8"/>
    <col min="6145" max="6145" width="21.42578125" style="8" customWidth="1"/>
    <col min="6146" max="6146" width="10.7109375" style="8" customWidth="1"/>
    <col min="6147" max="6147" width="6" style="8" customWidth="1"/>
    <col min="6148" max="6148" width="5.85546875" style="8" customWidth="1"/>
    <col min="6149" max="6149" width="6" style="8" customWidth="1"/>
    <col min="6150" max="6151" width="6.28515625" style="8" customWidth="1"/>
    <col min="6152" max="6159" width="6.42578125" style="8" customWidth="1"/>
    <col min="6160" max="6160" width="5.85546875" style="8" customWidth="1"/>
    <col min="6161" max="6162" width="5.140625" style="8" customWidth="1"/>
    <col min="6163" max="6163" width="6.85546875" style="8" customWidth="1"/>
    <col min="6164" max="6400" width="9.140625" style="8"/>
    <col min="6401" max="6401" width="21.42578125" style="8" customWidth="1"/>
    <col min="6402" max="6402" width="10.7109375" style="8" customWidth="1"/>
    <col min="6403" max="6403" width="6" style="8" customWidth="1"/>
    <col min="6404" max="6404" width="5.85546875" style="8" customWidth="1"/>
    <col min="6405" max="6405" width="6" style="8" customWidth="1"/>
    <col min="6406" max="6407" width="6.28515625" style="8" customWidth="1"/>
    <col min="6408" max="6415" width="6.42578125" style="8" customWidth="1"/>
    <col min="6416" max="6416" width="5.85546875" style="8" customWidth="1"/>
    <col min="6417" max="6418" width="5.140625" style="8" customWidth="1"/>
    <col min="6419" max="6419" width="6.85546875" style="8" customWidth="1"/>
    <col min="6420" max="6656" width="9.140625" style="8"/>
    <col min="6657" max="6657" width="21.42578125" style="8" customWidth="1"/>
    <col min="6658" max="6658" width="10.7109375" style="8" customWidth="1"/>
    <col min="6659" max="6659" width="6" style="8" customWidth="1"/>
    <col min="6660" max="6660" width="5.85546875" style="8" customWidth="1"/>
    <col min="6661" max="6661" width="6" style="8" customWidth="1"/>
    <col min="6662" max="6663" width="6.28515625" style="8" customWidth="1"/>
    <col min="6664" max="6671" width="6.42578125" style="8" customWidth="1"/>
    <col min="6672" max="6672" width="5.85546875" style="8" customWidth="1"/>
    <col min="6673" max="6674" width="5.140625" style="8" customWidth="1"/>
    <col min="6675" max="6675" width="6.85546875" style="8" customWidth="1"/>
    <col min="6676" max="6912" width="9.140625" style="8"/>
    <col min="6913" max="6913" width="21.42578125" style="8" customWidth="1"/>
    <col min="6914" max="6914" width="10.7109375" style="8" customWidth="1"/>
    <col min="6915" max="6915" width="6" style="8" customWidth="1"/>
    <col min="6916" max="6916" width="5.85546875" style="8" customWidth="1"/>
    <col min="6917" max="6917" width="6" style="8" customWidth="1"/>
    <col min="6918" max="6919" width="6.28515625" style="8" customWidth="1"/>
    <col min="6920" max="6927" width="6.42578125" style="8" customWidth="1"/>
    <col min="6928" max="6928" width="5.85546875" style="8" customWidth="1"/>
    <col min="6929" max="6930" width="5.140625" style="8" customWidth="1"/>
    <col min="6931" max="6931" width="6.85546875" style="8" customWidth="1"/>
    <col min="6932" max="7168" width="9.140625" style="8"/>
    <col min="7169" max="7169" width="21.42578125" style="8" customWidth="1"/>
    <col min="7170" max="7170" width="10.7109375" style="8" customWidth="1"/>
    <col min="7171" max="7171" width="6" style="8" customWidth="1"/>
    <col min="7172" max="7172" width="5.85546875" style="8" customWidth="1"/>
    <col min="7173" max="7173" width="6" style="8" customWidth="1"/>
    <col min="7174" max="7175" width="6.28515625" style="8" customWidth="1"/>
    <col min="7176" max="7183" width="6.42578125" style="8" customWidth="1"/>
    <col min="7184" max="7184" width="5.85546875" style="8" customWidth="1"/>
    <col min="7185" max="7186" width="5.140625" style="8" customWidth="1"/>
    <col min="7187" max="7187" width="6.85546875" style="8" customWidth="1"/>
    <col min="7188" max="7424" width="9.140625" style="8"/>
    <col min="7425" max="7425" width="21.42578125" style="8" customWidth="1"/>
    <col min="7426" max="7426" width="10.7109375" style="8" customWidth="1"/>
    <col min="7427" max="7427" width="6" style="8" customWidth="1"/>
    <col min="7428" max="7428" width="5.85546875" style="8" customWidth="1"/>
    <col min="7429" max="7429" width="6" style="8" customWidth="1"/>
    <col min="7430" max="7431" width="6.28515625" style="8" customWidth="1"/>
    <col min="7432" max="7439" width="6.42578125" style="8" customWidth="1"/>
    <col min="7440" max="7440" width="5.85546875" style="8" customWidth="1"/>
    <col min="7441" max="7442" width="5.140625" style="8" customWidth="1"/>
    <col min="7443" max="7443" width="6.85546875" style="8" customWidth="1"/>
    <col min="7444" max="7680" width="9.140625" style="8"/>
    <col min="7681" max="7681" width="21.42578125" style="8" customWidth="1"/>
    <col min="7682" max="7682" width="10.7109375" style="8" customWidth="1"/>
    <col min="7683" max="7683" width="6" style="8" customWidth="1"/>
    <col min="7684" max="7684" width="5.85546875" style="8" customWidth="1"/>
    <col min="7685" max="7685" width="6" style="8" customWidth="1"/>
    <col min="7686" max="7687" width="6.28515625" style="8" customWidth="1"/>
    <col min="7688" max="7695" width="6.42578125" style="8" customWidth="1"/>
    <col min="7696" max="7696" width="5.85546875" style="8" customWidth="1"/>
    <col min="7697" max="7698" width="5.140625" style="8" customWidth="1"/>
    <col min="7699" max="7699" width="6.85546875" style="8" customWidth="1"/>
    <col min="7700" max="7936" width="9.140625" style="8"/>
    <col min="7937" max="7937" width="21.42578125" style="8" customWidth="1"/>
    <col min="7938" max="7938" width="10.7109375" style="8" customWidth="1"/>
    <col min="7939" max="7939" width="6" style="8" customWidth="1"/>
    <col min="7940" max="7940" width="5.85546875" style="8" customWidth="1"/>
    <col min="7941" max="7941" width="6" style="8" customWidth="1"/>
    <col min="7942" max="7943" width="6.28515625" style="8" customWidth="1"/>
    <col min="7944" max="7951" width="6.42578125" style="8" customWidth="1"/>
    <col min="7952" max="7952" width="5.85546875" style="8" customWidth="1"/>
    <col min="7953" max="7954" width="5.140625" style="8" customWidth="1"/>
    <col min="7955" max="7955" width="6.85546875" style="8" customWidth="1"/>
    <col min="7956" max="8192" width="9.140625" style="8"/>
    <col min="8193" max="8193" width="21.42578125" style="8" customWidth="1"/>
    <col min="8194" max="8194" width="10.7109375" style="8" customWidth="1"/>
    <col min="8195" max="8195" width="6" style="8" customWidth="1"/>
    <col min="8196" max="8196" width="5.85546875" style="8" customWidth="1"/>
    <col min="8197" max="8197" width="6" style="8" customWidth="1"/>
    <col min="8198" max="8199" width="6.28515625" style="8" customWidth="1"/>
    <col min="8200" max="8207" width="6.42578125" style="8" customWidth="1"/>
    <col min="8208" max="8208" width="5.85546875" style="8" customWidth="1"/>
    <col min="8209" max="8210" width="5.140625" style="8" customWidth="1"/>
    <col min="8211" max="8211" width="6.85546875" style="8" customWidth="1"/>
    <col min="8212" max="8448" width="9.140625" style="8"/>
    <col min="8449" max="8449" width="21.42578125" style="8" customWidth="1"/>
    <col min="8450" max="8450" width="10.7109375" style="8" customWidth="1"/>
    <col min="8451" max="8451" width="6" style="8" customWidth="1"/>
    <col min="8452" max="8452" width="5.85546875" style="8" customWidth="1"/>
    <col min="8453" max="8453" width="6" style="8" customWidth="1"/>
    <col min="8454" max="8455" width="6.28515625" style="8" customWidth="1"/>
    <col min="8456" max="8463" width="6.42578125" style="8" customWidth="1"/>
    <col min="8464" max="8464" width="5.85546875" style="8" customWidth="1"/>
    <col min="8465" max="8466" width="5.140625" style="8" customWidth="1"/>
    <col min="8467" max="8467" width="6.85546875" style="8" customWidth="1"/>
    <col min="8468" max="8704" width="9.140625" style="8"/>
    <col min="8705" max="8705" width="21.42578125" style="8" customWidth="1"/>
    <col min="8706" max="8706" width="10.7109375" style="8" customWidth="1"/>
    <col min="8707" max="8707" width="6" style="8" customWidth="1"/>
    <col min="8708" max="8708" width="5.85546875" style="8" customWidth="1"/>
    <col min="8709" max="8709" width="6" style="8" customWidth="1"/>
    <col min="8710" max="8711" width="6.28515625" style="8" customWidth="1"/>
    <col min="8712" max="8719" width="6.42578125" style="8" customWidth="1"/>
    <col min="8720" max="8720" width="5.85546875" style="8" customWidth="1"/>
    <col min="8721" max="8722" width="5.140625" style="8" customWidth="1"/>
    <col min="8723" max="8723" width="6.85546875" style="8" customWidth="1"/>
    <col min="8724" max="8960" width="9.140625" style="8"/>
    <col min="8961" max="8961" width="21.42578125" style="8" customWidth="1"/>
    <col min="8962" max="8962" width="10.7109375" style="8" customWidth="1"/>
    <col min="8963" max="8963" width="6" style="8" customWidth="1"/>
    <col min="8964" max="8964" width="5.85546875" style="8" customWidth="1"/>
    <col min="8965" max="8965" width="6" style="8" customWidth="1"/>
    <col min="8966" max="8967" width="6.28515625" style="8" customWidth="1"/>
    <col min="8968" max="8975" width="6.42578125" style="8" customWidth="1"/>
    <col min="8976" max="8976" width="5.85546875" style="8" customWidth="1"/>
    <col min="8977" max="8978" width="5.140625" style="8" customWidth="1"/>
    <col min="8979" max="8979" width="6.85546875" style="8" customWidth="1"/>
    <col min="8980" max="9216" width="9.140625" style="8"/>
    <col min="9217" max="9217" width="21.42578125" style="8" customWidth="1"/>
    <col min="9218" max="9218" width="10.7109375" style="8" customWidth="1"/>
    <col min="9219" max="9219" width="6" style="8" customWidth="1"/>
    <col min="9220" max="9220" width="5.85546875" style="8" customWidth="1"/>
    <col min="9221" max="9221" width="6" style="8" customWidth="1"/>
    <col min="9222" max="9223" width="6.28515625" style="8" customWidth="1"/>
    <col min="9224" max="9231" width="6.42578125" style="8" customWidth="1"/>
    <col min="9232" max="9232" width="5.85546875" style="8" customWidth="1"/>
    <col min="9233" max="9234" width="5.140625" style="8" customWidth="1"/>
    <col min="9235" max="9235" width="6.85546875" style="8" customWidth="1"/>
    <col min="9236" max="9472" width="9.140625" style="8"/>
    <col min="9473" max="9473" width="21.42578125" style="8" customWidth="1"/>
    <col min="9474" max="9474" width="10.7109375" style="8" customWidth="1"/>
    <col min="9475" max="9475" width="6" style="8" customWidth="1"/>
    <col min="9476" max="9476" width="5.85546875" style="8" customWidth="1"/>
    <col min="9477" max="9477" width="6" style="8" customWidth="1"/>
    <col min="9478" max="9479" width="6.28515625" style="8" customWidth="1"/>
    <col min="9480" max="9487" width="6.42578125" style="8" customWidth="1"/>
    <col min="9488" max="9488" width="5.85546875" style="8" customWidth="1"/>
    <col min="9489" max="9490" width="5.140625" style="8" customWidth="1"/>
    <col min="9491" max="9491" width="6.85546875" style="8" customWidth="1"/>
    <col min="9492" max="9728" width="9.140625" style="8"/>
    <col min="9729" max="9729" width="21.42578125" style="8" customWidth="1"/>
    <col min="9730" max="9730" width="10.7109375" style="8" customWidth="1"/>
    <col min="9731" max="9731" width="6" style="8" customWidth="1"/>
    <col min="9732" max="9732" width="5.85546875" style="8" customWidth="1"/>
    <col min="9733" max="9733" width="6" style="8" customWidth="1"/>
    <col min="9734" max="9735" width="6.28515625" style="8" customWidth="1"/>
    <col min="9736" max="9743" width="6.42578125" style="8" customWidth="1"/>
    <col min="9744" max="9744" width="5.85546875" style="8" customWidth="1"/>
    <col min="9745" max="9746" width="5.140625" style="8" customWidth="1"/>
    <col min="9747" max="9747" width="6.85546875" style="8" customWidth="1"/>
    <col min="9748" max="9984" width="9.140625" style="8"/>
    <col min="9985" max="9985" width="21.42578125" style="8" customWidth="1"/>
    <col min="9986" max="9986" width="10.7109375" style="8" customWidth="1"/>
    <col min="9987" max="9987" width="6" style="8" customWidth="1"/>
    <col min="9988" max="9988" width="5.85546875" style="8" customWidth="1"/>
    <col min="9989" max="9989" width="6" style="8" customWidth="1"/>
    <col min="9990" max="9991" width="6.28515625" style="8" customWidth="1"/>
    <col min="9992" max="9999" width="6.42578125" style="8" customWidth="1"/>
    <col min="10000" max="10000" width="5.85546875" style="8" customWidth="1"/>
    <col min="10001" max="10002" width="5.140625" style="8" customWidth="1"/>
    <col min="10003" max="10003" width="6.85546875" style="8" customWidth="1"/>
    <col min="10004" max="10240" width="9.140625" style="8"/>
    <col min="10241" max="10241" width="21.42578125" style="8" customWidth="1"/>
    <col min="10242" max="10242" width="10.7109375" style="8" customWidth="1"/>
    <col min="10243" max="10243" width="6" style="8" customWidth="1"/>
    <col min="10244" max="10244" width="5.85546875" style="8" customWidth="1"/>
    <col min="10245" max="10245" width="6" style="8" customWidth="1"/>
    <col min="10246" max="10247" width="6.28515625" style="8" customWidth="1"/>
    <col min="10248" max="10255" width="6.42578125" style="8" customWidth="1"/>
    <col min="10256" max="10256" width="5.85546875" style="8" customWidth="1"/>
    <col min="10257" max="10258" width="5.140625" style="8" customWidth="1"/>
    <col min="10259" max="10259" width="6.85546875" style="8" customWidth="1"/>
    <col min="10260" max="10496" width="9.140625" style="8"/>
    <col min="10497" max="10497" width="21.42578125" style="8" customWidth="1"/>
    <col min="10498" max="10498" width="10.7109375" style="8" customWidth="1"/>
    <col min="10499" max="10499" width="6" style="8" customWidth="1"/>
    <col min="10500" max="10500" width="5.85546875" style="8" customWidth="1"/>
    <col min="10501" max="10501" width="6" style="8" customWidth="1"/>
    <col min="10502" max="10503" width="6.28515625" style="8" customWidth="1"/>
    <col min="10504" max="10511" width="6.42578125" style="8" customWidth="1"/>
    <col min="10512" max="10512" width="5.85546875" style="8" customWidth="1"/>
    <col min="10513" max="10514" width="5.140625" style="8" customWidth="1"/>
    <col min="10515" max="10515" width="6.85546875" style="8" customWidth="1"/>
    <col min="10516" max="10752" width="9.140625" style="8"/>
    <col min="10753" max="10753" width="21.42578125" style="8" customWidth="1"/>
    <col min="10754" max="10754" width="10.7109375" style="8" customWidth="1"/>
    <col min="10755" max="10755" width="6" style="8" customWidth="1"/>
    <col min="10756" max="10756" width="5.85546875" style="8" customWidth="1"/>
    <col min="10757" max="10757" width="6" style="8" customWidth="1"/>
    <col min="10758" max="10759" width="6.28515625" style="8" customWidth="1"/>
    <col min="10760" max="10767" width="6.42578125" style="8" customWidth="1"/>
    <col min="10768" max="10768" width="5.85546875" style="8" customWidth="1"/>
    <col min="10769" max="10770" width="5.140625" style="8" customWidth="1"/>
    <col min="10771" max="10771" width="6.85546875" style="8" customWidth="1"/>
    <col min="10772" max="11008" width="9.140625" style="8"/>
    <col min="11009" max="11009" width="21.42578125" style="8" customWidth="1"/>
    <col min="11010" max="11010" width="10.7109375" style="8" customWidth="1"/>
    <col min="11011" max="11011" width="6" style="8" customWidth="1"/>
    <col min="11012" max="11012" width="5.85546875" style="8" customWidth="1"/>
    <col min="11013" max="11013" width="6" style="8" customWidth="1"/>
    <col min="11014" max="11015" width="6.28515625" style="8" customWidth="1"/>
    <col min="11016" max="11023" width="6.42578125" style="8" customWidth="1"/>
    <col min="11024" max="11024" width="5.85546875" style="8" customWidth="1"/>
    <col min="11025" max="11026" width="5.140625" style="8" customWidth="1"/>
    <col min="11027" max="11027" width="6.85546875" style="8" customWidth="1"/>
    <col min="11028" max="11264" width="9.140625" style="8"/>
    <col min="11265" max="11265" width="21.42578125" style="8" customWidth="1"/>
    <col min="11266" max="11266" width="10.7109375" style="8" customWidth="1"/>
    <col min="11267" max="11267" width="6" style="8" customWidth="1"/>
    <col min="11268" max="11268" width="5.85546875" style="8" customWidth="1"/>
    <col min="11269" max="11269" width="6" style="8" customWidth="1"/>
    <col min="11270" max="11271" width="6.28515625" style="8" customWidth="1"/>
    <col min="11272" max="11279" width="6.42578125" style="8" customWidth="1"/>
    <col min="11280" max="11280" width="5.85546875" style="8" customWidth="1"/>
    <col min="11281" max="11282" width="5.140625" style="8" customWidth="1"/>
    <col min="11283" max="11283" width="6.85546875" style="8" customWidth="1"/>
    <col min="11284" max="11520" width="9.140625" style="8"/>
    <col min="11521" max="11521" width="21.42578125" style="8" customWidth="1"/>
    <col min="11522" max="11522" width="10.7109375" style="8" customWidth="1"/>
    <col min="11523" max="11523" width="6" style="8" customWidth="1"/>
    <col min="11524" max="11524" width="5.85546875" style="8" customWidth="1"/>
    <col min="11525" max="11525" width="6" style="8" customWidth="1"/>
    <col min="11526" max="11527" width="6.28515625" style="8" customWidth="1"/>
    <col min="11528" max="11535" width="6.42578125" style="8" customWidth="1"/>
    <col min="11536" max="11536" width="5.85546875" style="8" customWidth="1"/>
    <col min="11537" max="11538" width="5.140625" style="8" customWidth="1"/>
    <col min="11539" max="11539" width="6.85546875" style="8" customWidth="1"/>
    <col min="11540" max="11776" width="9.140625" style="8"/>
    <col min="11777" max="11777" width="21.42578125" style="8" customWidth="1"/>
    <col min="11778" max="11778" width="10.7109375" style="8" customWidth="1"/>
    <col min="11779" max="11779" width="6" style="8" customWidth="1"/>
    <col min="11780" max="11780" width="5.85546875" style="8" customWidth="1"/>
    <col min="11781" max="11781" width="6" style="8" customWidth="1"/>
    <col min="11782" max="11783" width="6.28515625" style="8" customWidth="1"/>
    <col min="11784" max="11791" width="6.42578125" style="8" customWidth="1"/>
    <col min="11792" max="11792" width="5.85546875" style="8" customWidth="1"/>
    <col min="11793" max="11794" width="5.140625" style="8" customWidth="1"/>
    <col min="11795" max="11795" width="6.85546875" style="8" customWidth="1"/>
    <col min="11796" max="12032" width="9.140625" style="8"/>
    <col min="12033" max="12033" width="21.42578125" style="8" customWidth="1"/>
    <col min="12034" max="12034" width="10.7109375" style="8" customWidth="1"/>
    <col min="12035" max="12035" width="6" style="8" customWidth="1"/>
    <col min="12036" max="12036" width="5.85546875" style="8" customWidth="1"/>
    <col min="12037" max="12037" width="6" style="8" customWidth="1"/>
    <col min="12038" max="12039" width="6.28515625" style="8" customWidth="1"/>
    <col min="12040" max="12047" width="6.42578125" style="8" customWidth="1"/>
    <col min="12048" max="12048" width="5.85546875" style="8" customWidth="1"/>
    <col min="12049" max="12050" width="5.140625" style="8" customWidth="1"/>
    <col min="12051" max="12051" width="6.85546875" style="8" customWidth="1"/>
    <col min="12052" max="12288" width="9.140625" style="8"/>
    <col min="12289" max="12289" width="21.42578125" style="8" customWidth="1"/>
    <col min="12290" max="12290" width="10.7109375" style="8" customWidth="1"/>
    <col min="12291" max="12291" width="6" style="8" customWidth="1"/>
    <col min="12292" max="12292" width="5.85546875" style="8" customWidth="1"/>
    <col min="12293" max="12293" width="6" style="8" customWidth="1"/>
    <col min="12294" max="12295" width="6.28515625" style="8" customWidth="1"/>
    <col min="12296" max="12303" width="6.42578125" style="8" customWidth="1"/>
    <col min="12304" max="12304" width="5.85546875" style="8" customWidth="1"/>
    <col min="12305" max="12306" width="5.140625" style="8" customWidth="1"/>
    <col min="12307" max="12307" width="6.85546875" style="8" customWidth="1"/>
    <col min="12308" max="12544" width="9.140625" style="8"/>
    <col min="12545" max="12545" width="21.42578125" style="8" customWidth="1"/>
    <col min="12546" max="12546" width="10.7109375" style="8" customWidth="1"/>
    <col min="12547" max="12547" width="6" style="8" customWidth="1"/>
    <col min="12548" max="12548" width="5.85546875" style="8" customWidth="1"/>
    <col min="12549" max="12549" width="6" style="8" customWidth="1"/>
    <col min="12550" max="12551" width="6.28515625" style="8" customWidth="1"/>
    <col min="12552" max="12559" width="6.42578125" style="8" customWidth="1"/>
    <col min="12560" max="12560" width="5.85546875" style="8" customWidth="1"/>
    <col min="12561" max="12562" width="5.140625" style="8" customWidth="1"/>
    <col min="12563" max="12563" width="6.85546875" style="8" customWidth="1"/>
    <col min="12564" max="12800" width="9.140625" style="8"/>
    <col min="12801" max="12801" width="21.42578125" style="8" customWidth="1"/>
    <col min="12802" max="12802" width="10.7109375" style="8" customWidth="1"/>
    <col min="12803" max="12803" width="6" style="8" customWidth="1"/>
    <col min="12804" max="12804" width="5.85546875" style="8" customWidth="1"/>
    <col min="12805" max="12805" width="6" style="8" customWidth="1"/>
    <col min="12806" max="12807" width="6.28515625" style="8" customWidth="1"/>
    <col min="12808" max="12815" width="6.42578125" style="8" customWidth="1"/>
    <col min="12816" max="12816" width="5.85546875" style="8" customWidth="1"/>
    <col min="12817" max="12818" width="5.140625" style="8" customWidth="1"/>
    <col min="12819" max="12819" width="6.85546875" style="8" customWidth="1"/>
    <col min="12820" max="13056" width="9.140625" style="8"/>
    <col min="13057" max="13057" width="21.42578125" style="8" customWidth="1"/>
    <col min="13058" max="13058" width="10.7109375" style="8" customWidth="1"/>
    <col min="13059" max="13059" width="6" style="8" customWidth="1"/>
    <col min="13060" max="13060" width="5.85546875" style="8" customWidth="1"/>
    <col min="13061" max="13061" width="6" style="8" customWidth="1"/>
    <col min="13062" max="13063" width="6.28515625" style="8" customWidth="1"/>
    <col min="13064" max="13071" width="6.42578125" style="8" customWidth="1"/>
    <col min="13072" max="13072" width="5.85546875" style="8" customWidth="1"/>
    <col min="13073" max="13074" width="5.140625" style="8" customWidth="1"/>
    <col min="13075" max="13075" width="6.85546875" style="8" customWidth="1"/>
    <col min="13076" max="13312" width="9.140625" style="8"/>
    <col min="13313" max="13313" width="21.42578125" style="8" customWidth="1"/>
    <col min="13314" max="13314" width="10.7109375" style="8" customWidth="1"/>
    <col min="13315" max="13315" width="6" style="8" customWidth="1"/>
    <col min="13316" max="13316" width="5.85546875" style="8" customWidth="1"/>
    <col min="13317" max="13317" width="6" style="8" customWidth="1"/>
    <col min="13318" max="13319" width="6.28515625" style="8" customWidth="1"/>
    <col min="13320" max="13327" width="6.42578125" style="8" customWidth="1"/>
    <col min="13328" max="13328" width="5.85546875" style="8" customWidth="1"/>
    <col min="13329" max="13330" width="5.140625" style="8" customWidth="1"/>
    <col min="13331" max="13331" width="6.85546875" style="8" customWidth="1"/>
    <col min="13332" max="13568" width="9.140625" style="8"/>
    <col min="13569" max="13569" width="21.42578125" style="8" customWidth="1"/>
    <col min="13570" max="13570" width="10.7109375" style="8" customWidth="1"/>
    <col min="13571" max="13571" width="6" style="8" customWidth="1"/>
    <col min="13572" max="13572" width="5.85546875" style="8" customWidth="1"/>
    <col min="13573" max="13573" width="6" style="8" customWidth="1"/>
    <col min="13574" max="13575" width="6.28515625" style="8" customWidth="1"/>
    <col min="13576" max="13583" width="6.42578125" style="8" customWidth="1"/>
    <col min="13584" max="13584" width="5.85546875" style="8" customWidth="1"/>
    <col min="13585" max="13586" width="5.140625" style="8" customWidth="1"/>
    <col min="13587" max="13587" width="6.85546875" style="8" customWidth="1"/>
    <col min="13588" max="13824" width="9.140625" style="8"/>
    <col min="13825" max="13825" width="21.42578125" style="8" customWidth="1"/>
    <col min="13826" max="13826" width="10.7109375" style="8" customWidth="1"/>
    <col min="13827" max="13827" width="6" style="8" customWidth="1"/>
    <col min="13828" max="13828" width="5.85546875" style="8" customWidth="1"/>
    <col min="13829" max="13829" width="6" style="8" customWidth="1"/>
    <col min="13830" max="13831" width="6.28515625" style="8" customWidth="1"/>
    <col min="13832" max="13839" width="6.42578125" style="8" customWidth="1"/>
    <col min="13840" max="13840" width="5.85546875" style="8" customWidth="1"/>
    <col min="13841" max="13842" width="5.140625" style="8" customWidth="1"/>
    <col min="13843" max="13843" width="6.85546875" style="8" customWidth="1"/>
    <col min="13844" max="14080" width="9.140625" style="8"/>
    <col min="14081" max="14081" width="21.42578125" style="8" customWidth="1"/>
    <col min="14082" max="14082" width="10.7109375" style="8" customWidth="1"/>
    <col min="14083" max="14083" width="6" style="8" customWidth="1"/>
    <col min="14084" max="14084" width="5.85546875" style="8" customWidth="1"/>
    <col min="14085" max="14085" width="6" style="8" customWidth="1"/>
    <col min="14086" max="14087" width="6.28515625" style="8" customWidth="1"/>
    <col min="14088" max="14095" width="6.42578125" style="8" customWidth="1"/>
    <col min="14096" max="14096" width="5.85546875" style="8" customWidth="1"/>
    <col min="14097" max="14098" width="5.140625" style="8" customWidth="1"/>
    <col min="14099" max="14099" width="6.85546875" style="8" customWidth="1"/>
    <col min="14100" max="14336" width="9.140625" style="8"/>
    <col min="14337" max="14337" width="21.42578125" style="8" customWidth="1"/>
    <col min="14338" max="14338" width="10.7109375" style="8" customWidth="1"/>
    <col min="14339" max="14339" width="6" style="8" customWidth="1"/>
    <col min="14340" max="14340" width="5.85546875" style="8" customWidth="1"/>
    <col min="14341" max="14341" width="6" style="8" customWidth="1"/>
    <col min="14342" max="14343" width="6.28515625" style="8" customWidth="1"/>
    <col min="14344" max="14351" width="6.42578125" style="8" customWidth="1"/>
    <col min="14352" max="14352" width="5.85546875" style="8" customWidth="1"/>
    <col min="14353" max="14354" width="5.140625" style="8" customWidth="1"/>
    <col min="14355" max="14355" width="6.85546875" style="8" customWidth="1"/>
    <col min="14356" max="14592" width="9.140625" style="8"/>
    <col min="14593" max="14593" width="21.42578125" style="8" customWidth="1"/>
    <col min="14594" max="14594" width="10.7109375" style="8" customWidth="1"/>
    <col min="14595" max="14595" width="6" style="8" customWidth="1"/>
    <col min="14596" max="14596" width="5.85546875" style="8" customWidth="1"/>
    <col min="14597" max="14597" width="6" style="8" customWidth="1"/>
    <col min="14598" max="14599" width="6.28515625" style="8" customWidth="1"/>
    <col min="14600" max="14607" width="6.42578125" style="8" customWidth="1"/>
    <col min="14608" max="14608" width="5.85546875" style="8" customWidth="1"/>
    <col min="14609" max="14610" width="5.140625" style="8" customWidth="1"/>
    <col min="14611" max="14611" width="6.85546875" style="8" customWidth="1"/>
    <col min="14612" max="14848" width="9.140625" style="8"/>
    <col min="14849" max="14849" width="21.42578125" style="8" customWidth="1"/>
    <col min="14850" max="14850" width="10.7109375" style="8" customWidth="1"/>
    <col min="14851" max="14851" width="6" style="8" customWidth="1"/>
    <col min="14852" max="14852" width="5.85546875" style="8" customWidth="1"/>
    <col min="14853" max="14853" width="6" style="8" customWidth="1"/>
    <col min="14854" max="14855" width="6.28515625" style="8" customWidth="1"/>
    <col min="14856" max="14863" width="6.42578125" style="8" customWidth="1"/>
    <col min="14864" max="14864" width="5.85546875" style="8" customWidth="1"/>
    <col min="14865" max="14866" width="5.140625" style="8" customWidth="1"/>
    <col min="14867" max="14867" width="6.85546875" style="8" customWidth="1"/>
    <col min="14868" max="15104" width="9.140625" style="8"/>
    <col min="15105" max="15105" width="21.42578125" style="8" customWidth="1"/>
    <col min="15106" max="15106" width="10.7109375" style="8" customWidth="1"/>
    <col min="15107" max="15107" width="6" style="8" customWidth="1"/>
    <col min="15108" max="15108" width="5.85546875" style="8" customWidth="1"/>
    <col min="15109" max="15109" width="6" style="8" customWidth="1"/>
    <col min="15110" max="15111" width="6.28515625" style="8" customWidth="1"/>
    <col min="15112" max="15119" width="6.42578125" style="8" customWidth="1"/>
    <col min="15120" max="15120" width="5.85546875" style="8" customWidth="1"/>
    <col min="15121" max="15122" width="5.140625" style="8" customWidth="1"/>
    <col min="15123" max="15123" width="6.85546875" style="8" customWidth="1"/>
    <col min="15124" max="15360" width="9.140625" style="8"/>
    <col min="15361" max="15361" width="21.42578125" style="8" customWidth="1"/>
    <col min="15362" max="15362" width="10.7109375" style="8" customWidth="1"/>
    <col min="15363" max="15363" width="6" style="8" customWidth="1"/>
    <col min="15364" max="15364" width="5.85546875" style="8" customWidth="1"/>
    <col min="15365" max="15365" width="6" style="8" customWidth="1"/>
    <col min="15366" max="15367" width="6.28515625" style="8" customWidth="1"/>
    <col min="15368" max="15375" width="6.42578125" style="8" customWidth="1"/>
    <col min="15376" max="15376" width="5.85546875" style="8" customWidth="1"/>
    <col min="15377" max="15378" width="5.140625" style="8" customWidth="1"/>
    <col min="15379" max="15379" width="6.85546875" style="8" customWidth="1"/>
    <col min="15380" max="15616" width="9.140625" style="8"/>
    <col min="15617" max="15617" width="21.42578125" style="8" customWidth="1"/>
    <col min="15618" max="15618" width="10.7109375" style="8" customWidth="1"/>
    <col min="15619" max="15619" width="6" style="8" customWidth="1"/>
    <col min="15620" max="15620" width="5.85546875" style="8" customWidth="1"/>
    <col min="15621" max="15621" width="6" style="8" customWidth="1"/>
    <col min="15622" max="15623" width="6.28515625" style="8" customWidth="1"/>
    <col min="15624" max="15631" width="6.42578125" style="8" customWidth="1"/>
    <col min="15632" max="15632" width="5.85546875" style="8" customWidth="1"/>
    <col min="15633" max="15634" width="5.140625" style="8" customWidth="1"/>
    <col min="15635" max="15635" width="6.85546875" style="8" customWidth="1"/>
    <col min="15636" max="15872" width="9.140625" style="8"/>
    <col min="15873" max="15873" width="21.42578125" style="8" customWidth="1"/>
    <col min="15874" max="15874" width="10.7109375" style="8" customWidth="1"/>
    <col min="15875" max="15875" width="6" style="8" customWidth="1"/>
    <col min="15876" max="15876" width="5.85546875" style="8" customWidth="1"/>
    <col min="15877" max="15877" width="6" style="8" customWidth="1"/>
    <col min="15878" max="15879" width="6.28515625" style="8" customWidth="1"/>
    <col min="15880" max="15887" width="6.42578125" style="8" customWidth="1"/>
    <col min="15888" max="15888" width="5.85546875" style="8" customWidth="1"/>
    <col min="15889" max="15890" width="5.140625" style="8" customWidth="1"/>
    <col min="15891" max="15891" width="6.85546875" style="8" customWidth="1"/>
    <col min="15892" max="16128" width="9.140625" style="8"/>
    <col min="16129" max="16129" width="21.42578125" style="8" customWidth="1"/>
    <col min="16130" max="16130" width="10.7109375" style="8" customWidth="1"/>
    <col min="16131" max="16131" width="6" style="8" customWidth="1"/>
    <col min="16132" max="16132" width="5.85546875" style="8" customWidth="1"/>
    <col min="16133" max="16133" width="6" style="8" customWidth="1"/>
    <col min="16134" max="16135" width="6.28515625" style="8" customWidth="1"/>
    <col min="16136" max="16143" width="6.42578125" style="8" customWidth="1"/>
    <col min="16144" max="16144" width="5.85546875" style="8" customWidth="1"/>
    <col min="16145" max="16146" width="5.140625" style="8" customWidth="1"/>
    <col min="16147" max="16147" width="6.85546875" style="8" customWidth="1"/>
    <col min="16148" max="16384" width="9.140625" style="8"/>
  </cols>
  <sheetData>
    <row r="1" spans="1:19" ht="15" x14ac:dyDescent="0.25">
      <c r="A1" s="1972" t="s">
        <v>966</v>
      </c>
      <c r="B1" s="1960"/>
      <c r="C1" s="1960"/>
      <c r="D1" s="1960"/>
      <c r="E1" s="1960"/>
      <c r="F1" s="1960"/>
      <c r="G1" s="1960"/>
      <c r="H1" s="1960"/>
      <c r="I1" s="1960"/>
      <c r="J1" s="1960"/>
      <c r="K1" s="1960"/>
      <c r="L1" s="1960"/>
      <c r="M1" s="1960"/>
      <c r="N1" s="1960"/>
      <c r="O1" s="1960"/>
      <c r="P1" s="1960"/>
      <c r="Q1" s="1033"/>
      <c r="R1" s="1033"/>
      <c r="S1" s="1033"/>
    </row>
    <row r="2" spans="1:19" x14ac:dyDescent="0.2">
      <c r="A2" s="25"/>
      <c r="B2" s="25"/>
      <c r="C2" s="25"/>
      <c r="D2" s="25"/>
      <c r="E2" s="25"/>
      <c r="F2" s="25"/>
      <c r="G2" s="25"/>
      <c r="H2" s="25"/>
      <c r="I2" s="25"/>
      <c r="J2" s="25"/>
      <c r="K2" s="25"/>
      <c r="L2" s="25"/>
      <c r="M2" s="25"/>
      <c r="N2" s="25"/>
      <c r="O2" s="25"/>
      <c r="P2" s="25"/>
      <c r="Q2" s="25"/>
      <c r="R2" s="25"/>
      <c r="S2" s="25"/>
    </row>
    <row r="3" spans="1:19" ht="19.5" customHeight="1" x14ac:dyDescent="0.2">
      <c r="A3" s="2305" t="s">
        <v>813</v>
      </c>
      <c r="B3" s="2307" t="s">
        <v>839</v>
      </c>
      <c r="C3" s="2298" t="s">
        <v>815</v>
      </c>
      <c r="D3" s="2299"/>
      <c r="E3" s="2299"/>
      <c r="F3" s="2299"/>
      <c r="G3" s="2299"/>
      <c r="H3" s="2299"/>
      <c r="I3" s="2299"/>
      <c r="J3" s="2299"/>
      <c r="K3" s="2299"/>
      <c r="L3" s="2299"/>
      <c r="M3" s="2299"/>
      <c r="N3" s="2299"/>
      <c r="O3" s="2299"/>
      <c r="P3" s="2299"/>
      <c r="Q3" s="2299"/>
      <c r="R3" s="2299"/>
      <c r="S3" s="2301"/>
    </row>
    <row r="4" spans="1:19" ht="30" customHeight="1" x14ac:dyDescent="0.2">
      <c r="A4" s="2306" t="s">
        <v>816</v>
      </c>
      <c r="B4" s="2304"/>
      <c r="C4" s="1480" t="s">
        <v>817</v>
      </c>
      <c r="D4" s="1480" t="s">
        <v>818</v>
      </c>
      <c r="E4" s="1480" t="s">
        <v>819</v>
      </c>
      <c r="F4" s="1480" t="s">
        <v>820</v>
      </c>
      <c r="G4" s="1480" t="s">
        <v>821</v>
      </c>
      <c r="H4" s="1480" t="s">
        <v>822</v>
      </c>
      <c r="I4" s="1480" t="s">
        <v>823</v>
      </c>
      <c r="J4" s="1480" t="s">
        <v>824</v>
      </c>
      <c r="K4" s="1480" t="s">
        <v>825</v>
      </c>
      <c r="L4" s="1480" t="s">
        <v>826</v>
      </c>
      <c r="M4" s="1480" t="s">
        <v>827</v>
      </c>
      <c r="N4" s="1480" t="s">
        <v>828</v>
      </c>
      <c r="O4" s="1480" t="s">
        <v>829</v>
      </c>
      <c r="P4" s="1481" t="s">
        <v>623</v>
      </c>
      <c r="Q4" s="1480" t="s">
        <v>624</v>
      </c>
      <c r="R4" s="1480" t="s">
        <v>625</v>
      </c>
      <c r="S4" s="1480" t="s">
        <v>830</v>
      </c>
    </row>
    <row r="5" spans="1:19" s="1488" customFormat="1" ht="19.5" customHeight="1" x14ac:dyDescent="0.2">
      <c r="A5" s="1483" t="s">
        <v>831</v>
      </c>
      <c r="B5" s="1484">
        <v>124854</v>
      </c>
      <c r="C5" s="1485">
        <v>7857</v>
      </c>
      <c r="D5" s="1486">
        <v>6480</v>
      </c>
      <c r="E5" s="1486">
        <v>6331</v>
      </c>
      <c r="F5" s="1486">
        <v>11540</v>
      </c>
      <c r="G5" s="1486">
        <v>13053</v>
      </c>
      <c r="H5" s="1486">
        <v>16807</v>
      </c>
      <c r="I5" s="1486">
        <v>17809</v>
      </c>
      <c r="J5" s="1486">
        <v>12644</v>
      </c>
      <c r="K5" s="1486">
        <v>8081</v>
      </c>
      <c r="L5" s="1486">
        <v>5996</v>
      </c>
      <c r="M5" s="1486">
        <v>4922</v>
      </c>
      <c r="N5" s="1486">
        <v>5335</v>
      </c>
      <c r="O5" s="1486">
        <v>4228</v>
      </c>
      <c r="P5" s="1486">
        <v>2769</v>
      </c>
      <c r="Q5" s="1486">
        <v>1271</v>
      </c>
      <c r="R5" s="1486">
        <v>147</v>
      </c>
      <c r="S5" s="1487">
        <v>-416</v>
      </c>
    </row>
    <row r="6" spans="1:19" s="1488" customFormat="1" ht="25.5" customHeight="1" x14ac:dyDescent="0.2">
      <c r="A6" s="1461" t="s">
        <v>837</v>
      </c>
      <c r="B6" s="1490">
        <v>125120</v>
      </c>
      <c r="C6" s="1491">
        <v>6111</v>
      </c>
      <c r="D6" s="1492">
        <v>8518</v>
      </c>
      <c r="E6" s="1492">
        <v>7675</v>
      </c>
      <c r="F6" s="1492">
        <v>6994</v>
      </c>
      <c r="G6" s="1492">
        <v>8004</v>
      </c>
      <c r="H6" s="1492">
        <v>15413</v>
      </c>
      <c r="I6" s="1492">
        <v>17553</v>
      </c>
      <c r="J6" s="1492">
        <v>13985</v>
      </c>
      <c r="K6" s="1492">
        <v>10024</v>
      </c>
      <c r="L6" s="1492">
        <v>7817</v>
      </c>
      <c r="M6" s="1492">
        <v>6366</v>
      </c>
      <c r="N6" s="1492">
        <v>6233</v>
      </c>
      <c r="O6" s="1492">
        <v>4180</v>
      </c>
      <c r="P6" s="1492">
        <v>2978</v>
      </c>
      <c r="Q6" s="1492">
        <v>1369</v>
      </c>
      <c r="R6" s="1492">
        <v>1066</v>
      </c>
      <c r="S6" s="1493">
        <v>834</v>
      </c>
    </row>
    <row r="7" spans="1:19" s="1488" customFormat="1" ht="24.75" customHeight="1" x14ac:dyDescent="0.2">
      <c r="A7" s="1494" t="s">
        <v>833</v>
      </c>
      <c r="B7" s="1495">
        <v>3155</v>
      </c>
      <c r="C7" s="1496">
        <v>229</v>
      </c>
      <c r="D7" s="1497">
        <v>278</v>
      </c>
      <c r="E7" s="1497">
        <v>206</v>
      </c>
      <c r="F7" s="1497">
        <v>246</v>
      </c>
      <c r="G7" s="1497">
        <v>215</v>
      </c>
      <c r="H7" s="1497">
        <v>315</v>
      </c>
      <c r="I7" s="1497">
        <v>457</v>
      </c>
      <c r="J7" s="1497">
        <v>299</v>
      </c>
      <c r="K7" s="1497">
        <v>243</v>
      </c>
      <c r="L7" s="1497">
        <v>162</v>
      </c>
      <c r="M7" s="1497">
        <v>149</v>
      </c>
      <c r="N7" s="1497">
        <v>142</v>
      </c>
      <c r="O7" s="1497">
        <v>110</v>
      </c>
      <c r="P7" s="1497">
        <v>52</v>
      </c>
      <c r="Q7" s="1497">
        <v>24</v>
      </c>
      <c r="R7" s="1497">
        <v>10</v>
      </c>
      <c r="S7" s="1498">
        <v>18</v>
      </c>
    </row>
    <row r="8" spans="1:19" s="1488" customFormat="1" ht="23.25" customHeight="1" x14ac:dyDescent="0.2">
      <c r="A8" s="1499" t="s">
        <v>803</v>
      </c>
      <c r="B8" s="1490">
        <v>330</v>
      </c>
      <c r="C8" s="1491">
        <v>1732</v>
      </c>
      <c r="D8" s="1492">
        <v>-2047</v>
      </c>
      <c r="E8" s="1492">
        <v>-1364</v>
      </c>
      <c r="F8" s="1492">
        <v>4524</v>
      </c>
      <c r="G8" s="1492">
        <v>5098</v>
      </c>
      <c r="H8" s="1492">
        <v>1538</v>
      </c>
      <c r="I8" s="1492">
        <v>334</v>
      </c>
      <c r="J8" s="1492">
        <v>-1270</v>
      </c>
      <c r="K8" s="1492">
        <v>-1877</v>
      </c>
      <c r="L8" s="1492">
        <v>-1760</v>
      </c>
      <c r="M8" s="1492">
        <v>-1381</v>
      </c>
      <c r="N8" s="1492">
        <v>-856</v>
      </c>
      <c r="O8" s="1492">
        <v>80</v>
      </c>
      <c r="P8" s="1492">
        <v>-201</v>
      </c>
      <c r="Q8" s="1492">
        <v>-93</v>
      </c>
      <c r="R8" s="1492">
        <v>-909</v>
      </c>
      <c r="S8" s="1493">
        <v>-1218</v>
      </c>
    </row>
    <row r="9" spans="1:19" s="1488" customFormat="1" ht="39.75" customHeight="1" x14ac:dyDescent="0.2">
      <c r="A9" s="1461" t="s">
        <v>838</v>
      </c>
      <c r="B9" s="1490">
        <v>4304</v>
      </c>
      <c r="C9" s="1491">
        <v>1505</v>
      </c>
      <c r="D9" s="1492">
        <v>-2131</v>
      </c>
      <c r="E9" s="1492">
        <v>-1435</v>
      </c>
      <c r="F9" s="1492">
        <v>3555</v>
      </c>
      <c r="G9" s="1492">
        <v>6557</v>
      </c>
      <c r="H9" s="1492">
        <v>2174</v>
      </c>
      <c r="I9" s="1492">
        <v>414</v>
      </c>
      <c r="J9" s="1492">
        <v>-709</v>
      </c>
      <c r="K9" s="1492">
        <v>-1204</v>
      </c>
      <c r="L9" s="1492">
        <v>-700</v>
      </c>
      <c r="M9" s="1492">
        <v>-738</v>
      </c>
      <c r="N9" s="1492">
        <v>-509</v>
      </c>
      <c r="O9" s="1492">
        <v>33</v>
      </c>
      <c r="P9" s="1492">
        <v>-263</v>
      </c>
      <c r="Q9" s="1492">
        <v>-113</v>
      </c>
      <c r="R9" s="1492">
        <v>-925</v>
      </c>
      <c r="S9" s="1493">
        <v>-1207</v>
      </c>
    </row>
    <row r="10" spans="1:19" s="1488" customFormat="1" ht="14.25" customHeight="1" x14ac:dyDescent="0.2">
      <c r="A10" s="1500" t="s">
        <v>409</v>
      </c>
      <c r="B10" s="1495">
        <v>3436</v>
      </c>
      <c r="C10" s="1496">
        <v>288</v>
      </c>
      <c r="D10" s="1497">
        <v>162</v>
      </c>
      <c r="E10" s="1497">
        <v>92</v>
      </c>
      <c r="F10" s="1497">
        <v>344</v>
      </c>
      <c r="G10" s="1497">
        <v>855</v>
      </c>
      <c r="H10" s="1497">
        <v>683</v>
      </c>
      <c r="I10" s="1497">
        <v>545</v>
      </c>
      <c r="J10" s="1497">
        <v>241</v>
      </c>
      <c r="K10" s="1497">
        <v>70</v>
      </c>
      <c r="L10" s="1497">
        <v>16</v>
      </c>
      <c r="M10" s="1497">
        <v>-18</v>
      </c>
      <c r="N10" s="1497">
        <v>83</v>
      </c>
      <c r="O10" s="1497">
        <v>78</v>
      </c>
      <c r="P10" s="1497">
        <v>21</v>
      </c>
      <c r="Q10" s="1497">
        <v>17</v>
      </c>
      <c r="R10" s="1497">
        <v>-24</v>
      </c>
      <c r="S10" s="1498">
        <v>-17</v>
      </c>
    </row>
    <row r="11" spans="1:19" s="1488" customFormat="1" ht="14.25" customHeight="1" x14ac:dyDescent="0.2">
      <c r="A11" s="1500" t="s">
        <v>410</v>
      </c>
      <c r="B11" s="1495">
        <v>3309</v>
      </c>
      <c r="C11" s="1496">
        <v>151</v>
      </c>
      <c r="D11" s="1497">
        <v>60</v>
      </c>
      <c r="E11" s="1497">
        <v>113</v>
      </c>
      <c r="F11" s="1497">
        <v>51</v>
      </c>
      <c r="G11" s="1497">
        <v>536</v>
      </c>
      <c r="H11" s="1497">
        <v>647</v>
      </c>
      <c r="I11" s="1497">
        <v>575</v>
      </c>
      <c r="J11" s="1497">
        <v>274</v>
      </c>
      <c r="K11" s="1497">
        <v>243</v>
      </c>
      <c r="L11" s="1497">
        <v>113</v>
      </c>
      <c r="M11" s="1497">
        <v>164</v>
      </c>
      <c r="N11" s="1497">
        <v>309</v>
      </c>
      <c r="O11" s="1497">
        <v>106</v>
      </c>
      <c r="P11" s="1497">
        <v>39</v>
      </c>
      <c r="Q11" s="1497">
        <v>-11</v>
      </c>
      <c r="R11" s="1497">
        <v>-50</v>
      </c>
      <c r="S11" s="1498">
        <v>-11</v>
      </c>
    </row>
    <row r="12" spans="1:19" s="1488" customFormat="1" ht="14.25" customHeight="1" x14ac:dyDescent="0.2">
      <c r="A12" s="1500" t="s">
        <v>411</v>
      </c>
      <c r="B12" s="1495">
        <v>5020</v>
      </c>
      <c r="C12" s="1496">
        <v>145</v>
      </c>
      <c r="D12" s="1497">
        <v>138</v>
      </c>
      <c r="E12" s="1497">
        <v>68</v>
      </c>
      <c r="F12" s="1497">
        <v>49</v>
      </c>
      <c r="G12" s="1497">
        <v>254</v>
      </c>
      <c r="H12" s="1497">
        <v>1079</v>
      </c>
      <c r="I12" s="1497">
        <v>963</v>
      </c>
      <c r="J12" s="1497">
        <v>689</v>
      </c>
      <c r="K12" s="1497">
        <v>486</v>
      </c>
      <c r="L12" s="1497">
        <v>485</v>
      </c>
      <c r="M12" s="1497">
        <v>365</v>
      </c>
      <c r="N12" s="1497">
        <v>220</v>
      </c>
      <c r="O12" s="1497">
        <v>20</v>
      </c>
      <c r="P12" s="1497">
        <v>3</v>
      </c>
      <c r="Q12" s="1497">
        <v>26</v>
      </c>
      <c r="R12" s="1497">
        <v>9</v>
      </c>
      <c r="S12" s="1498">
        <v>21</v>
      </c>
    </row>
    <row r="13" spans="1:19" s="1488" customFormat="1" ht="14.25" customHeight="1" x14ac:dyDescent="0.2">
      <c r="A13" s="1500" t="s">
        <v>412</v>
      </c>
      <c r="B13" s="1495">
        <v>4200</v>
      </c>
      <c r="C13" s="1496">
        <v>363</v>
      </c>
      <c r="D13" s="1497">
        <v>-142</v>
      </c>
      <c r="E13" s="1497">
        <v>25</v>
      </c>
      <c r="F13" s="1497">
        <v>981</v>
      </c>
      <c r="G13" s="1497">
        <v>668</v>
      </c>
      <c r="H13" s="1497">
        <v>27</v>
      </c>
      <c r="I13" s="1497">
        <v>470</v>
      </c>
      <c r="J13" s="1497">
        <v>379</v>
      </c>
      <c r="K13" s="1497">
        <v>181</v>
      </c>
      <c r="L13" s="1497">
        <v>314</v>
      </c>
      <c r="M13" s="1497">
        <v>230</v>
      </c>
      <c r="N13" s="1497">
        <v>73</v>
      </c>
      <c r="O13" s="1497">
        <v>221</v>
      </c>
      <c r="P13" s="1497">
        <v>227</v>
      </c>
      <c r="Q13" s="1497">
        <v>176</v>
      </c>
      <c r="R13" s="1497">
        <v>56</v>
      </c>
      <c r="S13" s="1498">
        <v>-49</v>
      </c>
    </row>
    <row r="14" spans="1:19" s="1488" customFormat="1" ht="14.25" customHeight="1" x14ac:dyDescent="0.2">
      <c r="A14" s="1500" t="s">
        <v>541</v>
      </c>
      <c r="B14" s="1495">
        <v>3010</v>
      </c>
      <c r="C14" s="1496">
        <v>196</v>
      </c>
      <c r="D14" s="1497">
        <v>61</v>
      </c>
      <c r="E14" s="1497">
        <v>4</v>
      </c>
      <c r="F14" s="1497">
        <v>408</v>
      </c>
      <c r="G14" s="1497">
        <v>776</v>
      </c>
      <c r="H14" s="1497">
        <v>570</v>
      </c>
      <c r="I14" s="1497">
        <v>557</v>
      </c>
      <c r="J14" s="1497">
        <v>300</v>
      </c>
      <c r="K14" s="1497">
        <v>191</v>
      </c>
      <c r="L14" s="1497">
        <v>54</v>
      </c>
      <c r="M14" s="1497">
        <v>45</v>
      </c>
      <c r="N14" s="1497">
        <v>-35</v>
      </c>
      <c r="O14" s="1497">
        <v>39</v>
      </c>
      <c r="P14" s="1497">
        <v>-46</v>
      </c>
      <c r="Q14" s="1497">
        <v>6</v>
      </c>
      <c r="R14" s="1497">
        <v>-53</v>
      </c>
      <c r="S14" s="1498">
        <v>-63</v>
      </c>
    </row>
    <row r="15" spans="1:19" s="1488" customFormat="1" ht="14.25" customHeight="1" x14ac:dyDescent="0.2">
      <c r="A15" s="1500" t="s">
        <v>414</v>
      </c>
      <c r="B15" s="1495">
        <v>-2436</v>
      </c>
      <c r="C15" s="1496">
        <v>20</v>
      </c>
      <c r="D15" s="1497">
        <v>-120</v>
      </c>
      <c r="E15" s="1497">
        <v>-75</v>
      </c>
      <c r="F15" s="1497">
        <v>-27</v>
      </c>
      <c r="G15" s="1497">
        <v>3</v>
      </c>
      <c r="H15" s="1497">
        <v>-411</v>
      </c>
      <c r="I15" s="1497">
        <v>-626</v>
      </c>
      <c r="J15" s="1497">
        <v>-376</v>
      </c>
      <c r="K15" s="1497">
        <v>-252</v>
      </c>
      <c r="L15" s="1497">
        <v>-264</v>
      </c>
      <c r="M15" s="1497">
        <v>-167</v>
      </c>
      <c r="N15" s="1497">
        <v>-111</v>
      </c>
      <c r="O15" s="1497">
        <v>5</v>
      </c>
      <c r="P15" s="1497">
        <v>-9</v>
      </c>
      <c r="Q15" s="1497">
        <v>0</v>
      </c>
      <c r="R15" s="1497">
        <v>6</v>
      </c>
      <c r="S15" s="1498">
        <v>-32</v>
      </c>
    </row>
    <row r="16" spans="1:19" s="1488" customFormat="1" ht="14.25" customHeight="1" x14ac:dyDescent="0.2">
      <c r="A16" s="1500" t="s">
        <v>415</v>
      </c>
      <c r="B16" s="1495">
        <v>14203</v>
      </c>
      <c r="C16" s="1496">
        <v>649</v>
      </c>
      <c r="D16" s="1497">
        <v>350</v>
      </c>
      <c r="E16" s="1497">
        <v>261</v>
      </c>
      <c r="F16" s="1497">
        <v>1950</v>
      </c>
      <c r="G16" s="1497">
        <v>2418</v>
      </c>
      <c r="H16" s="1497">
        <v>2341</v>
      </c>
      <c r="I16" s="1497">
        <v>1851</v>
      </c>
      <c r="J16" s="1497">
        <v>1142</v>
      </c>
      <c r="K16" s="1497">
        <v>647</v>
      </c>
      <c r="L16" s="1497">
        <v>611</v>
      </c>
      <c r="M16" s="1497">
        <v>410</v>
      </c>
      <c r="N16" s="1497">
        <v>549</v>
      </c>
      <c r="O16" s="1497">
        <v>599</v>
      </c>
      <c r="P16" s="1497">
        <v>300</v>
      </c>
      <c r="Q16" s="1497">
        <v>95</v>
      </c>
      <c r="R16" s="1497">
        <v>32</v>
      </c>
      <c r="S16" s="1498">
        <v>-2</v>
      </c>
    </row>
    <row r="17" spans="1:19" s="1488" customFormat="1" ht="14.25" customHeight="1" x14ac:dyDescent="0.2">
      <c r="A17" s="1500" t="s">
        <v>675</v>
      </c>
      <c r="B17" s="1495">
        <v>1598</v>
      </c>
      <c r="C17" s="1496">
        <v>64</v>
      </c>
      <c r="D17" s="1497">
        <v>41</v>
      </c>
      <c r="E17" s="1497">
        <v>31</v>
      </c>
      <c r="F17" s="1497">
        <v>910</v>
      </c>
      <c r="G17" s="1497">
        <v>468</v>
      </c>
      <c r="H17" s="1497">
        <v>-86</v>
      </c>
      <c r="I17" s="1497">
        <v>-4</v>
      </c>
      <c r="J17" s="1497">
        <v>50</v>
      </c>
      <c r="K17" s="1497">
        <v>61</v>
      </c>
      <c r="L17" s="1497">
        <v>26</v>
      </c>
      <c r="M17" s="1497">
        <v>5</v>
      </c>
      <c r="N17" s="1497">
        <v>25</v>
      </c>
      <c r="O17" s="1497">
        <v>8</v>
      </c>
      <c r="P17" s="1497">
        <v>16</v>
      </c>
      <c r="Q17" s="1497">
        <v>7</v>
      </c>
      <c r="R17" s="1497">
        <v>-14</v>
      </c>
      <c r="S17" s="1498">
        <v>-10</v>
      </c>
    </row>
    <row r="18" spans="1:19" s="1488" customFormat="1" ht="14.25" customHeight="1" x14ac:dyDescent="0.2">
      <c r="A18" s="1500" t="s">
        <v>417</v>
      </c>
      <c r="B18" s="1495">
        <v>-3464</v>
      </c>
      <c r="C18" s="1496">
        <v>194</v>
      </c>
      <c r="D18" s="1497">
        <v>-444</v>
      </c>
      <c r="E18" s="1497">
        <v>-318</v>
      </c>
      <c r="F18" s="1497">
        <v>47</v>
      </c>
      <c r="G18" s="1497">
        <v>154</v>
      </c>
      <c r="H18" s="1497">
        <v>-333</v>
      </c>
      <c r="I18" s="1497">
        <v>-528</v>
      </c>
      <c r="J18" s="1497">
        <v>-355</v>
      </c>
      <c r="K18" s="1497">
        <v>-356</v>
      </c>
      <c r="L18" s="1497">
        <v>-173</v>
      </c>
      <c r="M18" s="1497">
        <v>-246</v>
      </c>
      <c r="N18" s="1497">
        <v>-242</v>
      </c>
      <c r="O18" s="1497">
        <v>-276</v>
      </c>
      <c r="P18" s="1497">
        <v>-136</v>
      </c>
      <c r="Q18" s="1497">
        <v>-103</v>
      </c>
      <c r="R18" s="1497">
        <v>-179</v>
      </c>
      <c r="S18" s="1498">
        <v>-170</v>
      </c>
    </row>
    <row r="19" spans="1:19" s="1488" customFormat="1" ht="14.25" customHeight="1" x14ac:dyDescent="0.2">
      <c r="A19" s="1500" t="s">
        <v>418</v>
      </c>
      <c r="B19" s="1495">
        <v>-24572</v>
      </c>
      <c r="C19" s="1496">
        <v>-565</v>
      </c>
      <c r="D19" s="1497">
        <v>-2237</v>
      </c>
      <c r="E19" s="1497">
        <v>-1636</v>
      </c>
      <c r="F19" s="1497">
        <v>-1158</v>
      </c>
      <c r="G19" s="1497">
        <v>425</v>
      </c>
      <c r="H19" s="1497">
        <v>-2343</v>
      </c>
      <c r="I19" s="1497">
        <v>-3389</v>
      </c>
      <c r="J19" s="1497">
        <v>-3053</v>
      </c>
      <c r="K19" s="1497">
        <v>-2475</v>
      </c>
      <c r="L19" s="1497">
        <v>-1882</v>
      </c>
      <c r="M19" s="1497">
        <v>-1526</v>
      </c>
      <c r="N19" s="1497">
        <v>-1380</v>
      </c>
      <c r="O19" s="1497">
        <v>-767</v>
      </c>
      <c r="P19" s="1497">
        <v>-678</v>
      </c>
      <c r="Q19" s="1497">
        <v>-326</v>
      </c>
      <c r="R19" s="1497">
        <v>-708</v>
      </c>
      <c r="S19" s="1498">
        <v>-874</v>
      </c>
    </row>
    <row r="20" spans="1:19" s="1488" customFormat="1" ht="24.75" customHeight="1" x14ac:dyDescent="0.2">
      <c r="A20" s="1501" t="s">
        <v>835</v>
      </c>
      <c r="B20" s="1502">
        <v>-3974</v>
      </c>
      <c r="C20" s="1503">
        <v>227</v>
      </c>
      <c r="D20" s="1504">
        <v>84</v>
      </c>
      <c r="E20" s="1504">
        <v>71</v>
      </c>
      <c r="F20" s="1504">
        <v>969</v>
      </c>
      <c r="G20" s="1504">
        <v>-1459</v>
      </c>
      <c r="H20" s="1504">
        <v>-636</v>
      </c>
      <c r="I20" s="1504">
        <v>-80</v>
      </c>
      <c r="J20" s="1504">
        <v>-561</v>
      </c>
      <c r="K20" s="1504">
        <v>-673</v>
      </c>
      <c r="L20" s="1504">
        <v>-1060</v>
      </c>
      <c r="M20" s="1504">
        <v>-643</v>
      </c>
      <c r="N20" s="1504">
        <v>-347</v>
      </c>
      <c r="O20" s="1504">
        <v>47</v>
      </c>
      <c r="P20" s="1492">
        <v>62</v>
      </c>
      <c r="Q20" s="1492">
        <v>20</v>
      </c>
      <c r="R20" s="1492">
        <v>16</v>
      </c>
      <c r="S20" s="1493">
        <v>-11</v>
      </c>
    </row>
    <row r="21" spans="1:19" s="1488" customFormat="1" ht="15" customHeight="1" x14ac:dyDescent="0.2">
      <c r="A21" s="1500" t="s">
        <v>420</v>
      </c>
      <c r="B21" s="1495">
        <v>19</v>
      </c>
      <c r="C21" s="1496">
        <v>1</v>
      </c>
      <c r="D21" s="1497">
        <v>1</v>
      </c>
      <c r="E21" s="1497">
        <v>1</v>
      </c>
      <c r="F21" s="1497">
        <v>-1</v>
      </c>
      <c r="G21" s="1497">
        <v>-14</v>
      </c>
      <c r="H21" s="1497">
        <v>27</v>
      </c>
      <c r="I21" s="1497">
        <v>2</v>
      </c>
      <c r="J21" s="1497">
        <v>-4</v>
      </c>
      <c r="K21" s="1497">
        <v>0</v>
      </c>
      <c r="L21" s="1497">
        <v>6</v>
      </c>
      <c r="M21" s="1497">
        <v>1</v>
      </c>
      <c r="N21" s="1497">
        <v>5</v>
      </c>
      <c r="O21" s="1497">
        <v>-6</v>
      </c>
      <c r="P21" s="1497">
        <v>-2</v>
      </c>
      <c r="Q21" s="1497">
        <v>0</v>
      </c>
      <c r="R21" s="1497">
        <v>2</v>
      </c>
      <c r="S21" s="1498">
        <v>0</v>
      </c>
    </row>
    <row r="22" spans="1:19" s="1488" customFormat="1" ht="15" customHeight="1" x14ac:dyDescent="0.2">
      <c r="A22" s="1500" t="s">
        <v>421</v>
      </c>
      <c r="B22" s="1495">
        <v>22</v>
      </c>
      <c r="C22" s="1496">
        <v>3</v>
      </c>
      <c r="D22" s="1497">
        <v>-1</v>
      </c>
      <c r="E22" s="1497">
        <v>0</v>
      </c>
      <c r="F22" s="1497">
        <v>0</v>
      </c>
      <c r="G22" s="1497">
        <v>0</v>
      </c>
      <c r="H22" s="1497">
        <v>2</v>
      </c>
      <c r="I22" s="1497">
        <v>-1</v>
      </c>
      <c r="J22" s="1497">
        <v>0</v>
      </c>
      <c r="K22" s="1497">
        <v>1</v>
      </c>
      <c r="L22" s="1497">
        <v>3</v>
      </c>
      <c r="M22" s="1497">
        <v>4</v>
      </c>
      <c r="N22" s="1497">
        <v>5</v>
      </c>
      <c r="O22" s="1497">
        <v>4</v>
      </c>
      <c r="P22" s="1497">
        <v>1</v>
      </c>
      <c r="Q22" s="1497">
        <v>2</v>
      </c>
      <c r="R22" s="1497">
        <v>0</v>
      </c>
      <c r="S22" s="1498">
        <v>-1</v>
      </c>
    </row>
    <row r="23" spans="1:19" s="1488" customFormat="1" ht="15" customHeight="1" x14ac:dyDescent="0.2">
      <c r="A23" s="1500" t="s">
        <v>428</v>
      </c>
      <c r="B23" s="1495">
        <v>369</v>
      </c>
      <c r="C23" s="1496">
        <v>14</v>
      </c>
      <c r="D23" s="1497">
        <v>8</v>
      </c>
      <c r="E23" s="1497">
        <v>3</v>
      </c>
      <c r="F23" s="1497">
        <v>27</v>
      </c>
      <c r="G23" s="1497">
        <v>129</v>
      </c>
      <c r="H23" s="1497">
        <v>95</v>
      </c>
      <c r="I23" s="1497">
        <v>25</v>
      </c>
      <c r="J23" s="1497">
        <v>34</v>
      </c>
      <c r="K23" s="1497">
        <v>16</v>
      </c>
      <c r="L23" s="1497">
        <v>11</v>
      </c>
      <c r="M23" s="1497">
        <v>7</v>
      </c>
      <c r="N23" s="1497">
        <v>0</v>
      </c>
      <c r="O23" s="1497">
        <v>2</v>
      </c>
      <c r="P23" s="1497">
        <v>-6</v>
      </c>
      <c r="Q23" s="1497">
        <v>3</v>
      </c>
      <c r="R23" s="1497">
        <v>0</v>
      </c>
      <c r="S23" s="1498">
        <v>1</v>
      </c>
    </row>
    <row r="24" spans="1:19" s="1488" customFormat="1" ht="15" customHeight="1" x14ac:dyDescent="0.2">
      <c r="A24" s="1500" t="s">
        <v>433</v>
      </c>
      <c r="B24" s="1495">
        <v>5</v>
      </c>
      <c r="C24" s="1496">
        <v>0</v>
      </c>
      <c r="D24" s="1497">
        <v>2</v>
      </c>
      <c r="E24" s="1497">
        <v>0</v>
      </c>
      <c r="F24" s="1497">
        <v>2</v>
      </c>
      <c r="G24" s="1497">
        <v>1</v>
      </c>
      <c r="H24" s="1497">
        <v>-1</v>
      </c>
      <c r="I24" s="1497">
        <v>1</v>
      </c>
      <c r="J24" s="1497">
        <v>3</v>
      </c>
      <c r="K24" s="1497">
        <v>-2</v>
      </c>
      <c r="L24" s="1497">
        <v>-8</v>
      </c>
      <c r="M24" s="1497">
        <v>1</v>
      </c>
      <c r="N24" s="1497">
        <v>-1</v>
      </c>
      <c r="O24" s="1497">
        <v>4</v>
      </c>
      <c r="P24" s="1497">
        <v>4</v>
      </c>
      <c r="Q24" s="1497">
        <v>1</v>
      </c>
      <c r="R24" s="1497">
        <v>-1</v>
      </c>
      <c r="S24" s="1498">
        <v>-1</v>
      </c>
    </row>
    <row r="25" spans="1:19" s="1488" customFormat="1" ht="15" customHeight="1" x14ac:dyDescent="0.2">
      <c r="A25" s="1500" t="s">
        <v>440</v>
      </c>
      <c r="B25" s="1495">
        <v>32</v>
      </c>
      <c r="C25" s="1496">
        <v>2</v>
      </c>
      <c r="D25" s="1497">
        <v>1</v>
      </c>
      <c r="E25" s="1497">
        <v>7</v>
      </c>
      <c r="F25" s="1497">
        <v>-1</v>
      </c>
      <c r="G25" s="1497">
        <v>-5</v>
      </c>
      <c r="H25" s="1497">
        <v>-2</v>
      </c>
      <c r="I25" s="1497">
        <v>3</v>
      </c>
      <c r="J25" s="1497">
        <v>-5</v>
      </c>
      <c r="K25" s="1497">
        <v>11</v>
      </c>
      <c r="L25" s="1497">
        <v>8</v>
      </c>
      <c r="M25" s="1497">
        <v>15</v>
      </c>
      <c r="N25" s="1497">
        <v>5</v>
      </c>
      <c r="O25" s="1497">
        <v>5</v>
      </c>
      <c r="P25" s="1497">
        <v>-8</v>
      </c>
      <c r="Q25" s="1497">
        <v>-2</v>
      </c>
      <c r="R25" s="1497">
        <v>-1</v>
      </c>
      <c r="S25" s="1498">
        <v>-1</v>
      </c>
    </row>
    <row r="26" spans="1:19" s="1488" customFormat="1" ht="15" customHeight="1" x14ac:dyDescent="0.2">
      <c r="A26" s="1500" t="s">
        <v>445</v>
      </c>
      <c r="B26" s="1495">
        <v>556</v>
      </c>
      <c r="C26" s="1496">
        <v>93</v>
      </c>
      <c r="D26" s="1497">
        <v>54</v>
      </c>
      <c r="E26" s="1497">
        <v>54</v>
      </c>
      <c r="F26" s="1497">
        <v>59</v>
      </c>
      <c r="G26" s="1497">
        <v>4</v>
      </c>
      <c r="H26" s="1497">
        <v>6</v>
      </c>
      <c r="I26" s="1497">
        <v>84</v>
      </c>
      <c r="J26" s="1497">
        <v>90</v>
      </c>
      <c r="K26" s="1497">
        <v>26</v>
      </c>
      <c r="L26" s="1497">
        <v>50</v>
      </c>
      <c r="M26" s="1497">
        <v>13</v>
      </c>
      <c r="N26" s="1497">
        <v>20</v>
      </c>
      <c r="O26" s="1497">
        <v>3</v>
      </c>
      <c r="P26" s="1497">
        <v>0</v>
      </c>
      <c r="Q26" s="1497">
        <v>0</v>
      </c>
      <c r="R26" s="1497">
        <v>0</v>
      </c>
      <c r="S26" s="1498">
        <v>0</v>
      </c>
    </row>
    <row r="27" spans="1:19" s="1488" customFormat="1" ht="15" customHeight="1" x14ac:dyDescent="0.2">
      <c r="A27" s="1505" t="s">
        <v>449</v>
      </c>
      <c r="B27" s="1495">
        <v>93</v>
      </c>
      <c r="C27" s="1496">
        <v>2</v>
      </c>
      <c r="D27" s="1497">
        <v>-2</v>
      </c>
      <c r="E27" s="1497">
        <v>-2</v>
      </c>
      <c r="F27" s="1497">
        <v>9</v>
      </c>
      <c r="G27" s="1497">
        <v>2</v>
      </c>
      <c r="H27" s="1497">
        <v>-7</v>
      </c>
      <c r="I27" s="1497">
        <v>14</v>
      </c>
      <c r="J27" s="1497">
        <v>12</v>
      </c>
      <c r="K27" s="1497">
        <v>12</v>
      </c>
      <c r="L27" s="1497">
        <v>4</v>
      </c>
      <c r="M27" s="1497">
        <v>7</v>
      </c>
      <c r="N27" s="1497">
        <v>17</v>
      </c>
      <c r="O27" s="1497">
        <v>15</v>
      </c>
      <c r="P27" s="1497">
        <v>7</v>
      </c>
      <c r="Q27" s="1497">
        <v>1</v>
      </c>
      <c r="R27" s="1497">
        <v>4</v>
      </c>
      <c r="S27" s="1498">
        <v>-2</v>
      </c>
    </row>
    <row r="28" spans="1:19" s="1488" customFormat="1" ht="15" customHeight="1" x14ac:dyDescent="0.2">
      <c r="A28" s="1500" t="s">
        <v>450</v>
      </c>
      <c r="B28" s="1495">
        <v>21</v>
      </c>
      <c r="C28" s="1496">
        <v>4</v>
      </c>
      <c r="D28" s="1497">
        <v>1</v>
      </c>
      <c r="E28" s="1497">
        <v>1</v>
      </c>
      <c r="F28" s="1497">
        <v>1</v>
      </c>
      <c r="G28" s="1497">
        <v>1</v>
      </c>
      <c r="H28" s="1497">
        <v>4</v>
      </c>
      <c r="I28" s="1497">
        <v>-2</v>
      </c>
      <c r="J28" s="1497">
        <v>4</v>
      </c>
      <c r="K28" s="1497">
        <v>3</v>
      </c>
      <c r="L28" s="1497">
        <v>1</v>
      </c>
      <c r="M28" s="1497">
        <v>1</v>
      </c>
      <c r="N28" s="1497">
        <v>0</v>
      </c>
      <c r="O28" s="1497">
        <v>0</v>
      </c>
      <c r="P28" s="1497">
        <v>1</v>
      </c>
      <c r="Q28" s="1497">
        <v>1</v>
      </c>
      <c r="R28" s="1497">
        <v>-1</v>
      </c>
      <c r="S28" s="1498">
        <v>1</v>
      </c>
    </row>
    <row r="29" spans="1:19" s="1488" customFormat="1" ht="15" customHeight="1" x14ac:dyDescent="0.2">
      <c r="A29" s="1506" t="s">
        <v>451</v>
      </c>
      <c r="B29" s="1507">
        <v>164</v>
      </c>
      <c r="C29" s="1508">
        <v>18</v>
      </c>
      <c r="D29" s="1509">
        <v>19</v>
      </c>
      <c r="E29" s="1509">
        <v>4</v>
      </c>
      <c r="F29" s="1509">
        <v>31</v>
      </c>
      <c r="G29" s="1509">
        <v>97</v>
      </c>
      <c r="H29" s="1509">
        <v>3</v>
      </c>
      <c r="I29" s="1509">
        <v>-25</v>
      </c>
      <c r="J29" s="1509">
        <v>-70</v>
      </c>
      <c r="K29" s="1509">
        <v>38</v>
      </c>
      <c r="L29" s="1509">
        <v>-27</v>
      </c>
      <c r="M29" s="1509">
        <v>55</v>
      </c>
      <c r="N29" s="1509">
        <v>-7</v>
      </c>
      <c r="O29" s="1509">
        <v>21</v>
      </c>
      <c r="P29" s="1509">
        <v>-4</v>
      </c>
      <c r="Q29" s="1509">
        <v>12</v>
      </c>
      <c r="R29" s="1509">
        <v>6</v>
      </c>
      <c r="S29" s="1510">
        <v>-7</v>
      </c>
    </row>
    <row r="30" spans="1:19" s="1488" customFormat="1" ht="16.5" customHeight="1" x14ac:dyDescent="0.2">
      <c r="A30" s="1511" t="s">
        <v>456</v>
      </c>
      <c r="B30" s="1512">
        <v>-51</v>
      </c>
      <c r="C30" s="1513">
        <v>6</v>
      </c>
      <c r="D30" s="1514">
        <v>-4</v>
      </c>
      <c r="E30" s="1514">
        <v>-4</v>
      </c>
      <c r="F30" s="1514">
        <v>-17</v>
      </c>
      <c r="G30" s="1514">
        <v>-28</v>
      </c>
      <c r="H30" s="1514">
        <v>-9</v>
      </c>
      <c r="I30" s="1514">
        <v>0</v>
      </c>
      <c r="J30" s="1514">
        <v>-1</v>
      </c>
      <c r="K30" s="1514">
        <v>-8</v>
      </c>
      <c r="L30" s="1514">
        <v>4</v>
      </c>
      <c r="M30" s="1514">
        <v>-1</v>
      </c>
      <c r="N30" s="1514">
        <v>1</v>
      </c>
      <c r="O30" s="1514">
        <v>6</v>
      </c>
      <c r="P30" s="1514">
        <v>7</v>
      </c>
      <c r="Q30" s="1514">
        <v>-3</v>
      </c>
      <c r="R30" s="1514">
        <v>1</v>
      </c>
      <c r="S30" s="1515">
        <v>-1</v>
      </c>
    </row>
    <row r="31" spans="1:19" s="1488" customFormat="1" ht="16.5" customHeight="1" x14ac:dyDescent="0.2">
      <c r="A31" s="1500" t="s">
        <v>457</v>
      </c>
      <c r="B31" s="1495">
        <v>-228</v>
      </c>
      <c r="C31" s="1496">
        <v>5</v>
      </c>
      <c r="D31" s="1497">
        <v>6</v>
      </c>
      <c r="E31" s="1497">
        <v>-1</v>
      </c>
      <c r="F31" s="1497">
        <v>452</v>
      </c>
      <c r="G31" s="1497">
        <v>-638</v>
      </c>
      <c r="H31" s="1497">
        <v>-111</v>
      </c>
      <c r="I31" s="1497">
        <v>18</v>
      </c>
      <c r="J31" s="1497">
        <v>19</v>
      </c>
      <c r="K31" s="1497">
        <v>3</v>
      </c>
      <c r="L31" s="1497">
        <v>3</v>
      </c>
      <c r="M31" s="1497">
        <v>3</v>
      </c>
      <c r="N31" s="1497">
        <v>8</v>
      </c>
      <c r="O31" s="1497">
        <v>0</v>
      </c>
      <c r="P31" s="1497">
        <v>3</v>
      </c>
      <c r="Q31" s="1497">
        <v>1</v>
      </c>
      <c r="R31" s="1497">
        <v>1</v>
      </c>
      <c r="S31" s="1498">
        <v>0</v>
      </c>
    </row>
    <row r="32" spans="1:19" s="1488" customFormat="1" ht="16.5" customHeight="1" x14ac:dyDescent="0.2">
      <c r="A32" s="1500" t="s">
        <v>459</v>
      </c>
      <c r="B32" s="1495">
        <v>49</v>
      </c>
      <c r="C32" s="1496">
        <v>1</v>
      </c>
      <c r="D32" s="1497">
        <v>0</v>
      </c>
      <c r="E32" s="1497">
        <v>1</v>
      </c>
      <c r="F32" s="1497">
        <v>39</v>
      </c>
      <c r="G32" s="1497">
        <v>-23</v>
      </c>
      <c r="H32" s="1497">
        <v>0</v>
      </c>
      <c r="I32" s="1497">
        <v>12</v>
      </c>
      <c r="J32" s="1497">
        <v>3</v>
      </c>
      <c r="K32" s="1497">
        <v>3</v>
      </c>
      <c r="L32" s="1497">
        <v>7</v>
      </c>
      <c r="M32" s="1497">
        <v>4</v>
      </c>
      <c r="N32" s="1497">
        <v>-2</v>
      </c>
      <c r="O32" s="1497">
        <v>3</v>
      </c>
      <c r="P32" s="1497">
        <v>1</v>
      </c>
      <c r="Q32" s="1497">
        <v>0</v>
      </c>
      <c r="R32" s="1497">
        <v>0</v>
      </c>
      <c r="S32" s="1498">
        <v>0</v>
      </c>
    </row>
    <row r="33" spans="1:19" s="1488" customFormat="1" ht="24" x14ac:dyDescent="0.2">
      <c r="A33" s="1494" t="s">
        <v>461</v>
      </c>
      <c r="B33" s="1495">
        <v>25</v>
      </c>
      <c r="C33" s="1496">
        <v>3</v>
      </c>
      <c r="D33" s="1497">
        <v>3</v>
      </c>
      <c r="E33" s="1497">
        <v>-4</v>
      </c>
      <c r="F33" s="1497">
        <v>8</v>
      </c>
      <c r="G33" s="1497">
        <v>10</v>
      </c>
      <c r="H33" s="1497">
        <v>4</v>
      </c>
      <c r="I33" s="1497">
        <v>15</v>
      </c>
      <c r="J33" s="1497">
        <v>5</v>
      </c>
      <c r="K33" s="1497">
        <v>-5</v>
      </c>
      <c r="L33" s="1497">
        <v>-7</v>
      </c>
      <c r="M33" s="1497">
        <v>-8</v>
      </c>
      <c r="N33" s="1497">
        <v>2</v>
      </c>
      <c r="O33" s="1497">
        <v>0</v>
      </c>
      <c r="P33" s="1497">
        <v>1</v>
      </c>
      <c r="Q33" s="1497">
        <v>-1</v>
      </c>
      <c r="R33" s="1497">
        <v>-1</v>
      </c>
      <c r="S33" s="1498">
        <v>0</v>
      </c>
    </row>
    <row r="34" spans="1:19" s="1488" customFormat="1" ht="15.75" customHeight="1" x14ac:dyDescent="0.2">
      <c r="A34" s="1500" t="s">
        <v>464</v>
      </c>
      <c r="B34" s="1495">
        <v>17</v>
      </c>
      <c r="C34" s="1496">
        <v>2</v>
      </c>
      <c r="D34" s="1497">
        <v>-4</v>
      </c>
      <c r="E34" s="1497">
        <v>-2</v>
      </c>
      <c r="F34" s="1497">
        <v>-1</v>
      </c>
      <c r="G34" s="1497">
        <v>0</v>
      </c>
      <c r="H34" s="1497">
        <v>3</v>
      </c>
      <c r="I34" s="1497">
        <v>3</v>
      </c>
      <c r="J34" s="1497">
        <v>10</v>
      </c>
      <c r="K34" s="1497">
        <v>3</v>
      </c>
      <c r="L34" s="1497">
        <v>4</v>
      </c>
      <c r="M34" s="1497">
        <v>-2</v>
      </c>
      <c r="N34" s="1497">
        <v>5</v>
      </c>
      <c r="O34" s="1497">
        <v>0</v>
      </c>
      <c r="P34" s="1497">
        <v>-2</v>
      </c>
      <c r="Q34" s="1497">
        <v>-2</v>
      </c>
      <c r="R34" s="1497">
        <v>0</v>
      </c>
      <c r="S34" s="1498">
        <v>0</v>
      </c>
    </row>
    <row r="35" spans="1:19" s="1488" customFormat="1" ht="15.75" customHeight="1" x14ac:dyDescent="0.2">
      <c r="A35" s="1500" t="s">
        <v>468</v>
      </c>
      <c r="B35" s="1495">
        <v>30</v>
      </c>
      <c r="C35" s="1496">
        <v>9</v>
      </c>
      <c r="D35" s="1497">
        <v>5</v>
      </c>
      <c r="E35" s="1497">
        <v>0</v>
      </c>
      <c r="F35" s="1497">
        <v>0</v>
      </c>
      <c r="G35" s="1497">
        <v>-1</v>
      </c>
      <c r="H35" s="1497">
        <v>1</v>
      </c>
      <c r="I35" s="1497">
        <v>2</v>
      </c>
      <c r="J35" s="1497">
        <v>-1</v>
      </c>
      <c r="K35" s="1497">
        <v>-2</v>
      </c>
      <c r="L35" s="1497">
        <v>4</v>
      </c>
      <c r="M35" s="1497">
        <v>5</v>
      </c>
      <c r="N35" s="1497">
        <v>4</v>
      </c>
      <c r="O35" s="1497">
        <v>4</v>
      </c>
      <c r="P35" s="1497">
        <v>-1</v>
      </c>
      <c r="Q35" s="1497">
        <v>0</v>
      </c>
      <c r="R35" s="1497">
        <v>1</v>
      </c>
      <c r="S35" s="1498">
        <v>0</v>
      </c>
    </row>
    <row r="36" spans="1:19" s="1488" customFormat="1" ht="15.75" customHeight="1" x14ac:dyDescent="0.2">
      <c r="A36" s="1500" t="s">
        <v>471</v>
      </c>
      <c r="B36" s="1495">
        <v>-499</v>
      </c>
      <c r="C36" s="1496">
        <v>16</v>
      </c>
      <c r="D36" s="1497">
        <v>-1</v>
      </c>
      <c r="E36" s="1497">
        <v>-11</v>
      </c>
      <c r="F36" s="1497">
        <v>42</v>
      </c>
      <c r="G36" s="1497">
        <v>-179</v>
      </c>
      <c r="H36" s="1497">
        <v>-207</v>
      </c>
      <c r="I36" s="1497">
        <v>-24</v>
      </c>
      <c r="J36" s="1497">
        <v>-126</v>
      </c>
      <c r="K36" s="1497">
        <v>-32</v>
      </c>
      <c r="L36" s="1497">
        <v>-20</v>
      </c>
      <c r="M36" s="1497">
        <v>21</v>
      </c>
      <c r="N36" s="1497">
        <v>21</v>
      </c>
      <c r="O36" s="1497">
        <v>-8</v>
      </c>
      <c r="P36" s="1497">
        <v>-2</v>
      </c>
      <c r="Q36" s="1497">
        <v>4</v>
      </c>
      <c r="R36" s="1497">
        <v>2</v>
      </c>
      <c r="S36" s="1498">
        <v>5</v>
      </c>
    </row>
    <row r="37" spans="1:19" s="1488" customFormat="1" ht="15.75" customHeight="1" x14ac:dyDescent="0.2">
      <c r="A37" s="1500" t="s">
        <v>557</v>
      </c>
      <c r="B37" s="1495">
        <v>-4235</v>
      </c>
      <c r="C37" s="1496">
        <v>1</v>
      </c>
      <c r="D37" s="1497">
        <v>-4</v>
      </c>
      <c r="E37" s="1497">
        <v>-2</v>
      </c>
      <c r="F37" s="1497">
        <v>1</v>
      </c>
      <c r="G37" s="1497">
        <v>-75</v>
      </c>
      <c r="H37" s="1497">
        <v>-222</v>
      </c>
      <c r="I37" s="1497">
        <v>-219</v>
      </c>
      <c r="J37" s="1497">
        <v>-558</v>
      </c>
      <c r="K37" s="1497">
        <v>-781</v>
      </c>
      <c r="L37" s="1497">
        <v>-1091</v>
      </c>
      <c r="M37" s="1497">
        <v>-827</v>
      </c>
      <c r="N37" s="1497">
        <v>-422</v>
      </c>
      <c r="O37" s="1497">
        <v>-33</v>
      </c>
      <c r="P37" s="1497">
        <v>-2</v>
      </c>
      <c r="Q37" s="1497">
        <v>-1</v>
      </c>
      <c r="R37" s="1497">
        <v>0</v>
      </c>
      <c r="S37" s="1498">
        <v>0</v>
      </c>
    </row>
    <row r="38" spans="1:19" s="1488" customFormat="1" ht="15.75" customHeight="1" x14ac:dyDescent="0.2">
      <c r="A38" s="1500" t="s">
        <v>480</v>
      </c>
      <c r="B38" s="1495">
        <v>-10</v>
      </c>
      <c r="C38" s="1496">
        <v>1</v>
      </c>
      <c r="D38" s="1497">
        <v>-2</v>
      </c>
      <c r="E38" s="1497">
        <v>-1</v>
      </c>
      <c r="F38" s="1497">
        <v>3</v>
      </c>
      <c r="G38" s="1497">
        <v>12</v>
      </c>
      <c r="H38" s="1497">
        <v>-5</v>
      </c>
      <c r="I38" s="1497">
        <v>-8</v>
      </c>
      <c r="J38" s="1497">
        <v>-9</v>
      </c>
      <c r="K38" s="1497">
        <v>3</v>
      </c>
      <c r="L38" s="1497">
        <v>1</v>
      </c>
      <c r="M38" s="1497">
        <v>1</v>
      </c>
      <c r="N38" s="1497">
        <v>-1</v>
      </c>
      <c r="O38" s="1497">
        <v>0</v>
      </c>
      <c r="P38" s="1497">
        <v>3</v>
      </c>
      <c r="Q38" s="1497">
        <v>-3</v>
      </c>
      <c r="R38" s="1497">
        <v>1</v>
      </c>
      <c r="S38" s="1498">
        <v>-6</v>
      </c>
    </row>
    <row r="39" spans="1:19" s="1488" customFormat="1" ht="15.75" customHeight="1" x14ac:dyDescent="0.2">
      <c r="A39" s="1500" t="s">
        <v>481</v>
      </c>
      <c r="B39" s="1495">
        <v>-1</v>
      </c>
      <c r="C39" s="1496">
        <v>0</v>
      </c>
      <c r="D39" s="1497">
        <v>0</v>
      </c>
      <c r="E39" s="1497">
        <v>-1</v>
      </c>
      <c r="F39" s="1497">
        <v>-4</v>
      </c>
      <c r="G39" s="1497">
        <v>0</v>
      </c>
      <c r="H39" s="1497">
        <v>-2</v>
      </c>
      <c r="I39" s="1497">
        <v>1</v>
      </c>
      <c r="J39" s="1497">
        <v>2</v>
      </c>
      <c r="K39" s="1497">
        <v>-1</v>
      </c>
      <c r="L39" s="1497">
        <v>3</v>
      </c>
      <c r="M39" s="1497">
        <v>3</v>
      </c>
      <c r="N39" s="1497">
        <v>-2</v>
      </c>
      <c r="O39" s="1497">
        <v>0</v>
      </c>
      <c r="P39" s="1497">
        <v>0</v>
      </c>
      <c r="Q39" s="1497">
        <v>0</v>
      </c>
      <c r="R39" s="1497">
        <v>0</v>
      </c>
      <c r="S39" s="1498">
        <v>0</v>
      </c>
    </row>
    <row r="40" spans="1:19" s="1488" customFormat="1" ht="22.5" customHeight="1" x14ac:dyDescent="0.2">
      <c r="A40" s="1494" t="s">
        <v>840</v>
      </c>
      <c r="B40" s="1495">
        <v>1</v>
      </c>
      <c r="C40" s="1496">
        <v>0</v>
      </c>
      <c r="D40" s="1497">
        <v>0</v>
      </c>
      <c r="E40" s="1497">
        <v>0</v>
      </c>
      <c r="F40" s="1497">
        <v>0</v>
      </c>
      <c r="G40" s="1497">
        <v>-4</v>
      </c>
      <c r="H40" s="1497">
        <v>1</v>
      </c>
      <c r="I40" s="1497">
        <v>2</v>
      </c>
      <c r="J40" s="1497">
        <v>0</v>
      </c>
      <c r="K40" s="1497">
        <v>2</v>
      </c>
      <c r="L40" s="1497">
        <v>0</v>
      </c>
      <c r="M40" s="1497">
        <v>0</v>
      </c>
      <c r="N40" s="1497">
        <v>0</v>
      </c>
      <c r="O40" s="1497">
        <v>0</v>
      </c>
      <c r="P40" s="1497">
        <v>0</v>
      </c>
      <c r="Q40" s="1497">
        <v>0</v>
      </c>
      <c r="R40" s="1497">
        <v>0</v>
      </c>
      <c r="S40" s="1498">
        <v>0</v>
      </c>
    </row>
    <row r="41" spans="1:19" s="1488" customFormat="1" ht="16.5" customHeight="1" x14ac:dyDescent="0.2">
      <c r="A41" s="1500" t="s">
        <v>483</v>
      </c>
      <c r="B41" s="1495">
        <v>92</v>
      </c>
      <c r="C41" s="1496">
        <v>1</v>
      </c>
      <c r="D41" s="1497">
        <v>1</v>
      </c>
      <c r="E41" s="1497">
        <v>10</v>
      </c>
      <c r="F41" s="1497">
        <v>7</v>
      </c>
      <c r="G41" s="1497">
        <v>11</v>
      </c>
      <c r="H41" s="1497">
        <v>4</v>
      </c>
      <c r="I41" s="1497">
        <v>3</v>
      </c>
      <c r="J41" s="1497">
        <v>2</v>
      </c>
      <c r="K41" s="1497">
        <v>5</v>
      </c>
      <c r="L41" s="1497">
        <v>10</v>
      </c>
      <c r="M41" s="1497">
        <v>1</v>
      </c>
      <c r="N41" s="1497">
        <v>12</v>
      </c>
      <c r="O41" s="1497">
        <v>3</v>
      </c>
      <c r="P41" s="1497">
        <v>19</v>
      </c>
      <c r="Q41" s="1497">
        <v>-7</v>
      </c>
      <c r="R41" s="1497">
        <v>10</v>
      </c>
      <c r="S41" s="1498">
        <v>0</v>
      </c>
    </row>
    <row r="42" spans="1:19" s="1488" customFormat="1" ht="16.5" customHeight="1" x14ac:dyDescent="0.2">
      <c r="A42" s="1500" t="s">
        <v>495</v>
      </c>
      <c r="B42" s="1495">
        <v>7</v>
      </c>
      <c r="C42" s="1496">
        <v>0</v>
      </c>
      <c r="D42" s="1497">
        <v>-2</v>
      </c>
      <c r="E42" s="1497">
        <v>0</v>
      </c>
      <c r="F42" s="1497">
        <v>0</v>
      </c>
      <c r="G42" s="1497">
        <v>0</v>
      </c>
      <c r="H42" s="1497">
        <v>1</v>
      </c>
      <c r="I42" s="1497">
        <v>-1</v>
      </c>
      <c r="J42" s="1497">
        <v>2</v>
      </c>
      <c r="K42" s="1497">
        <v>2</v>
      </c>
      <c r="L42" s="1497">
        <v>2</v>
      </c>
      <c r="M42" s="1497">
        <v>0</v>
      </c>
      <c r="N42" s="1497">
        <v>5</v>
      </c>
      <c r="O42" s="1497">
        <v>-1</v>
      </c>
      <c r="P42" s="1497">
        <v>-1</v>
      </c>
      <c r="Q42" s="1497">
        <v>0</v>
      </c>
      <c r="R42" s="1497">
        <v>0</v>
      </c>
      <c r="S42" s="1498">
        <v>0</v>
      </c>
    </row>
    <row r="43" spans="1:19" s="1488" customFormat="1" ht="16.5" customHeight="1" x14ac:dyDescent="0.2">
      <c r="A43" s="1500" t="s">
        <v>500</v>
      </c>
      <c r="B43" s="1495">
        <v>-7</v>
      </c>
      <c r="C43" s="1496">
        <v>1</v>
      </c>
      <c r="D43" s="1497">
        <v>-1</v>
      </c>
      <c r="E43" s="1497">
        <v>1</v>
      </c>
      <c r="F43" s="1497">
        <v>-1</v>
      </c>
      <c r="G43" s="1497">
        <v>5</v>
      </c>
      <c r="H43" s="1497">
        <v>-5</v>
      </c>
      <c r="I43" s="1497">
        <v>10</v>
      </c>
      <c r="J43" s="1497">
        <v>-3</v>
      </c>
      <c r="K43" s="1497">
        <v>0</v>
      </c>
      <c r="L43" s="1497">
        <v>-1</v>
      </c>
      <c r="M43" s="1497">
        <v>-1</v>
      </c>
      <c r="N43" s="1497">
        <v>-7</v>
      </c>
      <c r="O43" s="1497">
        <v>-5</v>
      </c>
      <c r="P43" s="1497">
        <v>-3</v>
      </c>
      <c r="Q43" s="1497">
        <v>2</v>
      </c>
      <c r="R43" s="1497">
        <v>0</v>
      </c>
      <c r="S43" s="1498">
        <v>1</v>
      </c>
    </row>
    <row r="44" spans="1:19" s="1488" customFormat="1" ht="16.5" customHeight="1" x14ac:dyDescent="0.2">
      <c r="A44" s="1500" t="s">
        <v>680</v>
      </c>
      <c r="B44" s="1495">
        <v>-338</v>
      </c>
      <c r="C44" s="1496">
        <v>-2</v>
      </c>
      <c r="D44" s="1497">
        <v>-2</v>
      </c>
      <c r="E44" s="1497">
        <v>4</v>
      </c>
      <c r="F44" s="1497">
        <v>1</v>
      </c>
      <c r="G44" s="1497">
        <v>-17</v>
      </c>
      <c r="H44" s="1497">
        <v>-24</v>
      </c>
      <c r="I44" s="1497">
        <v>-54</v>
      </c>
      <c r="J44" s="1497">
        <v>-66</v>
      </c>
      <c r="K44" s="1497">
        <v>-37</v>
      </c>
      <c r="L44" s="1497">
        <v>-38</v>
      </c>
      <c r="M44" s="1497">
        <v>-45</v>
      </c>
      <c r="N44" s="1497">
        <v>-49</v>
      </c>
      <c r="O44" s="1497">
        <v>-10</v>
      </c>
      <c r="P44" s="1497">
        <v>8</v>
      </c>
      <c r="Q44" s="1497">
        <v>-6</v>
      </c>
      <c r="R44" s="1497">
        <v>0</v>
      </c>
      <c r="S44" s="1498">
        <v>-1</v>
      </c>
    </row>
    <row r="45" spans="1:19" s="1488" customFormat="1" ht="16.5" customHeight="1" x14ac:dyDescent="0.2">
      <c r="A45" s="1500" t="s">
        <v>559</v>
      </c>
      <c r="B45" s="1495">
        <v>165</v>
      </c>
      <c r="C45" s="1496">
        <v>14</v>
      </c>
      <c r="D45" s="1497">
        <v>13</v>
      </c>
      <c r="E45" s="1497">
        <v>4</v>
      </c>
      <c r="F45" s="1497">
        <v>14</v>
      </c>
      <c r="G45" s="1497">
        <v>19</v>
      </c>
      <c r="H45" s="1497">
        <v>21</v>
      </c>
      <c r="I45" s="1497">
        <v>43</v>
      </c>
      <c r="J45" s="1497">
        <v>18</v>
      </c>
      <c r="K45" s="1497">
        <v>17</v>
      </c>
      <c r="L45" s="1497">
        <v>-14</v>
      </c>
      <c r="M45" s="1497">
        <v>11</v>
      </c>
      <c r="N45" s="1497">
        <v>-1</v>
      </c>
      <c r="O45" s="1497">
        <v>5</v>
      </c>
      <c r="P45" s="1497">
        <v>0</v>
      </c>
      <c r="Q45" s="1497">
        <v>0</v>
      </c>
      <c r="R45" s="1497">
        <v>0</v>
      </c>
      <c r="S45" s="1498">
        <v>1</v>
      </c>
    </row>
    <row r="46" spans="1:19" s="1488" customFormat="1" ht="16.5" customHeight="1" x14ac:dyDescent="0.2">
      <c r="A46" s="1500" t="s">
        <v>510</v>
      </c>
      <c r="B46" s="1495">
        <v>20</v>
      </c>
      <c r="C46" s="1496">
        <v>-7</v>
      </c>
      <c r="D46" s="1497">
        <v>-1</v>
      </c>
      <c r="E46" s="1497">
        <v>0</v>
      </c>
      <c r="F46" s="1497">
        <v>2</v>
      </c>
      <c r="G46" s="1497">
        <v>1</v>
      </c>
      <c r="H46" s="1497">
        <v>5</v>
      </c>
      <c r="I46" s="1497">
        <v>-5</v>
      </c>
      <c r="J46" s="1497">
        <v>1</v>
      </c>
      <c r="K46" s="1497">
        <v>5</v>
      </c>
      <c r="L46" s="1497">
        <v>-2</v>
      </c>
      <c r="M46" s="1497">
        <v>3</v>
      </c>
      <c r="N46" s="1497">
        <v>4</v>
      </c>
      <c r="O46" s="1497">
        <v>5</v>
      </c>
      <c r="P46" s="1497">
        <v>11</v>
      </c>
      <c r="Q46" s="1497">
        <v>8</v>
      </c>
      <c r="R46" s="1497">
        <v>-3</v>
      </c>
      <c r="S46" s="1498">
        <v>-7</v>
      </c>
    </row>
    <row r="47" spans="1:19" s="1488" customFormat="1" ht="16.5" customHeight="1" x14ac:dyDescent="0.2">
      <c r="A47" s="1500" t="s">
        <v>516</v>
      </c>
      <c r="B47" s="1495">
        <v>470</v>
      </c>
      <c r="C47" s="1496">
        <v>9</v>
      </c>
      <c r="D47" s="1497">
        <v>0</v>
      </c>
      <c r="E47" s="1497">
        <v>-1</v>
      </c>
      <c r="F47" s="1497">
        <v>2</v>
      </c>
      <c r="G47" s="1497">
        <v>38</v>
      </c>
      <c r="H47" s="1497">
        <v>80</v>
      </c>
      <c r="I47" s="1497">
        <v>59</v>
      </c>
      <c r="J47" s="1497">
        <v>68</v>
      </c>
      <c r="K47" s="1497">
        <v>74</v>
      </c>
      <c r="L47" s="1497">
        <v>52</v>
      </c>
      <c r="M47" s="1497">
        <v>59</v>
      </c>
      <c r="N47" s="1497">
        <v>14</v>
      </c>
      <c r="O47" s="1497">
        <v>7</v>
      </c>
      <c r="P47" s="1497">
        <v>7</v>
      </c>
      <c r="Q47" s="1497">
        <v>0</v>
      </c>
      <c r="R47" s="1497">
        <v>1</v>
      </c>
      <c r="S47" s="1498">
        <v>1</v>
      </c>
    </row>
    <row r="48" spans="1:19" s="1488" customFormat="1" ht="16.5" customHeight="1" x14ac:dyDescent="0.2">
      <c r="A48" s="1500" t="s">
        <v>518</v>
      </c>
      <c r="B48" s="1495">
        <v>3</v>
      </c>
      <c r="C48" s="1496">
        <v>2</v>
      </c>
      <c r="D48" s="1497">
        <v>-3</v>
      </c>
      <c r="E48" s="1497">
        <v>-1</v>
      </c>
      <c r="F48" s="1497">
        <v>0</v>
      </c>
      <c r="G48" s="1497">
        <v>0</v>
      </c>
      <c r="H48" s="1497">
        <v>0</v>
      </c>
      <c r="I48" s="1497">
        <v>-3</v>
      </c>
      <c r="J48" s="1497">
        <v>0</v>
      </c>
      <c r="K48" s="1497">
        <v>2</v>
      </c>
      <c r="L48" s="1497">
        <v>-2</v>
      </c>
      <c r="M48" s="1497">
        <v>-4</v>
      </c>
      <c r="N48" s="1497">
        <v>-1</v>
      </c>
      <c r="O48" s="1497">
        <v>1</v>
      </c>
      <c r="P48" s="1497">
        <v>6</v>
      </c>
      <c r="Q48" s="1497">
        <v>5</v>
      </c>
      <c r="R48" s="1497">
        <v>0</v>
      </c>
      <c r="S48" s="1498">
        <v>1</v>
      </c>
    </row>
    <row r="49" spans="1:19" s="1488" customFormat="1" ht="16.5" customHeight="1" x14ac:dyDescent="0.2">
      <c r="A49" s="1500" t="s">
        <v>519</v>
      </c>
      <c r="B49" s="1495">
        <v>53</v>
      </c>
      <c r="C49" s="1496">
        <v>4</v>
      </c>
      <c r="D49" s="1497">
        <v>2</v>
      </c>
      <c r="E49" s="1497">
        <v>0</v>
      </c>
      <c r="F49" s="1497">
        <v>1</v>
      </c>
      <c r="G49" s="1497">
        <v>2</v>
      </c>
      <c r="H49" s="1497">
        <v>3</v>
      </c>
      <c r="I49" s="1497">
        <v>4</v>
      </c>
      <c r="J49" s="1497">
        <v>11</v>
      </c>
      <c r="K49" s="1497">
        <v>8</v>
      </c>
      <c r="L49" s="1497">
        <v>7</v>
      </c>
      <c r="M49" s="1497">
        <v>4</v>
      </c>
      <c r="N49" s="1497">
        <v>-3</v>
      </c>
      <c r="O49" s="1497">
        <v>9</v>
      </c>
      <c r="P49" s="1497">
        <v>2</v>
      </c>
      <c r="Q49" s="1497">
        <v>1</v>
      </c>
      <c r="R49" s="1497">
        <v>-2</v>
      </c>
      <c r="S49" s="1498">
        <v>0</v>
      </c>
    </row>
    <row r="50" spans="1:19" s="1488" customFormat="1" ht="16.5" customHeight="1" x14ac:dyDescent="0.2">
      <c r="A50" s="1500" t="s">
        <v>526</v>
      </c>
      <c r="B50" s="1495">
        <v>-3</v>
      </c>
      <c r="C50" s="1496">
        <v>4</v>
      </c>
      <c r="D50" s="1497">
        <v>0</v>
      </c>
      <c r="E50" s="1497">
        <v>1</v>
      </c>
      <c r="F50" s="1497">
        <v>-1</v>
      </c>
      <c r="G50" s="1497">
        <v>-2</v>
      </c>
      <c r="H50" s="1497">
        <v>-2</v>
      </c>
      <c r="I50" s="1497">
        <v>-1</v>
      </c>
      <c r="J50" s="1497">
        <v>1</v>
      </c>
      <c r="K50" s="1497">
        <v>-3</v>
      </c>
      <c r="L50" s="1497">
        <v>-1</v>
      </c>
      <c r="M50" s="1497">
        <v>0</v>
      </c>
      <c r="N50" s="1497">
        <v>1</v>
      </c>
      <c r="O50" s="1497">
        <v>2</v>
      </c>
      <c r="P50" s="1497">
        <v>-3</v>
      </c>
      <c r="Q50" s="1497">
        <v>1</v>
      </c>
      <c r="R50" s="1497">
        <v>0</v>
      </c>
      <c r="S50" s="1498">
        <v>0</v>
      </c>
    </row>
    <row r="51" spans="1:19" s="1488" customFormat="1" ht="16.5" customHeight="1" x14ac:dyDescent="0.2">
      <c r="A51" s="1500" t="s">
        <v>530</v>
      </c>
      <c r="B51" s="1495">
        <v>33</v>
      </c>
      <c r="C51" s="1496">
        <v>3</v>
      </c>
      <c r="D51" s="1497">
        <v>4</v>
      </c>
      <c r="E51" s="1497">
        <v>0</v>
      </c>
      <c r="F51" s="1497">
        <v>5</v>
      </c>
      <c r="G51" s="1497">
        <v>-1</v>
      </c>
      <c r="H51" s="1497">
        <v>10</v>
      </c>
      <c r="I51" s="1497">
        <v>-3</v>
      </c>
      <c r="J51" s="1497">
        <v>8</v>
      </c>
      <c r="K51" s="1497">
        <v>-2</v>
      </c>
      <c r="L51" s="1497">
        <v>-2</v>
      </c>
      <c r="M51" s="1497">
        <v>0</v>
      </c>
      <c r="N51" s="1497">
        <v>1</v>
      </c>
      <c r="O51" s="1497">
        <v>1</v>
      </c>
      <c r="P51" s="1497">
        <v>0</v>
      </c>
      <c r="Q51" s="1497">
        <v>4</v>
      </c>
      <c r="R51" s="1497">
        <v>0</v>
      </c>
      <c r="S51" s="1498">
        <v>5</v>
      </c>
    </row>
    <row r="52" spans="1:19" s="1488" customFormat="1" ht="16.5" customHeight="1" x14ac:dyDescent="0.2">
      <c r="A52" s="1500" t="s">
        <v>533</v>
      </c>
      <c r="B52" s="1495">
        <v>13</v>
      </c>
      <c r="C52" s="1496">
        <v>0</v>
      </c>
      <c r="D52" s="1497">
        <v>0</v>
      </c>
      <c r="E52" s="1497">
        <v>0</v>
      </c>
      <c r="F52" s="1497">
        <v>-5</v>
      </c>
      <c r="G52" s="1497">
        <v>1</v>
      </c>
      <c r="H52" s="1497">
        <v>5</v>
      </c>
      <c r="I52" s="1497">
        <v>-1</v>
      </c>
      <c r="J52" s="1497">
        <v>1</v>
      </c>
      <c r="K52" s="1497">
        <v>2</v>
      </c>
      <c r="L52" s="1497">
        <v>4</v>
      </c>
      <c r="M52" s="1497">
        <v>2</v>
      </c>
      <c r="N52" s="1497">
        <v>5</v>
      </c>
      <c r="O52" s="1497">
        <v>2</v>
      </c>
      <c r="P52" s="1497">
        <v>-1</v>
      </c>
      <c r="Q52" s="1497">
        <v>-1</v>
      </c>
      <c r="R52" s="1497">
        <v>0</v>
      </c>
      <c r="S52" s="1498">
        <v>-1</v>
      </c>
    </row>
    <row r="53" spans="1:19" s="1488" customFormat="1" ht="16.5" customHeight="1" x14ac:dyDescent="0.2">
      <c r="A53" s="1500" t="s">
        <v>534</v>
      </c>
      <c r="B53" s="1495">
        <v>-62</v>
      </c>
      <c r="C53" s="1496">
        <v>4</v>
      </c>
      <c r="D53" s="1497">
        <v>-4</v>
      </c>
      <c r="E53" s="1497">
        <v>1</v>
      </c>
      <c r="F53" s="1497">
        <v>-9</v>
      </c>
      <c r="G53" s="1497">
        <v>-9</v>
      </c>
      <c r="H53" s="1497">
        <v>-7</v>
      </c>
      <c r="I53" s="1497">
        <v>2</v>
      </c>
      <c r="J53" s="1497">
        <v>-13</v>
      </c>
      <c r="K53" s="1497">
        <v>3</v>
      </c>
      <c r="L53" s="1497">
        <v>-18</v>
      </c>
      <c r="M53" s="1497">
        <v>-8</v>
      </c>
      <c r="N53" s="1497">
        <v>-9</v>
      </c>
      <c r="O53" s="1497">
        <v>5</v>
      </c>
      <c r="P53" s="1497">
        <v>1</v>
      </c>
      <c r="Q53" s="1497">
        <v>-1</v>
      </c>
      <c r="R53" s="1497">
        <v>0</v>
      </c>
      <c r="S53" s="1498">
        <v>0</v>
      </c>
    </row>
    <row r="54" spans="1:19" s="1488" customFormat="1" ht="16.5" customHeight="1" x14ac:dyDescent="0.2">
      <c r="A54" s="1500" t="s">
        <v>682</v>
      </c>
      <c r="B54" s="1495">
        <v>-799</v>
      </c>
      <c r="C54" s="1496">
        <v>13</v>
      </c>
      <c r="D54" s="1497">
        <v>-5</v>
      </c>
      <c r="E54" s="1497">
        <v>9</v>
      </c>
      <c r="F54" s="1497">
        <v>303</v>
      </c>
      <c r="G54" s="1497">
        <v>-796</v>
      </c>
      <c r="H54" s="1497">
        <v>-307</v>
      </c>
      <c r="I54" s="1497">
        <v>-36</v>
      </c>
      <c r="J54" s="1497">
        <v>1</v>
      </c>
      <c r="K54" s="1497">
        <v>-39</v>
      </c>
      <c r="L54" s="1497">
        <v>-13</v>
      </c>
      <c r="M54" s="1497">
        <v>32</v>
      </c>
      <c r="N54" s="1497">
        <v>23</v>
      </c>
      <c r="O54" s="1497">
        <v>3</v>
      </c>
      <c r="P54" s="1497">
        <v>15</v>
      </c>
      <c r="Q54" s="1497">
        <v>1</v>
      </c>
      <c r="R54" s="1497">
        <v>-4</v>
      </c>
      <c r="S54" s="1498">
        <v>1</v>
      </c>
    </row>
    <row r="55" spans="1:19" ht="17.25" customHeight="1" x14ac:dyDescent="0.2">
      <c r="A55" s="1516" t="s">
        <v>706</v>
      </c>
      <c r="B55" s="1490">
        <v>0</v>
      </c>
      <c r="C55" s="1491">
        <v>22</v>
      </c>
      <c r="D55" s="1492">
        <v>36</v>
      </c>
      <c r="E55" s="1492">
        <v>32</v>
      </c>
      <c r="F55" s="1492">
        <v>25</v>
      </c>
      <c r="G55" s="1492">
        <v>-4</v>
      </c>
      <c r="H55" s="1492">
        <v>-52</v>
      </c>
      <c r="I55" s="1492">
        <v>7</v>
      </c>
      <c r="J55" s="1492">
        <v>-9</v>
      </c>
      <c r="K55" s="1492">
        <v>-7</v>
      </c>
      <c r="L55" s="1492">
        <v>-13</v>
      </c>
      <c r="M55" s="1492">
        <v>-23</v>
      </c>
      <c r="N55" s="1492">
        <v>-11</v>
      </c>
      <c r="O55" s="1492">
        <v>-2</v>
      </c>
      <c r="P55" s="1492">
        <v>12</v>
      </c>
      <c r="Q55" s="1492">
        <v>7</v>
      </c>
      <c r="R55" s="1492">
        <v>-4</v>
      </c>
      <c r="S55" s="1493">
        <v>-16</v>
      </c>
    </row>
    <row r="56" spans="1:19" ht="17.25" customHeight="1" x14ac:dyDescent="0.2">
      <c r="A56" s="1517" t="s">
        <v>805</v>
      </c>
      <c r="B56" s="1518">
        <v>-596</v>
      </c>
      <c r="C56" s="1519">
        <v>-8</v>
      </c>
      <c r="D56" s="1520">
        <v>-27</v>
      </c>
      <c r="E56" s="1520">
        <v>-12</v>
      </c>
      <c r="F56" s="1520">
        <v>-3</v>
      </c>
      <c r="G56" s="1520">
        <v>-45</v>
      </c>
      <c r="H56" s="1520">
        <v>-92</v>
      </c>
      <c r="I56" s="1520">
        <v>-85</v>
      </c>
      <c r="J56" s="1520">
        <v>-62</v>
      </c>
      <c r="K56" s="1520">
        <v>-59</v>
      </c>
      <c r="L56" s="1520">
        <v>-48</v>
      </c>
      <c r="M56" s="1520">
        <v>-40</v>
      </c>
      <c r="N56" s="1520">
        <v>-31</v>
      </c>
      <c r="O56" s="1520">
        <v>-30</v>
      </c>
      <c r="P56" s="1520">
        <v>-20</v>
      </c>
      <c r="Q56" s="1520">
        <v>-12</v>
      </c>
      <c r="R56" s="1520">
        <v>-6</v>
      </c>
      <c r="S56" s="1521">
        <v>-16</v>
      </c>
    </row>
    <row r="58" spans="1:19" ht="15" x14ac:dyDescent="0.25">
      <c r="B58" s="1522"/>
      <c r="C58" s="1522"/>
      <c r="D58" s="1522"/>
      <c r="E58" s="1522"/>
      <c r="F58" s="1522"/>
      <c r="G58" s="1522"/>
      <c r="H58" s="1522"/>
      <c r="I58" s="1522"/>
      <c r="J58" s="1522"/>
      <c r="K58" s="1522"/>
      <c r="L58" s="1522"/>
      <c r="M58" s="1522"/>
      <c r="N58" s="1522"/>
      <c r="O58" s="1522"/>
      <c r="P58" s="1522"/>
      <c r="Q58" s="1522"/>
      <c r="R58" s="1522"/>
      <c r="S58" s="1522"/>
    </row>
    <row r="59" spans="1:19" ht="15" x14ac:dyDescent="0.25">
      <c r="B59" s="1522"/>
      <c r="C59" s="1522"/>
      <c r="D59" s="1522"/>
      <c r="E59" s="1522"/>
      <c r="F59" s="1522"/>
      <c r="G59" s="1522"/>
      <c r="H59" s="1522"/>
      <c r="I59" s="1522"/>
      <c r="J59" s="1522"/>
      <c r="K59" s="1522"/>
      <c r="L59" s="1522"/>
      <c r="M59" s="1522"/>
      <c r="N59" s="1522"/>
      <c r="O59" s="1522"/>
      <c r="P59" s="1522"/>
      <c r="Q59" s="1522"/>
      <c r="R59" s="1522"/>
      <c r="S59" s="1522"/>
    </row>
    <row r="60" spans="1:19" ht="15" x14ac:dyDescent="0.25">
      <c r="B60" s="1522"/>
      <c r="C60" s="1522"/>
      <c r="D60" s="1522"/>
      <c r="E60" s="1522"/>
      <c r="F60" s="1522"/>
      <c r="G60" s="1522"/>
      <c r="H60" s="1522"/>
      <c r="I60" s="1522"/>
      <c r="J60" s="1522"/>
      <c r="K60" s="1522"/>
      <c r="L60" s="1522"/>
      <c r="M60" s="1522"/>
      <c r="N60" s="1522"/>
      <c r="O60" s="1522"/>
      <c r="P60" s="1522"/>
      <c r="Q60" s="1522"/>
      <c r="R60" s="1522"/>
      <c r="S60" s="1522"/>
    </row>
    <row r="61" spans="1:19" ht="15" x14ac:dyDescent="0.25">
      <c r="B61" s="1522"/>
      <c r="C61" s="1522"/>
      <c r="D61" s="1522"/>
      <c r="E61" s="1522"/>
      <c r="F61" s="1522"/>
      <c r="G61" s="1522"/>
      <c r="H61" s="1522"/>
      <c r="I61" s="1522"/>
      <c r="J61" s="1522"/>
      <c r="K61" s="1522"/>
      <c r="L61" s="1522"/>
      <c r="M61" s="1522"/>
      <c r="N61" s="1522"/>
      <c r="O61" s="1522"/>
      <c r="P61" s="1522"/>
      <c r="Q61" s="1522"/>
      <c r="R61" s="1522"/>
      <c r="S61" s="1522"/>
    </row>
  </sheetData>
  <mergeCells count="3">
    <mergeCell ref="A3:A4"/>
    <mergeCell ref="B3:B4"/>
    <mergeCell ref="C3:S3"/>
  </mergeCells>
  <hyperlinks>
    <hyperlink ref="A1" location="Содержание!A76" display="Содержание"/>
  </hyperlinks>
  <printOptions horizontalCentered="1" verticalCentered="1"/>
  <pageMargins left="0.59055118110236227" right="0.51181102362204722" top="0.59055118110236227" bottom="0.59055118110236227" header="0.39370078740157483" footer="0.51181102362204722"/>
  <pageSetup paperSize="9" firstPageNumber="161" orientation="landscape" useFirstPageNumber="1" r:id="rId1"/>
  <headerFooter alignWithMargins="0">
    <oddHeader>&amp;C&amp;9&amp;P</oddHeader>
  </headerFooter>
  <rowBreaks count="1" manualBreakCount="1">
    <brk id="29" max="18" man="1"/>
  </rowBreak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pane xSplit="1" ySplit="7" topLeftCell="B8" activePane="bottomRight" state="frozen"/>
      <selection pane="topRight" activeCell="B1" sqref="B1"/>
      <selection pane="bottomLeft" activeCell="A8" sqref="A8"/>
      <selection pane="bottomRight"/>
    </sheetView>
  </sheetViews>
  <sheetFormatPr defaultRowHeight="12.75" x14ac:dyDescent="0.2"/>
  <cols>
    <col min="1" max="1" width="33.28515625" style="10" customWidth="1"/>
    <col min="2" max="2" width="12.7109375" style="23" customWidth="1"/>
    <col min="3" max="3" width="11.140625" style="23" customWidth="1"/>
    <col min="4" max="4" width="14.140625" style="23" customWidth="1"/>
    <col min="5" max="7" width="11.140625" style="23" customWidth="1"/>
    <col min="8" max="8" width="12.42578125" style="23" customWidth="1"/>
    <col min="9" max="9" width="12.85546875" style="23" customWidth="1"/>
    <col min="10" max="16384" width="9.140625" style="23"/>
  </cols>
  <sheetData>
    <row r="1" spans="1:9" ht="15" x14ac:dyDescent="0.25">
      <c r="A1" s="1972" t="s">
        <v>966</v>
      </c>
    </row>
    <row r="3" spans="1:9" s="1280" customFormat="1" ht="28.5" customHeight="1" x14ac:dyDescent="0.25">
      <c r="A3" s="2311" t="s">
        <v>841</v>
      </c>
      <c r="B3" s="2311"/>
      <c r="C3" s="2311"/>
      <c r="D3" s="2311"/>
      <c r="E3" s="2311"/>
      <c r="F3" s="2311"/>
      <c r="G3" s="2311"/>
      <c r="H3" s="2311"/>
    </row>
    <row r="4" spans="1:9" ht="15" customHeight="1" x14ac:dyDescent="0.2">
      <c r="A4" s="25" t="s">
        <v>842</v>
      </c>
      <c r="B4" s="1281"/>
    </row>
    <row r="5" spans="1:9" s="1417" customFormat="1" ht="12" customHeight="1" x14ac:dyDescent="0.2">
      <c r="A5" s="2312" t="s">
        <v>843</v>
      </c>
      <c r="B5" s="2204" t="s">
        <v>800</v>
      </c>
      <c r="C5" s="2313" t="s">
        <v>844</v>
      </c>
      <c r="D5" s="2313"/>
      <c r="E5" s="2313"/>
      <c r="F5" s="2313"/>
      <c r="G5" s="2313"/>
      <c r="H5" s="2313"/>
      <c r="I5" s="2302" t="s">
        <v>845</v>
      </c>
    </row>
    <row r="6" spans="1:9" s="1417" customFormat="1" ht="10.5" customHeight="1" x14ac:dyDescent="0.2">
      <c r="A6" s="2312"/>
      <c r="B6" s="2204"/>
      <c r="C6" s="2313" t="s">
        <v>846</v>
      </c>
      <c r="D6" s="2313" t="s">
        <v>847</v>
      </c>
      <c r="E6" s="2313" t="s">
        <v>804</v>
      </c>
      <c r="F6" s="2313"/>
      <c r="G6" s="2313"/>
      <c r="H6" s="2313"/>
      <c r="I6" s="2314"/>
    </row>
    <row r="7" spans="1:9" s="1417" customFormat="1" ht="13.5" customHeight="1" x14ac:dyDescent="0.2">
      <c r="A7" s="2312"/>
      <c r="B7" s="2204"/>
      <c r="C7" s="2313"/>
      <c r="D7" s="2313"/>
      <c r="E7" s="1523" t="s">
        <v>371</v>
      </c>
      <c r="F7" s="1523" t="s">
        <v>848</v>
      </c>
      <c r="G7" s="1523" t="s">
        <v>849</v>
      </c>
      <c r="H7" s="1523" t="s">
        <v>850</v>
      </c>
      <c r="I7" s="2315"/>
    </row>
    <row r="8" spans="1:9" s="1417" customFormat="1" ht="14.25" customHeight="1" x14ac:dyDescent="0.2">
      <c r="A8" s="1524"/>
      <c r="B8" s="2308" t="s">
        <v>320</v>
      </c>
      <c r="C8" s="2309"/>
      <c r="D8" s="2309"/>
      <c r="E8" s="2309"/>
      <c r="F8" s="2309"/>
      <c r="G8" s="2309"/>
      <c r="H8" s="2309"/>
      <c r="I8" s="2310"/>
    </row>
    <row r="9" spans="1:9" s="1300" customFormat="1" ht="14.1" customHeight="1" x14ac:dyDescent="0.2">
      <c r="A9" s="1525" t="s">
        <v>321</v>
      </c>
      <c r="B9" s="1526">
        <v>4911566</v>
      </c>
      <c r="C9" s="1527">
        <v>1117809</v>
      </c>
      <c r="D9" s="1422">
        <v>3199549</v>
      </c>
      <c r="E9" s="1528">
        <v>503491</v>
      </c>
      <c r="F9" s="1528">
        <v>603283</v>
      </c>
      <c r="G9" s="1422">
        <v>698919</v>
      </c>
      <c r="H9" s="1529">
        <v>1393856</v>
      </c>
      <c r="I9" s="1529">
        <v>594208</v>
      </c>
    </row>
    <row r="10" spans="1:9" s="1300" customFormat="1" ht="24" x14ac:dyDescent="0.2">
      <c r="A10" s="1461" t="s">
        <v>851</v>
      </c>
      <c r="B10" s="1530">
        <v>4345881</v>
      </c>
      <c r="C10" s="1531">
        <v>822257</v>
      </c>
      <c r="D10" s="1436">
        <v>3050702</v>
      </c>
      <c r="E10" s="1532">
        <v>477944</v>
      </c>
      <c r="F10" s="1532">
        <v>583972</v>
      </c>
      <c r="G10" s="1436">
        <v>678404</v>
      </c>
      <c r="H10" s="1533">
        <v>1310382</v>
      </c>
      <c r="I10" s="1533">
        <v>472922</v>
      </c>
    </row>
    <row r="11" spans="1:9" ht="24" x14ac:dyDescent="0.2">
      <c r="A11" s="1494" t="s">
        <v>852</v>
      </c>
      <c r="B11" s="1530">
        <v>2061251</v>
      </c>
      <c r="C11" s="1531">
        <v>421865</v>
      </c>
      <c r="D11" s="1436">
        <v>1524954</v>
      </c>
      <c r="E11" s="1532">
        <v>233967</v>
      </c>
      <c r="F11" s="1532">
        <v>294681</v>
      </c>
      <c r="G11" s="1436">
        <v>342135</v>
      </c>
      <c r="H11" s="1533">
        <v>654171</v>
      </c>
      <c r="I11" s="1533">
        <v>114432</v>
      </c>
    </row>
    <row r="12" spans="1:9" ht="12" x14ac:dyDescent="0.2">
      <c r="A12" s="1494" t="s">
        <v>324</v>
      </c>
      <c r="B12" s="1530">
        <v>2284630</v>
      </c>
      <c r="C12" s="1531">
        <v>400392</v>
      </c>
      <c r="D12" s="1436">
        <v>1525748</v>
      </c>
      <c r="E12" s="1532">
        <v>243977</v>
      </c>
      <c r="F12" s="1532">
        <v>289291</v>
      </c>
      <c r="G12" s="1436">
        <v>336269</v>
      </c>
      <c r="H12" s="1533">
        <v>656211</v>
      </c>
      <c r="I12" s="1533">
        <v>358490</v>
      </c>
    </row>
    <row r="13" spans="1:9" ht="12" x14ac:dyDescent="0.2">
      <c r="A13" s="1461" t="s">
        <v>853</v>
      </c>
      <c r="B13" s="1530">
        <v>565685</v>
      </c>
      <c r="C13" s="1531">
        <v>295552</v>
      </c>
      <c r="D13" s="1436">
        <v>148847</v>
      </c>
      <c r="E13" s="1532">
        <v>25547</v>
      </c>
      <c r="F13" s="1532">
        <v>19311</v>
      </c>
      <c r="G13" s="1436">
        <v>20515</v>
      </c>
      <c r="H13" s="1533">
        <v>83474</v>
      </c>
      <c r="I13" s="1533">
        <v>121286</v>
      </c>
    </row>
    <row r="14" spans="1:9" ht="24" x14ac:dyDescent="0.2">
      <c r="A14" s="1494" t="s">
        <v>854</v>
      </c>
      <c r="B14" s="1530">
        <v>510994</v>
      </c>
      <c r="C14" s="1531">
        <v>265470</v>
      </c>
      <c r="D14" s="1436">
        <v>138798</v>
      </c>
      <c r="E14" s="1532">
        <v>23289</v>
      </c>
      <c r="F14" s="1532">
        <v>17993</v>
      </c>
      <c r="G14" s="1436">
        <v>19266</v>
      </c>
      <c r="H14" s="1533">
        <v>78250</v>
      </c>
      <c r="I14" s="1533">
        <v>106726</v>
      </c>
    </row>
    <row r="15" spans="1:9" ht="12.75" customHeight="1" x14ac:dyDescent="0.2">
      <c r="A15" s="1494" t="s">
        <v>327</v>
      </c>
      <c r="B15" s="1530">
        <v>54691</v>
      </c>
      <c r="C15" s="1531">
        <v>30082</v>
      </c>
      <c r="D15" s="1436">
        <v>10049</v>
      </c>
      <c r="E15" s="1532">
        <v>2258</v>
      </c>
      <c r="F15" s="1532">
        <v>1318</v>
      </c>
      <c r="G15" s="1436">
        <v>1249</v>
      </c>
      <c r="H15" s="1533">
        <v>5224</v>
      </c>
      <c r="I15" s="1533">
        <v>14560</v>
      </c>
    </row>
    <row r="16" spans="1:9" ht="12" x14ac:dyDescent="0.2">
      <c r="A16" s="1534" t="s">
        <v>855</v>
      </c>
      <c r="B16" s="1535">
        <v>2850315</v>
      </c>
      <c r="C16" s="1536">
        <v>695944</v>
      </c>
      <c r="D16" s="1450">
        <v>1674595</v>
      </c>
      <c r="E16" s="1537">
        <v>269524</v>
      </c>
      <c r="F16" s="1537">
        <v>308602</v>
      </c>
      <c r="G16" s="1450">
        <v>356784</v>
      </c>
      <c r="H16" s="1538">
        <v>739685</v>
      </c>
      <c r="I16" s="1538">
        <v>479776</v>
      </c>
    </row>
    <row r="17" spans="1:9" x14ac:dyDescent="0.2">
      <c r="A17" s="1539"/>
      <c r="B17" s="2308" t="s">
        <v>328</v>
      </c>
      <c r="C17" s="2309"/>
      <c r="D17" s="2309"/>
      <c r="E17" s="2309"/>
      <c r="F17" s="2309"/>
      <c r="G17" s="2309"/>
      <c r="H17" s="2309"/>
      <c r="I17" s="2310"/>
    </row>
    <row r="18" spans="1:9" s="1300" customFormat="1" ht="15" customHeight="1" x14ac:dyDescent="0.2">
      <c r="A18" s="1525" t="s">
        <v>321</v>
      </c>
      <c r="B18" s="1526">
        <v>3530404</v>
      </c>
      <c r="C18" s="1527">
        <v>814701</v>
      </c>
      <c r="D18" s="1422">
        <v>2227125</v>
      </c>
      <c r="E18" s="1528">
        <v>351421</v>
      </c>
      <c r="F18" s="1528">
        <v>411726</v>
      </c>
      <c r="G18" s="1422">
        <v>481701</v>
      </c>
      <c r="H18" s="1529">
        <v>982277</v>
      </c>
      <c r="I18" s="1529">
        <v>488578</v>
      </c>
    </row>
    <row r="19" spans="1:9" ht="24" x14ac:dyDescent="0.2">
      <c r="A19" s="1461" t="s">
        <v>851</v>
      </c>
      <c r="B19" s="1530">
        <v>3078114</v>
      </c>
      <c r="C19" s="1531">
        <v>577796</v>
      </c>
      <c r="D19" s="1436">
        <v>2119540</v>
      </c>
      <c r="E19" s="1532">
        <v>331271</v>
      </c>
      <c r="F19" s="1532">
        <v>397498</v>
      </c>
      <c r="G19" s="1436">
        <v>466910</v>
      </c>
      <c r="H19" s="1533">
        <v>923861</v>
      </c>
      <c r="I19" s="1533">
        <v>380778</v>
      </c>
    </row>
    <row r="20" spans="1:9" ht="24" x14ac:dyDescent="0.2">
      <c r="A20" s="1494" t="s">
        <v>852</v>
      </c>
      <c r="B20" s="1530">
        <v>1297514</v>
      </c>
      <c r="C20" s="1531">
        <v>266954</v>
      </c>
      <c r="D20" s="1436">
        <v>961345</v>
      </c>
      <c r="E20" s="1532">
        <v>146066</v>
      </c>
      <c r="F20" s="1532">
        <v>180479</v>
      </c>
      <c r="G20" s="1436">
        <v>213872</v>
      </c>
      <c r="H20" s="1533">
        <v>420928</v>
      </c>
      <c r="I20" s="1533">
        <v>69215</v>
      </c>
    </row>
    <row r="21" spans="1:9" ht="12" x14ac:dyDescent="0.2">
      <c r="A21" s="1494" t="s">
        <v>324</v>
      </c>
      <c r="B21" s="1530">
        <v>1780600</v>
      </c>
      <c r="C21" s="1531">
        <v>310842</v>
      </c>
      <c r="D21" s="1436">
        <v>1158195</v>
      </c>
      <c r="E21" s="1532">
        <v>185205</v>
      </c>
      <c r="F21" s="1532">
        <v>217019</v>
      </c>
      <c r="G21" s="1436">
        <v>253038</v>
      </c>
      <c r="H21" s="1533">
        <v>502933</v>
      </c>
      <c r="I21" s="1533">
        <v>311563</v>
      </c>
    </row>
    <row r="22" spans="1:9" ht="12" x14ac:dyDescent="0.2">
      <c r="A22" s="1461" t="s">
        <v>853</v>
      </c>
      <c r="B22" s="1530">
        <v>452290</v>
      </c>
      <c r="C22" s="1531">
        <v>236905</v>
      </c>
      <c r="D22" s="1436">
        <v>107585</v>
      </c>
      <c r="E22" s="1532">
        <v>20150</v>
      </c>
      <c r="F22" s="1532">
        <v>14228</v>
      </c>
      <c r="G22" s="1436">
        <v>14791</v>
      </c>
      <c r="H22" s="1533">
        <v>58416</v>
      </c>
      <c r="I22" s="1533">
        <v>107800</v>
      </c>
    </row>
    <row r="23" spans="1:9" ht="24" x14ac:dyDescent="0.2">
      <c r="A23" s="1494" t="s">
        <v>854</v>
      </c>
      <c r="B23" s="1530">
        <v>403377</v>
      </c>
      <c r="C23" s="1531">
        <v>209532</v>
      </c>
      <c r="D23" s="1436">
        <v>99634</v>
      </c>
      <c r="E23" s="1532">
        <v>18180</v>
      </c>
      <c r="F23" s="1532">
        <v>13134</v>
      </c>
      <c r="G23" s="1436">
        <v>13792</v>
      </c>
      <c r="H23" s="1533">
        <v>54528</v>
      </c>
      <c r="I23" s="1533">
        <v>94211</v>
      </c>
    </row>
    <row r="24" spans="1:9" ht="14.25" customHeight="1" x14ac:dyDescent="0.2">
      <c r="A24" s="1494" t="s">
        <v>327</v>
      </c>
      <c r="B24" s="1530">
        <v>48913</v>
      </c>
      <c r="C24" s="1531">
        <v>27373</v>
      </c>
      <c r="D24" s="1436">
        <v>7951</v>
      </c>
      <c r="E24" s="1532">
        <v>1970</v>
      </c>
      <c r="F24" s="1532">
        <v>1094</v>
      </c>
      <c r="G24" s="1436">
        <v>999</v>
      </c>
      <c r="H24" s="1533">
        <v>3888</v>
      </c>
      <c r="I24" s="1533">
        <v>13589</v>
      </c>
    </row>
    <row r="25" spans="1:9" ht="12" x14ac:dyDescent="0.2">
      <c r="A25" s="1534" t="s">
        <v>855</v>
      </c>
      <c r="B25" s="1535">
        <v>2232890</v>
      </c>
      <c r="C25" s="1536">
        <v>547747</v>
      </c>
      <c r="D25" s="1450">
        <v>1265780</v>
      </c>
      <c r="E25" s="1537">
        <v>205355</v>
      </c>
      <c r="F25" s="1537">
        <v>231247</v>
      </c>
      <c r="G25" s="1450">
        <v>267829</v>
      </c>
      <c r="H25" s="1538">
        <v>561349</v>
      </c>
      <c r="I25" s="1538">
        <v>419363</v>
      </c>
    </row>
    <row r="26" spans="1:9" x14ac:dyDescent="0.2">
      <c r="A26" s="1539"/>
      <c r="B26" s="2308" t="s">
        <v>329</v>
      </c>
      <c r="C26" s="2309"/>
      <c r="D26" s="2309"/>
      <c r="E26" s="2309"/>
      <c r="F26" s="2309"/>
      <c r="G26" s="2309"/>
      <c r="H26" s="2309"/>
      <c r="I26" s="2310"/>
    </row>
    <row r="27" spans="1:9" s="1300" customFormat="1" ht="14.25" customHeight="1" x14ac:dyDescent="0.2">
      <c r="A27" s="1525" t="s">
        <v>321</v>
      </c>
      <c r="B27" s="1526">
        <v>1381162</v>
      </c>
      <c r="C27" s="1527">
        <v>303108</v>
      </c>
      <c r="D27" s="1422">
        <v>972424</v>
      </c>
      <c r="E27" s="1528">
        <v>152070</v>
      </c>
      <c r="F27" s="1528">
        <v>191557</v>
      </c>
      <c r="G27" s="1422">
        <v>217218</v>
      </c>
      <c r="H27" s="1529">
        <v>411579</v>
      </c>
      <c r="I27" s="1529">
        <v>105630</v>
      </c>
    </row>
    <row r="28" spans="1:9" s="1300" customFormat="1" ht="24" x14ac:dyDescent="0.2">
      <c r="A28" s="1461" t="s">
        <v>851</v>
      </c>
      <c r="B28" s="1530">
        <v>1267767</v>
      </c>
      <c r="C28" s="1531">
        <v>244461</v>
      </c>
      <c r="D28" s="1436">
        <v>931162</v>
      </c>
      <c r="E28" s="1532">
        <v>146673</v>
      </c>
      <c r="F28" s="1532">
        <v>186474</v>
      </c>
      <c r="G28" s="1436">
        <v>211494</v>
      </c>
      <c r="H28" s="1533">
        <v>386521</v>
      </c>
      <c r="I28" s="1533">
        <v>92144</v>
      </c>
    </row>
    <row r="29" spans="1:9" ht="24" x14ac:dyDescent="0.2">
      <c r="A29" s="1494" t="s">
        <v>852</v>
      </c>
      <c r="B29" s="1530">
        <v>763737</v>
      </c>
      <c r="C29" s="1531">
        <v>154911</v>
      </c>
      <c r="D29" s="1436">
        <v>563609</v>
      </c>
      <c r="E29" s="1532">
        <v>87901</v>
      </c>
      <c r="F29" s="1532">
        <v>114202</v>
      </c>
      <c r="G29" s="1436">
        <v>128263</v>
      </c>
      <c r="H29" s="1533">
        <v>233243</v>
      </c>
      <c r="I29" s="1533">
        <v>45217</v>
      </c>
    </row>
    <row r="30" spans="1:9" ht="12" x14ac:dyDescent="0.2">
      <c r="A30" s="1494" t="s">
        <v>324</v>
      </c>
      <c r="B30" s="1530">
        <v>504030</v>
      </c>
      <c r="C30" s="1531">
        <v>89550</v>
      </c>
      <c r="D30" s="1436">
        <v>367553</v>
      </c>
      <c r="E30" s="1532">
        <v>58772</v>
      </c>
      <c r="F30" s="1532">
        <v>72272</v>
      </c>
      <c r="G30" s="1436">
        <v>83231</v>
      </c>
      <c r="H30" s="1533">
        <v>153278</v>
      </c>
      <c r="I30" s="1533">
        <v>46927</v>
      </c>
    </row>
    <row r="31" spans="1:9" ht="12" x14ac:dyDescent="0.2">
      <c r="A31" s="1461" t="s">
        <v>853</v>
      </c>
      <c r="B31" s="1530">
        <v>113395</v>
      </c>
      <c r="C31" s="1531">
        <v>58647</v>
      </c>
      <c r="D31" s="1436">
        <v>41262</v>
      </c>
      <c r="E31" s="1532">
        <v>5397</v>
      </c>
      <c r="F31" s="1532">
        <v>5083</v>
      </c>
      <c r="G31" s="1436">
        <v>5724</v>
      </c>
      <c r="H31" s="1533">
        <v>25058</v>
      </c>
      <c r="I31" s="1533">
        <v>13486</v>
      </c>
    </row>
    <row r="32" spans="1:9" ht="24" x14ac:dyDescent="0.2">
      <c r="A32" s="1494" t="s">
        <v>854</v>
      </c>
      <c r="B32" s="1530">
        <v>107617</v>
      </c>
      <c r="C32" s="1531">
        <v>55938</v>
      </c>
      <c r="D32" s="1436">
        <v>39164</v>
      </c>
      <c r="E32" s="1532">
        <v>5109</v>
      </c>
      <c r="F32" s="1532">
        <v>4859</v>
      </c>
      <c r="G32" s="1436">
        <v>5474</v>
      </c>
      <c r="H32" s="1533">
        <v>23722</v>
      </c>
      <c r="I32" s="1533">
        <v>12515</v>
      </c>
    </row>
    <row r="33" spans="1:9" ht="14.25" customHeight="1" x14ac:dyDescent="0.2">
      <c r="A33" s="1494" t="s">
        <v>327</v>
      </c>
      <c r="B33" s="1530">
        <v>5778</v>
      </c>
      <c r="C33" s="1531">
        <v>2709</v>
      </c>
      <c r="D33" s="1436">
        <v>2098</v>
      </c>
      <c r="E33" s="1532">
        <v>288</v>
      </c>
      <c r="F33" s="1532">
        <v>224</v>
      </c>
      <c r="G33" s="1436">
        <v>250</v>
      </c>
      <c r="H33" s="1533">
        <v>1336</v>
      </c>
      <c r="I33" s="1533">
        <v>971</v>
      </c>
    </row>
    <row r="34" spans="1:9" ht="12" x14ac:dyDescent="0.2">
      <c r="A34" s="1534" t="s">
        <v>855</v>
      </c>
      <c r="B34" s="1535">
        <v>617425</v>
      </c>
      <c r="C34" s="1536">
        <v>148197</v>
      </c>
      <c r="D34" s="1450">
        <v>408815</v>
      </c>
      <c r="E34" s="1537">
        <v>64169</v>
      </c>
      <c r="F34" s="1537">
        <v>77355</v>
      </c>
      <c r="G34" s="1450">
        <v>88955</v>
      </c>
      <c r="H34" s="1538">
        <v>178336</v>
      </c>
      <c r="I34" s="1538">
        <v>60413</v>
      </c>
    </row>
    <row r="35" spans="1:9" x14ac:dyDescent="0.2">
      <c r="A35" s="25"/>
      <c r="B35" s="75"/>
      <c r="C35" s="75"/>
      <c r="D35" s="75"/>
      <c r="E35" s="75"/>
      <c r="F35" s="75"/>
      <c r="G35" s="75"/>
      <c r="H35" s="75"/>
    </row>
    <row r="36" spans="1:9" ht="15" x14ac:dyDescent="0.25">
      <c r="A36" s="25"/>
      <c r="B36" s="1540"/>
      <c r="C36" s="1540"/>
      <c r="D36" s="1540"/>
      <c r="E36" s="1540"/>
      <c r="F36" s="1540"/>
      <c r="G36" s="1540"/>
      <c r="H36" s="1540"/>
      <c r="I36" s="1540"/>
    </row>
    <row r="37" spans="1:9" ht="15" x14ac:dyDescent="0.25">
      <c r="A37" s="25"/>
      <c r="B37" s="1540"/>
      <c r="C37" s="1540"/>
      <c r="D37" s="1540"/>
      <c r="E37" s="1540"/>
      <c r="F37" s="1540"/>
      <c r="G37" s="1540"/>
      <c r="H37" s="1540"/>
      <c r="I37" s="1540"/>
    </row>
    <row r="38" spans="1:9" ht="15" x14ac:dyDescent="0.25">
      <c r="A38" s="25"/>
      <c r="B38" s="1540"/>
      <c r="C38" s="1540"/>
      <c r="D38" s="1540"/>
      <c r="E38" s="1540"/>
      <c r="F38" s="1540"/>
      <c r="G38" s="1540"/>
      <c r="H38" s="1540"/>
      <c r="I38" s="1540"/>
    </row>
    <row r="39" spans="1:9" ht="15" x14ac:dyDescent="0.25">
      <c r="A39" s="25"/>
      <c r="B39" s="1540"/>
      <c r="C39" s="1540"/>
      <c r="D39" s="1540"/>
      <c r="E39" s="1540"/>
      <c r="F39" s="1540"/>
      <c r="G39" s="1540"/>
      <c r="H39" s="1540"/>
      <c r="I39" s="1540"/>
    </row>
    <row r="40" spans="1:9" ht="15" x14ac:dyDescent="0.25">
      <c r="A40" s="25"/>
      <c r="B40" s="1540"/>
      <c r="C40" s="1540"/>
      <c r="D40" s="1540"/>
      <c r="E40" s="1540"/>
      <c r="F40" s="1540"/>
      <c r="G40" s="1540"/>
      <c r="H40" s="1540"/>
      <c r="I40" s="1540"/>
    </row>
    <row r="41" spans="1:9" ht="15" x14ac:dyDescent="0.25">
      <c r="A41" s="25"/>
      <c r="B41" s="1540"/>
      <c r="C41" s="1540"/>
      <c r="D41" s="1540"/>
      <c r="E41" s="1540"/>
      <c r="F41" s="1540"/>
      <c r="G41" s="1540"/>
      <c r="H41" s="1540"/>
      <c r="I41" s="1540"/>
    </row>
    <row r="42" spans="1:9" ht="15" x14ac:dyDescent="0.25">
      <c r="A42" s="25"/>
      <c r="B42" s="1540"/>
      <c r="C42" s="1540"/>
      <c r="D42" s="1540"/>
      <c r="E42" s="1540"/>
      <c r="F42" s="1540"/>
      <c r="G42" s="1540"/>
      <c r="H42" s="1540"/>
      <c r="I42" s="1540"/>
    </row>
    <row r="43" spans="1:9" ht="15" x14ac:dyDescent="0.25">
      <c r="A43" s="25"/>
      <c r="B43" s="1540"/>
      <c r="C43" s="1540"/>
      <c r="D43" s="1540"/>
      <c r="E43" s="1540"/>
      <c r="F43" s="1540"/>
      <c r="G43" s="1540"/>
      <c r="H43" s="1540"/>
      <c r="I43" s="1540"/>
    </row>
    <row r="44" spans="1:9" ht="15" x14ac:dyDescent="0.25">
      <c r="A44" s="25"/>
      <c r="B44" s="1540"/>
      <c r="C44" s="1540"/>
      <c r="D44" s="1540"/>
      <c r="E44" s="1540"/>
      <c r="F44" s="1540"/>
      <c r="G44" s="1540"/>
      <c r="H44" s="1540"/>
      <c r="I44" s="1540"/>
    </row>
    <row r="45" spans="1:9" ht="15" x14ac:dyDescent="0.25">
      <c r="A45" s="25"/>
      <c r="B45" s="1540"/>
      <c r="C45" s="1540"/>
      <c r="D45" s="1540"/>
      <c r="E45" s="1540"/>
      <c r="F45" s="1540"/>
      <c r="G45" s="1540"/>
      <c r="H45" s="1540"/>
      <c r="I45" s="1540"/>
    </row>
  </sheetData>
  <mergeCells count="11">
    <mergeCell ref="B8:I8"/>
    <mergeCell ref="B17:I17"/>
    <mergeCell ref="B26:I26"/>
    <mergeCell ref="A3:H3"/>
    <mergeCell ref="A5:A7"/>
    <mergeCell ref="B5:B7"/>
    <mergeCell ref="C5:H5"/>
    <mergeCell ref="I5:I7"/>
    <mergeCell ref="C6:C7"/>
    <mergeCell ref="D6:D7"/>
    <mergeCell ref="E6:H6"/>
  </mergeCells>
  <hyperlinks>
    <hyperlink ref="A1" location="Содержание!A78" display="Содержание"/>
  </hyperlinks>
  <printOptions horizontalCentered="1" verticalCentered="1"/>
  <pageMargins left="0.78740157480314965" right="0.78740157480314965" top="0.70866141732283472" bottom="0.51181102362204722" header="0.39370078740157483" footer="0.51181102362204722"/>
  <pageSetup paperSize="9" firstPageNumber="163" orientation="landscape" useFirstPageNumber="1" r:id="rId1"/>
  <headerFooter alignWithMargins="0">
    <oddHeader>&amp;C&amp;9&amp;P</oddHead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33.28515625" style="10" customWidth="1"/>
    <col min="2" max="2" width="12.7109375" style="23" customWidth="1"/>
    <col min="3" max="3" width="11.140625" style="23" customWidth="1"/>
    <col min="4" max="4" width="14.140625" style="23" customWidth="1"/>
    <col min="5" max="7" width="11.140625" style="23" customWidth="1"/>
    <col min="8" max="8" width="12.42578125" style="23" customWidth="1"/>
    <col min="9" max="9" width="12.85546875" style="23" customWidth="1"/>
    <col min="10" max="16384" width="9.140625" style="23"/>
  </cols>
  <sheetData>
    <row r="1" spans="1:21" s="1280" customFormat="1" ht="13.5" customHeight="1" x14ac:dyDescent="0.25">
      <c r="A1" s="1972" t="s">
        <v>966</v>
      </c>
      <c r="B1" s="1958"/>
      <c r="C1" s="1958"/>
      <c r="D1" s="1958"/>
      <c r="E1" s="1958"/>
      <c r="F1" s="1958"/>
      <c r="G1" s="1958"/>
      <c r="H1" s="1958"/>
    </row>
    <row r="2" spans="1:21" ht="14.25" customHeight="1" x14ac:dyDescent="0.2">
      <c r="A2" s="25"/>
      <c r="B2" s="1281"/>
    </row>
    <row r="3" spans="1:21" s="1417" customFormat="1" ht="12" customHeight="1" x14ac:dyDescent="0.2">
      <c r="A3" s="2312" t="s">
        <v>843</v>
      </c>
      <c r="B3" s="2204" t="s">
        <v>808</v>
      </c>
      <c r="C3" s="2313" t="s">
        <v>844</v>
      </c>
      <c r="D3" s="2313"/>
      <c r="E3" s="2313"/>
      <c r="F3" s="2313"/>
      <c r="G3" s="2313"/>
      <c r="H3" s="2313"/>
      <c r="I3" s="2302" t="s">
        <v>845</v>
      </c>
    </row>
    <row r="4" spans="1:21" s="1417" customFormat="1" ht="10.5" customHeight="1" x14ac:dyDescent="0.2">
      <c r="A4" s="2312"/>
      <c r="B4" s="2204"/>
      <c r="C4" s="2313" t="s">
        <v>846</v>
      </c>
      <c r="D4" s="2313" t="s">
        <v>847</v>
      </c>
      <c r="E4" s="2313" t="s">
        <v>804</v>
      </c>
      <c r="F4" s="2313"/>
      <c r="G4" s="2313"/>
      <c r="H4" s="2313"/>
      <c r="I4" s="2314"/>
    </row>
    <row r="5" spans="1:21" s="1417" customFormat="1" ht="13.5" customHeight="1" x14ac:dyDescent="0.2">
      <c r="A5" s="2312"/>
      <c r="B5" s="2204"/>
      <c r="C5" s="2313"/>
      <c r="D5" s="2313"/>
      <c r="E5" s="1523" t="s">
        <v>371</v>
      </c>
      <c r="F5" s="1523" t="s">
        <v>848</v>
      </c>
      <c r="G5" s="1523" t="s">
        <v>849</v>
      </c>
      <c r="H5" s="1523" t="s">
        <v>850</v>
      </c>
      <c r="I5" s="2315"/>
    </row>
    <row r="6" spans="1:21" s="1417" customFormat="1" ht="14.25" customHeight="1" x14ac:dyDescent="0.2">
      <c r="A6" s="1524"/>
      <c r="B6" s="2308" t="s">
        <v>320</v>
      </c>
      <c r="C6" s="2309"/>
      <c r="D6" s="2309"/>
      <c r="E6" s="2309"/>
      <c r="F6" s="2309"/>
      <c r="G6" s="2309"/>
      <c r="H6" s="2309"/>
      <c r="I6" s="2310"/>
    </row>
    <row r="7" spans="1:21" s="1300" customFormat="1" ht="14.1" customHeight="1" x14ac:dyDescent="0.2">
      <c r="A7" s="1525" t="s">
        <v>321</v>
      </c>
      <c r="B7" s="1526">
        <v>4786712</v>
      </c>
      <c r="C7" s="1527">
        <v>1055524</v>
      </c>
      <c r="D7" s="1422">
        <v>3173229</v>
      </c>
      <c r="E7" s="1528">
        <v>498972</v>
      </c>
      <c r="F7" s="1528">
        <v>599829</v>
      </c>
      <c r="G7" s="1422">
        <v>696286</v>
      </c>
      <c r="H7" s="1529">
        <v>1378142</v>
      </c>
      <c r="I7" s="1529">
        <v>557959</v>
      </c>
      <c r="K7" s="1541"/>
      <c r="L7" s="1541"/>
      <c r="M7" s="1541"/>
      <c r="N7" s="1541"/>
      <c r="O7" s="1541"/>
      <c r="P7" s="1541"/>
      <c r="Q7" s="1541"/>
      <c r="R7" s="1541"/>
      <c r="S7" s="1541"/>
      <c r="T7" s="1541"/>
      <c r="U7" s="1541"/>
    </row>
    <row r="8" spans="1:21" s="1300" customFormat="1" ht="24" x14ac:dyDescent="0.2">
      <c r="A8" s="1461" t="s">
        <v>851</v>
      </c>
      <c r="B8" s="1530">
        <v>4345881</v>
      </c>
      <c r="C8" s="1531">
        <v>822259</v>
      </c>
      <c r="D8" s="1436">
        <v>3050699</v>
      </c>
      <c r="E8" s="1532">
        <v>477942</v>
      </c>
      <c r="F8" s="1532">
        <v>583972</v>
      </c>
      <c r="G8" s="1436">
        <v>678404</v>
      </c>
      <c r="H8" s="1533">
        <v>1310381</v>
      </c>
      <c r="I8" s="1533">
        <v>472923</v>
      </c>
      <c r="K8" s="1541"/>
      <c r="L8" s="1541"/>
      <c r="M8" s="1541"/>
      <c r="N8" s="1541"/>
      <c r="O8" s="1541"/>
      <c r="P8" s="1541"/>
      <c r="Q8" s="1541"/>
      <c r="R8" s="1541"/>
      <c r="S8" s="1541"/>
      <c r="T8" s="1541"/>
      <c r="U8" s="1541"/>
    </row>
    <row r="9" spans="1:21" ht="24" x14ac:dyDescent="0.2">
      <c r="A9" s="1494" t="s">
        <v>852</v>
      </c>
      <c r="B9" s="1530">
        <v>2061251</v>
      </c>
      <c r="C9" s="1531">
        <v>421865</v>
      </c>
      <c r="D9" s="1436">
        <v>1524954</v>
      </c>
      <c r="E9" s="1532">
        <v>233967</v>
      </c>
      <c r="F9" s="1532">
        <v>294681</v>
      </c>
      <c r="G9" s="1436">
        <v>342135</v>
      </c>
      <c r="H9" s="1533">
        <v>654171</v>
      </c>
      <c r="I9" s="1533">
        <v>114432</v>
      </c>
      <c r="K9" s="1541"/>
      <c r="L9" s="1541"/>
      <c r="M9" s="1541"/>
      <c r="N9" s="1541"/>
      <c r="O9" s="1541"/>
      <c r="P9" s="1541"/>
      <c r="Q9" s="1541"/>
      <c r="R9" s="1541"/>
      <c r="S9" s="1541"/>
      <c r="T9" s="1541"/>
      <c r="U9" s="1541"/>
    </row>
    <row r="10" spans="1:21" ht="12" x14ac:dyDescent="0.2">
      <c r="A10" s="1494" t="s">
        <v>324</v>
      </c>
      <c r="B10" s="1530">
        <v>2284630</v>
      </c>
      <c r="C10" s="1531">
        <v>400394</v>
      </c>
      <c r="D10" s="1436">
        <v>1525745</v>
      </c>
      <c r="E10" s="1532">
        <v>243975</v>
      </c>
      <c r="F10" s="1532">
        <v>289291</v>
      </c>
      <c r="G10" s="1436">
        <v>336269</v>
      </c>
      <c r="H10" s="1533">
        <v>656210</v>
      </c>
      <c r="I10" s="1533">
        <v>358491</v>
      </c>
      <c r="K10" s="1541"/>
      <c r="L10" s="1541"/>
      <c r="M10" s="1541"/>
      <c r="N10" s="1541"/>
      <c r="O10" s="1541"/>
      <c r="P10" s="1541"/>
      <c r="Q10" s="1541"/>
      <c r="R10" s="1541"/>
      <c r="S10" s="1541"/>
      <c r="T10" s="1541"/>
      <c r="U10" s="1541"/>
    </row>
    <row r="11" spans="1:21" ht="12" x14ac:dyDescent="0.2">
      <c r="A11" s="1461" t="s">
        <v>853</v>
      </c>
      <c r="B11" s="1530">
        <v>440831</v>
      </c>
      <c r="C11" s="1531">
        <v>233265</v>
      </c>
      <c r="D11" s="1436">
        <v>122530</v>
      </c>
      <c r="E11" s="1532">
        <v>21030</v>
      </c>
      <c r="F11" s="1532">
        <v>15857</v>
      </c>
      <c r="G11" s="1436">
        <v>17882</v>
      </c>
      <c r="H11" s="1533">
        <v>67761</v>
      </c>
      <c r="I11" s="1533">
        <v>85036</v>
      </c>
      <c r="K11" s="1541"/>
      <c r="L11" s="1541"/>
      <c r="M11" s="1541"/>
      <c r="N11" s="1541"/>
      <c r="O11" s="1541"/>
      <c r="P11" s="1541"/>
      <c r="Q11" s="1541"/>
      <c r="R11" s="1541"/>
      <c r="S11" s="1541"/>
      <c r="T11" s="1541"/>
    </row>
    <row r="12" spans="1:21" ht="24" x14ac:dyDescent="0.2">
      <c r="A12" s="1494" t="s">
        <v>856</v>
      </c>
      <c r="B12" s="1530">
        <v>381918</v>
      </c>
      <c r="C12" s="1531">
        <v>200181</v>
      </c>
      <c r="D12" s="1436">
        <v>108255</v>
      </c>
      <c r="E12" s="1532">
        <v>18486</v>
      </c>
      <c r="F12" s="1532">
        <v>13755</v>
      </c>
      <c r="G12" s="1436">
        <v>15631</v>
      </c>
      <c r="H12" s="1533">
        <v>60383</v>
      </c>
      <c r="I12" s="1533">
        <v>73482</v>
      </c>
      <c r="K12" s="1541"/>
      <c r="L12" s="1541"/>
      <c r="M12" s="1541"/>
      <c r="N12" s="1541"/>
      <c r="O12" s="1541"/>
      <c r="P12" s="1541"/>
      <c r="Q12" s="1541"/>
      <c r="R12" s="1541"/>
      <c r="S12" s="1541"/>
      <c r="T12" s="1541"/>
    </row>
    <row r="13" spans="1:21" ht="12.75" customHeight="1" x14ac:dyDescent="0.2">
      <c r="A13" s="1494" t="s">
        <v>327</v>
      </c>
      <c r="B13" s="1530">
        <v>58913</v>
      </c>
      <c r="C13" s="1531">
        <v>33084</v>
      </c>
      <c r="D13" s="1436">
        <v>14275</v>
      </c>
      <c r="E13" s="1532">
        <v>2544</v>
      </c>
      <c r="F13" s="1532">
        <v>2102</v>
      </c>
      <c r="G13" s="1436">
        <v>2251</v>
      </c>
      <c r="H13" s="1533">
        <v>7378</v>
      </c>
      <c r="I13" s="1533">
        <v>11554</v>
      </c>
      <c r="K13" s="1541"/>
      <c r="L13" s="1541"/>
      <c r="M13" s="1541"/>
      <c r="N13" s="1541"/>
      <c r="O13" s="1541"/>
      <c r="P13" s="1541"/>
      <c r="Q13" s="1541"/>
      <c r="R13" s="1541"/>
      <c r="S13" s="1541"/>
      <c r="T13" s="1541"/>
    </row>
    <row r="14" spans="1:21" ht="12" x14ac:dyDescent="0.2">
      <c r="A14" s="1534" t="s">
        <v>855</v>
      </c>
      <c r="B14" s="1535">
        <v>2725461</v>
      </c>
      <c r="C14" s="1536">
        <v>633659</v>
      </c>
      <c r="D14" s="1450">
        <v>1648275</v>
      </c>
      <c r="E14" s="1537">
        <v>265005</v>
      </c>
      <c r="F14" s="1537">
        <v>305148</v>
      </c>
      <c r="G14" s="1450">
        <v>354151</v>
      </c>
      <c r="H14" s="1538">
        <v>723971</v>
      </c>
      <c r="I14" s="1538">
        <v>443527</v>
      </c>
      <c r="K14" s="1541"/>
      <c r="L14" s="1541"/>
      <c r="M14" s="1541"/>
      <c r="N14" s="1541"/>
      <c r="O14" s="1541"/>
      <c r="P14" s="1541"/>
      <c r="Q14" s="1541"/>
      <c r="R14" s="1541"/>
      <c r="S14" s="1541"/>
      <c r="T14" s="1541"/>
    </row>
    <row r="15" spans="1:21" x14ac:dyDescent="0.2">
      <c r="A15" s="1539"/>
      <c r="B15" s="2308" t="s">
        <v>328</v>
      </c>
      <c r="C15" s="2309"/>
      <c r="D15" s="2309"/>
      <c r="E15" s="2309"/>
      <c r="F15" s="2309"/>
      <c r="G15" s="2309"/>
      <c r="H15" s="2309"/>
      <c r="I15" s="2310"/>
      <c r="L15" s="1541"/>
      <c r="M15" s="1541"/>
      <c r="N15" s="1541"/>
      <c r="O15" s="1541"/>
      <c r="P15" s="1541"/>
      <c r="Q15" s="1541"/>
      <c r="R15" s="1541"/>
      <c r="S15" s="1541"/>
    </row>
    <row r="16" spans="1:21" s="1300" customFormat="1" ht="15" customHeight="1" x14ac:dyDescent="0.2">
      <c r="A16" s="1525" t="s">
        <v>321</v>
      </c>
      <c r="B16" s="1526">
        <v>3336081</v>
      </c>
      <c r="C16" s="1527">
        <v>741276</v>
      </c>
      <c r="D16" s="1422">
        <v>2154391</v>
      </c>
      <c r="E16" s="1528">
        <v>348022</v>
      </c>
      <c r="F16" s="1528">
        <v>410951</v>
      </c>
      <c r="G16" s="1422">
        <v>463271</v>
      </c>
      <c r="H16" s="1529">
        <v>932147</v>
      </c>
      <c r="I16" s="1529">
        <v>440414</v>
      </c>
      <c r="K16" s="1541"/>
      <c r="L16" s="1541"/>
      <c r="M16" s="1541"/>
      <c r="N16" s="1541"/>
      <c r="O16" s="1541"/>
      <c r="P16" s="1541"/>
      <c r="Q16" s="1541"/>
      <c r="R16" s="1541"/>
      <c r="S16" s="1541"/>
      <c r="T16" s="1541"/>
    </row>
    <row r="17" spans="1:20" ht="24" x14ac:dyDescent="0.2">
      <c r="A17" s="1461" t="s">
        <v>851</v>
      </c>
      <c r="B17" s="1530">
        <v>2976847</v>
      </c>
      <c r="C17" s="1531">
        <v>549620</v>
      </c>
      <c r="D17" s="1436">
        <v>2062474</v>
      </c>
      <c r="E17" s="1532">
        <v>330762</v>
      </c>
      <c r="F17" s="1532">
        <v>398846</v>
      </c>
      <c r="G17" s="1436">
        <v>450100</v>
      </c>
      <c r="H17" s="1533">
        <v>882766</v>
      </c>
      <c r="I17" s="1533">
        <v>364753</v>
      </c>
      <c r="K17" s="1541"/>
      <c r="L17" s="1541"/>
      <c r="M17" s="1541"/>
      <c r="N17" s="1541"/>
      <c r="O17" s="1541"/>
      <c r="P17" s="1541"/>
      <c r="Q17" s="1541"/>
      <c r="R17" s="1541"/>
      <c r="S17" s="1541"/>
      <c r="T17" s="1541"/>
    </row>
    <row r="18" spans="1:20" ht="24" x14ac:dyDescent="0.2">
      <c r="A18" s="1494" t="s">
        <v>852</v>
      </c>
      <c r="B18" s="1530">
        <v>1195066</v>
      </c>
      <c r="C18" s="1531">
        <v>235878</v>
      </c>
      <c r="D18" s="1436">
        <v>891284</v>
      </c>
      <c r="E18" s="1532">
        <v>140957</v>
      </c>
      <c r="F18" s="1532">
        <v>175880</v>
      </c>
      <c r="G18" s="1436">
        <v>195845</v>
      </c>
      <c r="H18" s="1533">
        <v>378602</v>
      </c>
      <c r="I18" s="1533">
        <v>67904</v>
      </c>
      <c r="K18" s="1541"/>
      <c r="L18" s="1541"/>
      <c r="M18" s="1541"/>
      <c r="N18" s="1541"/>
      <c r="O18" s="1541"/>
      <c r="P18" s="1541"/>
      <c r="Q18" s="1541"/>
      <c r="R18" s="1541"/>
      <c r="S18" s="1541"/>
      <c r="T18" s="1541"/>
    </row>
    <row r="19" spans="1:20" ht="12" x14ac:dyDescent="0.2">
      <c r="A19" s="1494" t="s">
        <v>324</v>
      </c>
      <c r="B19" s="1530">
        <v>1781781</v>
      </c>
      <c r="C19" s="1531">
        <v>313742</v>
      </c>
      <c r="D19" s="1436">
        <v>1171190</v>
      </c>
      <c r="E19" s="1532">
        <v>189805</v>
      </c>
      <c r="F19" s="1532">
        <v>222966</v>
      </c>
      <c r="G19" s="1436">
        <v>254255</v>
      </c>
      <c r="H19" s="1533">
        <v>504164</v>
      </c>
      <c r="I19" s="1533">
        <v>296849</v>
      </c>
      <c r="K19" s="1541"/>
      <c r="L19" s="1541"/>
      <c r="M19" s="1541"/>
      <c r="N19" s="1541"/>
      <c r="O19" s="1541"/>
      <c r="P19" s="1541"/>
      <c r="Q19" s="1541"/>
      <c r="R19" s="1541"/>
      <c r="S19" s="1541"/>
      <c r="T19" s="1541"/>
    </row>
    <row r="20" spans="1:20" ht="12" x14ac:dyDescent="0.2">
      <c r="A20" s="1461" t="s">
        <v>853</v>
      </c>
      <c r="B20" s="1530">
        <v>359234</v>
      </c>
      <c r="C20" s="1531">
        <v>191656</v>
      </c>
      <c r="D20" s="1436">
        <v>91917</v>
      </c>
      <c r="E20" s="1532">
        <v>17260</v>
      </c>
      <c r="F20" s="1532">
        <v>12105</v>
      </c>
      <c r="G20" s="1436">
        <v>13171</v>
      </c>
      <c r="H20" s="1533">
        <v>49381</v>
      </c>
      <c r="I20" s="1533">
        <v>75661</v>
      </c>
      <c r="K20" s="1541"/>
      <c r="L20" s="1541"/>
      <c r="M20" s="1541"/>
      <c r="N20" s="1541"/>
      <c r="O20" s="1541"/>
      <c r="P20" s="1541"/>
      <c r="Q20" s="1541"/>
      <c r="R20" s="1541"/>
      <c r="S20" s="1541"/>
    </row>
    <row r="21" spans="1:20" ht="24" x14ac:dyDescent="0.2">
      <c r="A21" s="1494" t="s">
        <v>856</v>
      </c>
      <c r="B21" s="1530">
        <v>305581</v>
      </c>
      <c r="C21" s="1531">
        <v>161034</v>
      </c>
      <c r="D21" s="1436">
        <v>79762</v>
      </c>
      <c r="E21" s="1532">
        <v>15023</v>
      </c>
      <c r="F21" s="1532">
        <v>10295</v>
      </c>
      <c r="G21" s="1436">
        <v>11266</v>
      </c>
      <c r="H21" s="1533">
        <v>43178</v>
      </c>
      <c r="I21" s="1533">
        <v>64785</v>
      </c>
      <c r="K21" s="1541"/>
      <c r="L21" s="1541"/>
      <c r="M21" s="1541"/>
      <c r="N21" s="1541"/>
      <c r="O21" s="1541"/>
      <c r="P21" s="1541"/>
      <c r="Q21" s="1541"/>
      <c r="R21" s="1541"/>
      <c r="S21" s="1541"/>
    </row>
    <row r="22" spans="1:20" ht="14.25" customHeight="1" x14ac:dyDescent="0.2">
      <c r="A22" s="1494" t="s">
        <v>327</v>
      </c>
      <c r="B22" s="1530">
        <v>53653</v>
      </c>
      <c r="C22" s="1531">
        <v>30622</v>
      </c>
      <c r="D22" s="1436">
        <v>12155</v>
      </c>
      <c r="E22" s="1532">
        <v>2237</v>
      </c>
      <c r="F22" s="1532">
        <v>1810</v>
      </c>
      <c r="G22" s="1436">
        <v>1905</v>
      </c>
      <c r="H22" s="1533">
        <v>6203</v>
      </c>
      <c r="I22" s="1533">
        <v>10876</v>
      </c>
      <c r="K22" s="1541"/>
      <c r="L22" s="1541"/>
      <c r="M22" s="1541"/>
      <c r="N22" s="1541"/>
      <c r="O22" s="1541"/>
      <c r="P22" s="1541"/>
      <c r="Q22" s="1541"/>
      <c r="R22" s="1541"/>
      <c r="S22" s="1541"/>
    </row>
    <row r="23" spans="1:20" ht="12" x14ac:dyDescent="0.2">
      <c r="A23" s="1534" t="s">
        <v>855</v>
      </c>
      <c r="B23" s="1535">
        <v>2141015</v>
      </c>
      <c r="C23" s="1536">
        <v>505398</v>
      </c>
      <c r="D23" s="1450">
        <v>1263107</v>
      </c>
      <c r="E23" s="1537">
        <v>207065</v>
      </c>
      <c r="F23" s="1537">
        <v>235071</v>
      </c>
      <c r="G23" s="1450">
        <v>267426</v>
      </c>
      <c r="H23" s="1538">
        <v>553545</v>
      </c>
      <c r="I23" s="1538">
        <v>372510</v>
      </c>
      <c r="K23" s="1541"/>
      <c r="L23" s="1541"/>
      <c r="M23" s="1541"/>
      <c r="N23" s="1541"/>
      <c r="O23" s="1541"/>
      <c r="P23" s="1541"/>
      <c r="Q23" s="1541"/>
      <c r="R23" s="1541"/>
      <c r="S23" s="1541"/>
    </row>
    <row r="24" spans="1:20" x14ac:dyDescent="0.2">
      <c r="A24" s="1539"/>
      <c r="B24" s="2308" t="s">
        <v>329</v>
      </c>
      <c r="C24" s="2309"/>
      <c r="D24" s="2309"/>
      <c r="E24" s="2309"/>
      <c r="F24" s="2309"/>
      <c r="G24" s="2309"/>
      <c r="H24" s="2309"/>
      <c r="I24" s="2310"/>
      <c r="L24" s="1541"/>
      <c r="M24" s="1541"/>
      <c r="N24" s="1541"/>
      <c r="O24" s="1541"/>
      <c r="P24" s="1541"/>
      <c r="Q24" s="1541"/>
      <c r="R24" s="1541"/>
      <c r="S24" s="1541"/>
    </row>
    <row r="25" spans="1:20" s="1300" customFormat="1" ht="14.25" customHeight="1" x14ac:dyDescent="0.2">
      <c r="A25" s="1525" t="s">
        <v>321</v>
      </c>
      <c r="B25" s="1526">
        <v>1450631</v>
      </c>
      <c r="C25" s="1527">
        <v>314248</v>
      </c>
      <c r="D25" s="1422">
        <v>1018838</v>
      </c>
      <c r="E25" s="1528">
        <v>150950</v>
      </c>
      <c r="F25" s="1528">
        <v>188878</v>
      </c>
      <c r="G25" s="1422">
        <v>233015</v>
      </c>
      <c r="H25" s="1529">
        <v>445995</v>
      </c>
      <c r="I25" s="1529">
        <v>117545</v>
      </c>
      <c r="K25" s="1541"/>
      <c r="L25" s="1541"/>
      <c r="M25" s="1541"/>
      <c r="N25" s="1541"/>
      <c r="O25" s="1541"/>
      <c r="P25" s="1541"/>
      <c r="Q25" s="1541"/>
      <c r="R25" s="1541"/>
      <c r="S25" s="1541"/>
      <c r="T25" s="1541"/>
    </row>
    <row r="26" spans="1:20" s="1300" customFormat="1" ht="24" x14ac:dyDescent="0.2">
      <c r="A26" s="1461" t="s">
        <v>851</v>
      </c>
      <c r="B26" s="1530">
        <v>1369034</v>
      </c>
      <c r="C26" s="1531">
        <v>272639</v>
      </c>
      <c r="D26" s="1436">
        <v>988225</v>
      </c>
      <c r="E26" s="1532">
        <v>147180</v>
      </c>
      <c r="F26" s="1532">
        <v>185126</v>
      </c>
      <c r="G26" s="1436">
        <v>228304</v>
      </c>
      <c r="H26" s="1533">
        <v>427615</v>
      </c>
      <c r="I26" s="1533">
        <v>108170</v>
      </c>
      <c r="K26" s="1541"/>
      <c r="L26" s="1541"/>
      <c r="M26" s="1541"/>
      <c r="N26" s="1541"/>
      <c r="O26" s="1541"/>
      <c r="P26" s="1541"/>
      <c r="Q26" s="1541"/>
      <c r="R26" s="1541"/>
      <c r="S26" s="1541"/>
      <c r="T26" s="1541"/>
    </row>
    <row r="27" spans="1:20" ht="24" x14ac:dyDescent="0.2">
      <c r="A27" s="1494" t="s">
        <v>852</v>
      </c>
      <c r="B27" s="1530">
        <v>866185</v>
      </c>
      <c r="C27" s="1531">
        <v>185987</v>
      </c>
      <c r="D27" s="1436">
        <v>633670</v>
      </c>
      <c r="E27" s="1532">
        <v>93010</v>
      </c>
      <c r="F27" s="1532">
        <v>118801</v>
      </c>
      <c r="G27" s="1436">
        <v>146290</v>
      </c>
      <c r="H27" s="1533">
        <v>275569</v>
      </c>
      <c r="I27" s="1533">
        <v>46528</v>
      </c>
      <c r="K27" s="1541"/>
      <c r="L27" s="1541"/>
      <c r="M27" s="1541"/>
      <c r="N27" s="1541"/>
      <c r="O27" s="1541"/>
      <c r="P27" s="1541"/>
      <c r="Q27" s="1541"/>
      <c r="R27" s="1541"/>
      <c r="S27" s="1541"/>
      <c r="T27" s="1541"/>
    </row>
    <row r="28" spans="1:20" ht="12" x14ac:dyDescent="0.2">
      <c r="A28" s="1494" t="s">
        <v>324</v>
      </c>
      <c r="B28" s="1530">
        <v>502849</v>
      </c>
      <c r="C28" s="1531">
        <v>86652</v>
      </c>
      <c r="D28" s="1436">
        <v>354555</v>
      </c>
      <c r="E28" s="1532">
        <v>54170</v>
      </c>
      <c r="F28" s="1532">
        <v>66325</v>
      </c>
      <c r="G28" s="1436">
        <v>82014</v>
      </c>
      <c r="H28" s="1533">
        <v>152046</v>
      </c>
      <c r="I28" s="1533">
        <v>61642</v>
      </c>
      <c r="K28" s="1541"/>
      <c r="L28" s="1541"/>
      <c r="M28" s="1541"/>
      <c r="N28" s="1541"/>
      <c r="O28" s="1541"/>
      <c r="P28" s="1541"/>
      <c r="Q28" s="1541"/>
      <c r="R28" s="1541"/>
      <c r="S28" s="1541"/>
      <c r="T28" s="1541"/>
    </row>
    <row r="29" spans="1:20" ht="12" x14ac:dyDescent="0.2">
      <c r="A29" s="1461" t="s">
        <v>853</v>
      </c>
      <c r="B29" s="1530">
        <v>81597</v>
      </c>
      <c r="C29" s="1531">
        <v>41609</v>
      </c>
      <c r="D29" s="1436">
        <v>30613</v>
      </c>
      <c r="E29" s="1532">
        <v>3770</v>
      </c>
      <c r="F29" s="1532">
        <v>3752</v>
      </c>
      <c r="G29" s="1436">
        <v>4711</v>
      </c>
      <c r="H29" s="1533">
        <v>18380</v>
      </c>
      <c r="I29" s="1533">
        <v>9375</v>
      </c>
      <c r="K29" s="1541"/>
      <c r="L29" s="1541"/>
      <c r="M29" s="1541"/>
      <c r="N29" s="1541"/>
      <c r="O29" s="1541"/>
      <c r="P29" s="1541"/>
      <c r="Q29" s="1541"/>
      <c r="R29" s="1541"/>
      <c r="S29" s="1541"/>
    </row>
    <row r="30" spans="1:20" ht="24" x14ac:dyDescent="0.2">
      <c r="A30" s="1494" t="s">
        <v>854</v>
      </c>
      <c r="B30" s="1530">
        <v>76337</v>
      </c>
      <c r="C30" s="1531">
        <v>39147</v>
      </c>
      <c r="D30" s="1436">
        <v>28493</v>
      </c>
      <c r="E30" s="1532">
        <v>3463</v>
      </c>
      <c r="F30" s="1532">
        <v>3460</v>
      </c>
      <c r="G30" s="1436">
        <v>4365</v>
      </c>
      <c r="H30" s="1533">
        <v>17205</v>
      </c>
      <c r="I30" s="1533">
        <v>8697</v>
      </c>
      <c r="K30" s="1541"/>
      <c r="L30" s="1541"/>
      <c r="M30" s="1541"/>
      <c r="N30" s="1541"/>
      <c r="O30" s="1541"/>
      <c r="P30" s="1541"/>
      <c r="Q30" s="1541"/>
      <c r="R30" s="1541"/>
      <c r="S30" s="1541"/>
    </row>
    <row r="31" spans="1:20" ht="14.25" customHeight="1" x14ac:dyDescent="0.2">
      <c r="A31" s="1494" t="s">
        <v>327</v>
      </c>
      <c r="B31" s="1530">
        <v>5260</v>
      </c>
      <c r="C31" s="1531">
        <v>2462</v>
      </c>
      <c r="D31" s="1436">
        <v>2120</v>
      </c>
      <c r="E31" s="1532">
        <v>307</v>
      </c>
      <c r="F31" s="1532">
        <v>292</v>
      </c>
      <c r="G31" s="1436">
        <v>346</v>
      </c>
      <c r="H31" s="1533">
        <v>1175</v>
      </c>
      <c r="I31" s="1533">
        <v>678</v>
      </c>
      <c r="K31" s="1541"/>
      <c r="L31" s="1541"/>
      <c r="M31" s="1541"/>
      <c r="N31" s="1541"/>
      <c r="O31" s="1541"/>
      <c r="P31" s="1541"/>
      <c r="Q31" s="1541"/>
      <c r="R31" s="1541"/>
      <c r="S31" s="1541"/>
    </row>
    <row r="32" spans="1:20" ht="12" x14ac:dyDescent="0.2">
      <c r="A32" s="1534" t="s">
        <v>855</v>
      </c>
      <c r="B32" s="1535">
        <v>584446</v>
      </c>
      <c r="C32" s="1536">
        <v>128261</v>
      </c>
      <c r="D32" s="1450">
        <v>385168</v>
      </c>
      <c r="E32" s="1537">
        <v>57940</v>
      </c>
      <c r="F32" s="1537">
        <v>70077</v>
      </c>
      <c r="G32" s="1450">
        <v>86725</v>
      </c>
      <c r="H32" s="1538">
        <v>170426</v>
      </c>
      <c r="I32" s="1538">
        <v>71017</v>
      </c>
      <c r="K32" s="1541"/>
      <c r="L32" s="1541"/>
      <c r="M32" s="1541"/>
      <c r="N32" s="1541"/>
      <c r="O32" s="1541"/>
      <c r="P32" s="1541"/>
      <c r="Q32" s="1541"/>
      <c r="R32" s="1541"/>
      <c r="S32" s="1541"/>
    </row>
    <row r="33" spans="1:9" x14ac:dyDescent="0.2">
      <c r="A33" s="25"/>
      <c r="B33" s="75"/>
      <c r="C33" s="75"/>
      <c r="D33" s="75"/>
      <c r="E33" s="75"/>
      <c r="F33" s="75"/>
      <c r="G33" s="75"/>
      <c r="H33" s="75"/>
    </row>
    <row r="34" spans="1:9" ht="13.5" customHeight="1" x14ac:dyDescent="0.25">
      <c r="A34" s="25"/>
      <c r="B34" s="1540"/>
      <c r="C34" s="1540"/>
      <c r="D34" s="1540"/>
      <c r="E34" s="1540"/>
      <c r="F34" s="1540"/>
      <c r="G34" s="1540"/>
      <c r="H34" s="1540"/>
      <c r="I34" s="1540"/>
    </row>
    <row r="35" spans="1:9" ht="13.5" customHeight="1" x14ac:dyDescent="0.25">
      <c r="A35" s="25"/>
      <c r="B35" s="1540"/>
      <c r="C35" s="1540"/>
      <c r="D35" s="1540"/>
      <c r="E35" s="1540"/>
      <c r="F35" s="1540"/>
      <c r="G35" s="1540"/>
      <c r="H35" s="1540"/>
      <c r="I35" s="1540"/>
    </row>
    <row r="36" spans="1:9" ht="13.5" customHeight="1" x14ac:dyDescent="0.25">
      <c r="A36" s="25"/>
      <c r="B36" s="1540"/>
      <c r="C36" s="1540"/>
      <c r="D36" s="1540"/>
      <c r="E36" s="1540"/>
      <c r="F36" s="1540"/>
      <c r="G36" s="1540"/>
      <c r="H36" s="1540"/>
      <c r="I36" s="1540"/>
    </row>
    <row r="37" spans="1:9" ht="13.5" customHeight="1" x14ac:dyDescent="0.25">
      <c r="A37" s="25"/>
      <c r="B37" s="1540"/>
      <c r="C37" s="1540"/>
      <c r="D37" s="1540"/>
      <c r="E37" s="1540"/>
      <c r="F37" s="1540"/>
      <c r="G37" s="1540"/>
      <c r="H37" s="1540"/>
      <c r="I37" s="1540"/>
    </row>
    <row r="38" spans="1:9" ht="13.5" customHeight="1" x14ac:dyDescent="0.25">
      <c r="A38" s="25"/>
      <c r="B38" s="1540"/>
      <c r="C38" s="1540"/>
      <c r="D38" s="1540"/>
      <c r="E38" s="1540"/>
      <c r="F38" s="1540"/>
      <c r="G38" s="1540"/>
      <c r="H38" s="1540"/>
      <c r="I38" s="1540"/>
    </row>
    <row r="39" spans="1:9" ht="13.5" customHeight="1" x14ac:dyDescent="0.25">
      <c r="A39" s="25"/>
      <c r="B39" s="1540"/>
      <c r="C39" s="1540"/>
      <c r="D39" s="1540"/>
      <c r="E39" s="1540"/>
      <c r="F39" s="1540"/>
      <c r="G39" s="1540"/>
      <c r="H39" s="1540"/>
      <c r="I39" s="1540"/>
    </row>
    <row r="40" spans="1:9" ht="13.5" customHeight="1" x14ac:dyDescent="0.25">
      <c r="A40" s="25"/>
      <c r="B40" s="1540"/>
      <c r="C40" s="1540"/>
      <c r="D40" s="1540"/>
      <c r="E40" s="1540"/>
      <c r="F40" s="1540"/>
      <c r="G40" s="1540"/>
      <c r="H40" s="1540"/>
      <c r="I40" s="1540"/>
    </row>
    <row r="41" spans="1:9" ht="13.5" customHeight="1" x14ac:dyDescent="0.25">
      <c r="A41" s="25"/>
      <c r="B41" s="1540"/>
      <c r="C41" s="1540"/>
      <c r="D41" s="1540"/>
      <c r="E41" s="1540"/>
      <c r="F41" s="1540"/>
      <c r="G41" s="1540"/>
      <c r="H41" s="1540"/>
      <c r="I41" s="1540"/>
    </row>
    <row r="42" spans="1:9" ht="13.5" customHeight="1" x14ac:dyDescent="0.25">
      <c r="A42" s="25"/>
      <c r="B42" s="1540"/>
      <c r="C42" s="1540"/>
      <c r="D42" s="1540"/>
      <c r="E42" s="1540"/>
      <c r="F42" s="1540"/>
      <c r="G42" s="1540"/>
      <c r="H42" s="1540"/>
      <c r="I42" s="1540"/>
    </row>
    <row r="43" spans="1:9" ht="13.5" customHeight="1" x14ac:dyDescent="0.25">
      <c r="A43" s="25"/>
      <c r="B43" s="1540"/>
      <c r="C43" s="1540"/>
      <c r="D43" s="1540"/>
      <c r="E43" s="1540"/>
      <c r="F43" s="1540"/>
      <c r="G43" s="1540"/>
      <c r="H43" s="1540"/>
      <c r="I43" s="1540"/>
    </row>
  </sheetData>
  <mergeCells count="10">
    <mergeCell ref="B6:I6"/>
    <mergeCell ref="B15:I15"/>
    <mergeCell ref="B24:I24"/>
    <mergeCell ref="A3:A5"/>
    <mergeCell ref="B3:B5"/>
    <mergeCell ref="C3:H3"/>
    <mergeCell ref="I3:I5"/>
    <mergeCell ref="C4:C5"/>
    <mergeCell ref="D4:D5"/>
    <mergeCell ref="E4:H4"/>
  </mergeCells>
  <hyperlinks>
    <hyperlink ref="A1" location="Содержание!A79" display="Содержание"/>
  </hyperlinks>
  <printOptions horizontalCentered="1" verticalCentered="1"/>
  <pageMargins left="0.78740157480314965" right="0.78740157480314965" top="0.59055118110236227" bottom="0.51181102362204722" header="0.39370078740157483" footer="0.51181102362204722"/>
  <pageSetup paperSize="9" firstPageNumber="164" orientation="landscape" useFirstPageNumber="1" r:id="rId1"/>
  <headerFooter alignWithMargins="0">
    <oddHeader>&amp;C&amp;9&amp;P</oddHead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33.28515625" style="10" customWidth="1"/>
    <col min="2" max="2" width="13.28515625" style="23" customWidth="1"/>
    <col min="3" max="3" width="11.140625" style="23" customWidth="1"/>
    <col min="4" max="4" width="14.140625" style="23" customWidth="1"/>
    <col min="5" max="7" width="11.140625" style="23" customWidth="1"/>
    <col min="8" max="8" width="12.42578125" style="23" customWidth="1"/>
    <col min="9" max="9" width="12.85546875" style="23" customWidth="1"/>
    <col min="10" max="16384" width="9.140625" style="23"/>
  </cols>
  <sheetData>
    <row r="1" spans="1:28" s="1280" customFormat="1" ht="17.25" customHeight="1" x14ac:dyDescent="0.25">
      <c r="A1" s="1972" t="s">
        <v>966</v>
      </c>
      <c r="B1" s="1958"/>
      <c r="C1" s="1958"/>
      <c r="D1" s="1958"/>
      <c r="E1" s="1958"/>
      <c r="F1" s="1958"/>
      <c r="G1" s="1958"/>
      <c r="H1" s="1958"/>
    </row>
    <row r="2" spans="1:28" ht="12" customHeight="1" x14ac:dyDescent="0.2">
      <c r="A2" s="25"/>
      <c r="B2" s="1281"/>
    </row>
    <row r="3" spans="1:28" s="1417" customFormat="1" ht="12" customHeight="1" x14ac:dyDescent="0.2">
      <c r="A3" s="2271" t="s">
        <v>843</v>
      </c>
      <c r="B3" s="2317" t="s">
        <v>857</v>
      </c>
      <c r="C3" s="2298" t="s">
        <v>844</v>
      </c>
      <c r="D3" s="2299"/>
      <c r="E3" s="2299"/>
      <c r="F3" s="2299"/>
      <c r="G3" s="2299"/>
      <c r="H3" s="2301"/>
      <c r="I3" s="2302" t="s">
        <v>845</v>
      </c>
    </row>
    <row r="4" spans="1:28" s="1417" customFormat="1" ht="10.5" customHeight="1" x14ac:dyDescent="0.2">
      <c r="A4" s="2272"/>
      <c r="B4" s="2318"/>
      <c r="C4" s="2321" t="s">
        <v>846</v>
      </c>
      <c r="D4" s="2321" t="s">
        <v>847</v>
      </c>
      <c r="E4" s="2298" t="s">
        <v>804</v>
      </c>
      <c r="F4" s="2299"/>
      <c r="G4" s="2299"/>
      <c r="H4" s="2301"/>
      <c r="I4" s="2320"/>
    </row>
    <row r="5" spans="1:28" s="1417" customFormat="1" ht="13.5" customHeight="1" x14ac:dyDescent="0.2">
      <c r="A5" s="2273"/>
      <c r="B5" s="2319"/>
      <c r="C5" s="2322"/>
      <c r="D5" s="2322"/>
      <c r="E5" s="1523" t="s">
        <v>371</v>
      </c>
      <c r="F5" s="1523" t="s">
        <v>848</v>
      </c>
      <c r="G5" s="1523" t="s">
        <v>849</v>
      </c>
      <c r="H5" s="1523" t="s">
        <v>850</v>
      </c>
      <c r="I5" s="2300"/>
    </row>
    <row r="6" spans="1:28" s="1417" customFormat="1" ht="14.25" customHeight="1" x14ac:dyDescent="0.2">
      <c r="A6" s="1524"/>
      <c r="B6" s="2308" t="s">
        <v>320</v>
      </c>
      <c r="C6" s="2309"/>
      <c r="D6" s="2309"/>
      <c r="E6" s="2309"/>
      <c r="F6" s="2309"/>
      <c r="G6" s="2309"/>
      <c r="H6" s="2309"/>
      <c r="I6" s="2316"/>
    </row>
    <row r="7" spans="1:28" s="1300" customFormat="1" ht="14.1" customHeight="1" x14ac:dyDescent="0.2">
      <c r="A7" s="1525" t="s">
        <v>321</v>
      </c>
      <c r="B7" s="1526">
        <v>124854</v>
      </c>
      <c r="C7" s="1527">
        <v>62285</v>
      </c>
      <c r="D7" s="1422">
        <v>26320</v>
      </c>
      <c r="E7" s="1528">
        <v>4519</v>
      </c>
      <c r="F7" s="1528">
        <v>3454</v>
      </c>
      <c r="G7" s="1422">
        <v>2633</v>
      </c>
      <c r="H7" s="1529">
        <v>15714</v>
      </c>
      <c r="I7" s="1529">
        <v>36249</v>
      </c>
      <c r="K7" s="1541"/>
      <c r="L7" s="1541"/>
      <c r="M7" s="1541"/>
      <c r="N7" s="1541"/>
      <c r="O7" s="1541"/>
      <c r="P7" s="1541"/>
      <c r="Q7" s="1541"/>
      <c r="R7" s="1541"/>
      <c r="S7" s="1541"/>
      <c r="T7" s="1541"/>
      <c r="U7" s="1541"/>
      <c r="V7" s="1541"/>
      <c r="W7" s="1541"/>
      <c r="X7" s="1541"/>
      <c r="Y7" s="1541"/>
      <c r="Z7" s="1541"/>
      <c r="AA7" s="1541"/>
      <c r="AB7" s="1541"/>
    </row>
    <row r="8" spans="1:28" s="1300" customFormat="1" ht="24" x14ac:dyDescent="0.2">
      <c r="A8" s="1461" t="s">
        <v>851</v>
      </c>
      <c r="B8" s="1530">
        <v>0</v>
      </c>
      <c r="C8" s="1531">
        <v>-2</v>
      </c>
      <c r="D8" s="1436">
        <v>3</v>
      </c>
      <c r="E8" s="1532">
        <v>2</v>
      </c>
      <c r="F8" s="1532">
        <v>0</v>
      </c>
      <c r="G8" s="1436">
        <v>0</v>
      </c>
      <c r="H8" s="1533">
        <v>1</v>
      </c>
      <c r="I8" s="1533">
        <v>-1</v>
      </c>
      <c r="K8" s="1541"/>
      <c r="L8" s="1541"/>
      <c r="M8" s="1541"/>
      <c r="N8" s="1541"/>
      <c r="O8" s="1541"/>
      <c r="P8" s="1541"/>
      <c r="Q8" s="1541"/>
      <c r="R8" s="1541"/>
      <c r="S8" s="1541"/>
      <c r="T8" s="1541"/>
      <c r="U8" s="1541"/>
      <c r="V8" s="1541"/>
      <c r="W8" s="1541"/>
      <c r="X8" s="1541"/>
      <c r="Y8" s="1541"/>
      <c r="Z8" s="1541"/>
      <c r="AA8" s="1541"/>
      <c r="AB8" s="1541"/>
    </row>
    <row r="9" spans="1:28" ht="24" x14ac:dyDescent="0.2">
      <c r="A9" s="1494" t="s">
        <v>852</v>
      </c>
      <c r="B9" s="1530">
        <v>0</v>
      </c>
      <c r="C9" s="1531">
        <v>0</v>
      </c>
      <c r="D9" s="1436">
        <v>0</v>
      </c>
      <c r="E9" s="1532">
        <v>0</v>
      </c>
      <c r="F9" s="1532">
        <v>0</v>
      </c>
      <c r="G9" s="1436">
        <v>0</v>
      </c>
      <c r="H9" s="1533">
        <v>0</v>
      </c>
      <c r="I9" s="1533">
        <v>0</v>
      </c>
      <c r="K9" s="1541"/>
      <c r="L9" s="1541"/>
      <c r="M9" s="1541"/>
      <c r="N9" s="1541"/>
      <c r="O9" s="1541"/>
      <c r="P9" s="1541"/>
      <c r="Q9" s="1541"/>
      <c r="R9" s="1541"/>
      <c r="S9" s="1541"/>
      <c r="T9" s="1541"/>
      <c r="U9" s="1541"/>
      <c r="V9" s="1541"/>
      <c r="W9" s="1541"/>
      <c r="X9" s="1541"/>
      <c r="Y9" s="1541"/>
      <c r="Z9" s="1541"/>
      <c r="AA9" s="1541"/>
      <c r="AB9" s="1541"/>
    </row>
    <row r="10" spans="1:28" ht="12" x14ac:dyDescent="0.2">
      <c r="A10" s="1494" t="s">
        <v>324</v>
      </c>
      <c r="B10" s="1530">
        <v>0</v>
      </c>
      <c r="C10" s="1531">
        <v>-2</v>
      </c>
      <c r="D10" s="1436">
        <v>3</v>
      </c>
      <c r="E10" s="1532">
        <v>2</v>
      </c>
      <c r="F10" s="1532">
        <v>0</v>
      </c>
      <c r="G10" s="1436">
        <v>0</v>
      </c>
      <c r="H10" s="1533">
        <v>1</v>
      </c>
      <c r="I10" s="1533">
        <v>-1</v>
      </c>
      <c r="K10" s="1541"/>
      <c r="L10" s="1541"/>
      <c r="M10" s="1541"/>
      <c r="N10" s="1541"/>
      <c r="O10" s="1541"/>
      <c r="P10" s="1541"/>
      <c r="Q10" s="1541"/>
      <c r="R10" s="1541"/>
      <c r="S10" s="1541"/>
      <c r="T10" s="1541"/>
      <c r="U10" s="1541"/>
      <c r="V10" s="1541"/>
      <c r="W10" s="1541"/>
      <c r="X10" s="1541"/>
      <c r="Y10" s="1541"/>
      <c r="Z10" s="1541"/>
      <c r="AA10" s="1541"/>
      <c r="AB10" s="1541"/>
    </row>
    <row r="11" spans="1:28" ht="12" x14ac:dyDescent="0.2">
      <c r="A11" s="1461" t="s">
        <v>853</v>
      </c>
      <c r="B11" s="1530">
        <v>124854</v>
      </c>
      <c r="C11" s="1531">
        <v>62287</v>
      </c>
      <c r="D11" s="1436">
        <v>26317</v>
      </c>
      <c r="E11" s="1532">
        <v>4517</v>
      </c>
      <c r="F11" s="1532">
        <v>3454</v>
      </c>
      <c r="G11" s="1436">
        <v>2633</v>
      </c>
      <c r="H11" s="1533">
        <v>15713</v>
      </c>
      <c r="I11" s="1533">
        <v>36250</v>
      </c>
      <c r="K11" s="1541"/>
      <c r="L11" s="1541"/>
      <c r="M11" s="1541"/>
      <c r="N11" s="1541"/>
      <c r="O11" s="1541"/>
      <c r="P11" s="1541"/>
      <c r="Q11" s="1541"/>
      <c r="R11" s="1541"/>
      <c r="S11" s="1541"/>
      <c r="T11" s="1541"/>
      <c r="U11" s="1541"/>
      <c r="V11" s="1541"/>
      <c r="W11" s="1541"/>
      <c r="X11" s="1541"/>
      <c r="Y11" s="1541"/>
      <c r="Z11" s="1541"/>
      <c r="AA11" s="1541"/>
      <c r="AB11" s="1541"/>
    </row>
    <row r="12" spans="1:28" ht="24" x14ac:dyDescent="0.2">
      <c r="A12" s="1494" t="s">
        <v>858</v>
      </c>
      <c r="B12" s="1530">
        <v>129076</v>
      </c>
      <c r="C12" s="1531">
        <v>65289</v>
      </c>
      <c r="D12" s="1436">
        <v>30543</v>
      </c>
      <c r="E12" s="1532">
        <v>4803</v>
      </c>
      <c r="F12" s="1532">
        <v>4238</v>
      </c>
      <c r="G12" s="1436">
        <v>3635</v>
      </c>
      <c r="H12" s="1533">
        <v>17867</v>
      </c>
      <c r="I12" s="1533">
        <v>33244</v>
      </c>
      <c r="K12" s="1541"/>
      <c r="L12" s="1541"/>
      <c r="M12" s="1541"/>
      <c r="N12" s="1541"/>
      <c r="O12" s="1541"/>
      <c r="P12" s="1541"/>
      <c r="Q12" s="1541"/>
      <c r="R12" s="1541"/>
      <c r="S12" s="1541"/>
      <c r="T12" s="1541"/>
      <c r="U12" s="1541"/>
      <c r="V12" s="1541"/>
      <c r="W12" s="1541"/>
      <c r="X12" s="1541"/>
      <c r="Y12" s="1541"/>
      <c r="Z12" s="1541"/>
      <c r="AA12" s="1541"/>
      <c r="AB12" s="1541"/>
    </row>
    <row r="13" spans="1:28" ht="12.75" customHeight="1" x14ac:dyDescent="0.2">
      <c r="A13" s="1494" t="s">
        <v>327</v>
      </c>
      <c r="B13" s="1530">
        <v>-4222</v>
      </c>
      <c r="C13" s="1531">
        <v>-3002</v>
      </c>
      <c r="D13" s="1436">
        <v>-4226</v>
      </c>
      <c r="E13" s="1532">
        <v>-286</v>
      </c>
      <c r="F13" s="1532">
        <v>-784</v>
      </c>
      <c r="G13" s="1436">
        <v>-1002</v>
      </c>
      <c r="H13" s="1533">
        <v>-2154</v>
      </c>
      <c r="I13" s="1533">
        <v>3006</v>
      </c>
      <c r="K13" s="1541"/>
      <c r="L13" s="1541"/>
      <c r="M13" s="1541"/>
      <c r="N13" s="1541"/>
      <c r="O13" s="1541"/>
      <c r="P13" s="1541"/>
      <c r="Q13" s="1541"/>
      <c r="R13" s="1541"/>
      <c r="S13" s="1541"/>
      <c r="T13" s="1541"/>
      <c r="U13" s="1541"/>
      <c r="V13" s="1541"/>
      <c r="W13" s="1541"/>
      <c r="X13" s="1541"/>
      <c r="Y13" s="1541"/>
      <c r="Z13" s="1541"/>
      <c r="AA13" s="1541"/>
      <c r="AB13" s="1541"/>
    </row>
    <row r="14" spans="1:28" ht="12" x14ac:dyDescent="0.2">
      <c r="A14" s="1534" t="s">
        <v>855</v>
      </c>
      <c r="B14" s="1535">
        <v>124854</v>
      </c>
      <c r="C14" s="1536">
        <v>62285</v>
      </c>
      <c r="D14" s="1450">
        <v>26320</v>
      </c>
      <c r="E14" s="1537">
        <v>4519</v>
      </c>
      <c r="F14" s="1537">
        <v>3454</v>
      </c>
      <c r="G14" s="1450">
        <v>2633</v>
      </c>
      <c r="H14" s="1538">
        <v>15714</v>
      </c>
      <c r="I14" s="1538">
        <v>36249</v>
      </c>
      <c r="K14" s="1541"/>
      <c r="L14" s="1541"/>
      <c r="M14" s="1541"/>
      <c r="N14" s="1541"/>
      <c r="O14" s="1541"/>
      <c r="P14" s="1541"/>
      <c r="Q14" s="1541"/>
      <c r="R14" s="1541"/>
      <c r="S14" s="1541"/>
      <c r="T14" s="1541"/>
      <c r="U14" s="1541"/>
      <c r="V14" s="1541"/>
      <c r="W14" s="1541"/>
      <c r="X14" s="1541"/>
      <c r="Y14" s="1541"/>
      <c r="Z14" s="1541"/>
      <c r="AA14" s="1541"/>
      <c r="AB14" s="1541"/>
    </row>
    <row r="15" spans="1:28" x14ac:dyDescent="0.2">
      <c r="A15" s="1539"/>
      <c r="B15" s="2308" t="s">
        <v>328</v>
      </c>
      <c r="C15" s="2309"/>
      <c r="D15" s="2309"/>
      <c r="E15" s="2309"/>
      <c r="F15" s="2309"/>
      <c r="G15" s="2309"/>
      <c r="H15" s="2309"/>
      <c r="I15" s="2310"/>
      <c r="L15" s="1541"/>
      <c r="M15" s="1541"/>
      <c r="N15" s="1541"/>
      <c r="O15" s="1541"/>
      <c r="P15" s="1541"/>
      <c r="Q15" s="1541"/>
      <c r="R15" s="1541"/>
      <c r="S15" s="1541"/>
      <c r="T15" s="1541"/>
      <c r="U15" s="1541"/>
      <c r="V15" s="1541"/>
      <c r="W15" s="1541"/>
      <c r="X15" s="1541"/>
      <c r="Y15" s="1541"/>
      <c r="Z15" s="1541"/>
      <c r="AA15" s="1541"/>
      <c r="AB15" s="1541"/>
    </row>
    <row r="16" spans="1:28" s="1300" customFormat="1" ht="15" customHeight="1" x14ac:dyDescent="0.2">
      <c r="A16" s="1525" t="s">
        <v>321</v>
      </c>
      <c r="B16" s="1526">
        <v>194323</v>
      </c>
      <c r="C16" s="1527">
        <v>73425</v>
      </c>
      <c r="D16" s="1422">
        <v>72734</v>
      </c>
      <c r="E16" s="1528">
        <v>3399</v>
      </c>
      <c r="F16" s="1528">
        <v>775</v>
      </c>
      <c r="G16" s="1422">
        <v>18430</v>
      </c>
      <c r="H16" s="1529">
        <v>50130</v>
      </c>
      <c r="I16" s="1529">
        <v>48164</v>
      </c>
      <c r="K16" s="1541"/>
      <c r="L16" s="1541"/>
      <c r="M16" s="1541"/>
      <c r="N16" s="1541"/>
      <c r="O16" s="1541"/>
      <c r="P16" s="1541"/>
      <c r="Q16" s="1541"/>
      <c r="R16" s="1541"/>
      <c r="S16" s="1541"/>
      <c r="T16" s="1541"/>
      <c r="U16" s="1541"/>
      <c r="V16" s="1541"/>
      <c r="W16" s="1541"/>
      <c r="X16" s="1541"/>
      <c r="Y16" s="1541"/>
      <c r="Z16" s="1541"/>
      <c r="AA16" s="1541"/>
      <c r="AB16" s="1541"/>
    </row>
    <row r="17" spans="1:28" ht="24" x14ac:dyDescent="0.2">
      <c r="A17" s="1461" t="s">
        <v>851</v>
      </c>
      <c r="B17" s="1530">
        <v>101267</v>
      </c>
      <c r="C17" s="1531">
        <v>28176</v>
      </c>
      <c r="D17" s="1436">
        <v>57066</v>
      </c>
      <c r="E17" s="1532">
        <v>509</v>
      </c>
      <c r="F17" s="1532">
        <v>-1348</v>
      </c>
      <c r="G17" s="1436">
        <v>16810</v>
      </c>
      <c r="H17" s="1533">
        <v>41095</v>
      </c>
      <c r="I17" s="1533">
        <v>16025</v>
      </c>
      <c r="K17" s="1541"/>
      <c r="L17" s="1541"/>
      <c r="M17" s="1541"/>
      <c r="N17" s="1541"/>
      <c r="O17" s="1541"/>
      <c r="P17" s="1541"/>
      <c r="Q17" s="1541"/>
      <c r="R17" s="1541"/>
      <c r="S17" s="1541"/>
      <c r="T17" s="1541"/>
      <c r="U17" s="1541"/>
      <c r="V17" s="1541"/>
      <c r="W17" s="1541"/>
      <c r="X17" s="1541"/>
      <c r="Y17" s="1541"/>
      <c r="Z17" s="1541"/>
      <c r="AA17" s="1541"/>
      <c r="AB17" s="1541"/>
    </row>
    <row r="18" spans="1:28" ht="24" x14ac:dyDescent="0.2">
      <c r="A18" s="1494" t="s">
        <v>852</v>
      </c>
      <c r="B18" s="1530">
        <v>102448</v>
      </c>
      <c r="C18" s="1531">
        <v>31076</v>
      </c>
      <c r="D18" s="1436">
        <v>70061</v>
      </c>
      <c r="E18" s="1532">
        <v>5109</v>
      </c>
      <c r="F18" s="1532">
        <v>4599</v>
      </c>
      <c r="G18" s="1436">
        <v>18027</v>
      </c>
      <c r="H18" s="1533">
        <v>42326</v>
      </c>
      <c r="I18" s="1533">
        <v>1311</v>
      </c>
      <c r="K18" s="1541"/>
      <c r="L18" s="1541"/>
      <c r="M18" s="1541"/>
      <c r="N18" s="1541"/>
      <c r="O18" s="1541"/>
      <c r="P18" s="1541"/>
      <c r="Q18" s="1541"/>
      <c r="R18" s="1541"/>
      <c r="S18" s="1541"/>
      <c r="T18" s="1541"/>
      <c r="U18" s="1541"/>
      <c r="V18" s="1541"/>
      <c r="W18" s="1541"/>
      <c r="X18" s="1541"/>
      <c r="Y18" s="1541"/>
      <c r="Z18" s="1541"/>
      <c r="AA18" s="1541"/>
      <c r="AB18" s="1541"/>
    </row>
    <row r="19" spans="1:28" ht="12" x14ac:dyDescent="0.2">
      <c r="A19" s="1494" t="s">
        <v>324</v>
      </c>
      <c r="B19" s="1530">
        <v>-1181</v>
      </c>
      <c r="C19" s="1531">
        <v>-2900</v>
      </c>
      <c r="D19" s="1436">
        <v>-12995</v>
      </c>
      <c r="E19" s="1532">
        <v>-4600</v>
      </c>
      <c r="F19" s="1532">
        <v>-5947</v>
      </c>
      <c r="G19" s="1436">
        <v>-1217</v>
      </c>
      <c r="H19" s="1533">
        <v>-1231</v>
      </c>
      <c r="I19" s="1533">
        <v>14714</v>
      </c>
      <c r="K19" s="1541"/>
      <c r="L19" s="1541"/>
      <c r="M19" s="1541"/>
      <c r="N19" s="1541"/>
      <c r="O19" s="1541"/>
      <c r="P19" s="1541"/>
      <c r="Q19" s="1541"/>
      <c r="R19" s="1541"/>
      <c r="S19" s="1541"/>
      <c r="T19" s="1541"/>
      <c r="U19" s="1541"/>
      <c r="V19" s="1541"/>
      <c r="W19" s="1541"/>
      <c r="X19" s="1541"/>
      <c r="Y19" s="1541"/>
      <c r="Z19" s="1541"/>
      <c r="AA19" s="1541"/>
      <c r="AB19" s="1541"/>
    </row>
    <row r="20" spans="1:28" ht="12" x14ac:dyDescent="0.2">
      <c r="A20" s="1461" t="s">
        <v>853</v>
      </c>
      <c r="B20" s="1530">
        <v>93056</v>
      </c>
      <c r="C20" s="1531">
        <v>45249</v>
      </c>
      <c r="D20" s="1436">
        <v>15668</v>
      </c>
      <c r="E20" s="1532">
        <v>2890</v>
      </c>
      <c r="F20" s="1532">
        <v>2123</v>
      </c>
      <c r="G20" s="1436">
        <v>1620</v>
      </c>
      <c r="H20" s="1533">
        <v>9035</v>
      </c>
      <c r="I20" s="1533">
        <v>32139</v>
      </c>
      <c r="K20" s="1541"/>
      <c r="L20" s="1541"/>
      <c r="M20" s="1541"/>
      <c r="N20" s="1541"/>
      <c r="O20" s="1541"/>
      <c r="P20" s="1541"/>
      <c r="Q20" s="1541"/>
      <c r="R20" s="1541"/>
      <c r="S20" s="1541"/>
      <c r="T20" s="1541"/>
      <c r="U20" s="1541"/>
      <c r="V20" s="1541"/>
      <c r="W20" s="1541"/>
      <c r="X20" s="1541"/>
      <c r="Y20" s="1541"/>
      <c r="Z20" s="1541"/>
      <c r="AA20" s="1541"/>
      <c r="AB20" s="1541"/>
    </row>
    <row r="21" spans="1:28" ht="24" x14ac:dyDescent="0.2">
      <c r="A21" s="1494" t="s">
        <v>858</v>
      </c>
      <c r="B21" s="1530">
        <v>97796</v>
      </c>
      <c r="C21" s="1531">
        <v>48498</v>
      </c>
      <c r="D21" s="1436">
        <v>19872</v>
      </c>
      <c r="E21" s="1532">
        <v>3157</v>
      </c>
      <c r="F21" s="1532">
        <v>2839</v>
      </c>
      <c r="G21" s="1436">
        <v>2526</v>
      </c>
      <c r="H21" s="1533">
        <v>11350</v>
      </c>
      <c r="I21" s="1533">
        <v>29426</v>
      </c>
      <c r="K21" s="1541"/>
      <c r="L21" s="1541"/>
      <c r="M21" s="1541"/>
      <c r="N21" s="1541"/>
      <c r="O21" s="1541"/>
      <c r="P21" s="1541"/>
      <c r="Q21" s="1541"/>
      <c r="R21" s="1541"/>
      <c r="S21" s="1541"/>
      <c r="T21" s="1541"/>
      <c r="U21" s="1541"/>
      <c r="V21" s="1541"/>
      <c r="W21" s="1541"/>
      <c r="X21" s="1541"/>
      <c r="Y21" s="1541"/>
      <c r="Z21" s="1541"/>
      <c r="AA21" s="1541"/>
      <c r="AB21" s="1541"/>
    </row>
    <row r="22" spans="1:28" ht="14.25" customHeight="1" x14ac:dyDescent="0.2">
      <c r="A22" s="1494" t="s">
        <v>327</v>
      </c>
      <c r="B22" s="1530">
        <v>-4740</v>
      </c>
      <c r="C22" s="1531">
        <v>-3249</v>
      </c>
      <c r="D22" s="1436">
        <v>-4204</v>
      </c>
      <c r="E22" s="1532">
        <v>-267</v>
      </c>
      <c r="F22" s="1532">
        <v>-716</v>
      </c>
      <c r="G22" s="1436">
        <v>-906</v>
      </c>
      <c r="H22" s="1533">
        <v>-2315</v>
      </c>
      <c r="I22" s="1533">
        <v>2713</v>
      </c>
      <c r="K22" s="1541"/>
      <c r="L22" s="1541"/>
      <c r="M22" s="1541"/>
      <c r="N22" s="1541"/>
      <c r="O22" s="1541"/>
      <c r="P22" s="1541"/>
      <c r="Q22" s="1541"/>
      <c r="R22" s="1541"/>
      <c r="S22" s="1541"/>
      <c r="T22" s="1541"/>
      <c r="U22" s="1541"/>
      <c r="V22" s="1541"/>
      <c r="W22" s="1541"/>
      <c r="X22" s="1541"/>
      <c r="Y22" s="1541"/>
      <c r="Z22" s="1541"/>
      <c r="AA22" s="1541"/>
      <c r="AB22" s="1541"/>
    </row>
    <row r="23" spans="1:28" ht="12" x14ac:dyDescent="0.2">
      <c r="A23" s="1534" t="s">
        <v>855</v>
      </c>
      <c r="B23" s="1535">
        <v>91875</v>
      </c>
      <c r="C23" s="1536">
        <v>42349</v>
      </c>
      <c r="D23" s="1450">
        <v>2673</v>
      </c>
      <c r="E23" s="1537">
        <v>-1710</v>
      </c>
      <c r="F23" s="1537">
        <v>-3824</v>
      </c>
      <c r="G23" s="1450">
        <v>403</v>
      </c>
      <c r="H23" s="1538">
        <v>7804</v>
      </c>
      <c r="I23" s="1538">
        <v>46853</v>
      </c>
      <c r="K23" s="1541"/>
      <c r="L23" s="1541"/>
      <c r="M23" s="1541"/>
      <c r="N23" s="1541"/>
      <c r="O23" s="1541"/>
      <c r="P23" s="1541"/>
      <c r="Q23" s="1541"/>
      <c r="R23" s="1541"/>
      <c r="S23" s="1541"/>
      <c r="T23" s="1541"/>
      <c r="U23" s="1541"/>
      <c r="V23" s="1541"/>
      <c r="W23" s="1541"/>
      <c r="X23" s="1541"/>
      <c r="Y23" s="1541"/>
      <c r="Z23" s="1541"/>
      <c r="AA23" s="1541"/>
      <c r="AB23" s="1541"/>
    </row>
    <row r="24" spans="1:28" x14ac:dyDescent="0.2">
      <c r="A24" s="1539"/>
      <c r="B24" s="2308" t="s">
        <v>329</v>
      </c>
      <c r="C24" s="2309"/>
      <c r="D24" s="2309"/>
      <c r="E24" s="2309"/>
      <c r="F24" s="2309"/>
      <c r="G24" s="2309"/>
      <c r="H24" s="2309"/>
      <c r="I24" s="2310"/>
      <c r="L24" s="1541"/>
      <c r="M24" s="1541"/>
      <c r="N24" s="1541"/>
      <c r="O24" s="1541"/>
      <c r="P24" s="1541"/>
      <c r="Q24" s="1541"/>
      <c r="R24" s="1541"/>
      <c r="S24" s="1541"/>
      <c r="T24" s="1541"/>
      <c r="U24" s="1541"/>
      <c r="V24" s="1541"/>
      <c r="W24" s="1541"/>
      <c r="X24" s="1541"/>
      <c r="Y24" s="1541"/>
      <c r="Z24" s="1541"/>
      <c r="AA24" s="1541"/>
      <c r="AB24" s="1541"/>
    </row>
    <row r="25" spans="1:28" s="1300" customFormat="1" ht="14.25" customHeight="1" x14ac:dyDescent="0.2">
      <c r="A25" s="1525" t="s">
        <v>321</v>
      </c>
      <c r="B25" s="1526">
        <v>-69469</v>
      </c>
      <c r="C25" s="1527">
        <v>-11140</v>
      </c>
      <c r="D25" s="1422">
        <v>-46414</v>
      </c>
      <c r="E25" s="1528">
        <v>1120</v>
      </c>
      <c r="F25" s="1528">
        <v>2679</v>
      </c>
      <c r="G25" s="1422">
        <v>-15797</v>
      </c>
      <c r="H25" s="1529">
        <v>-34416</v>
      </c>
      <c r="I25" s="1529">
        <v>-11915</v>
      </c>
      <c r="K25" s="1541"/>
      <c r="L25" s="1541"/>
      <c r="M25" s="1541"/>
      <c r="N25" s="1541"/>
      <c r="O25" s="1541"/>
      <c r="P25" s="1541"/>
      <c r="Q25" s="1541"/>
      <c r="R25" s="1541"/>
      <c r="S25" s="1541"/>
      <c r="T25" s="1541"/>
      <c r="U25" s="1541"/>
      <c r="V25" s="1541"/>
      <c r="W25" s="1541"/>
      <c r="X25" s="1541"/>
      <c r="Y25" s="1541"/>
      <c r="Z25" s="1541"/>
      <c r="AA25" s="1541"/>
      <c r="AB25" s="1541"/>
    </row>
    <row r="26" spans="1:28" s="1300" customFormat="1" ht="24" x14ac:dyDescent="0.2">
      <c r="A26" s="1461" t="s">
        <v>851</v>
      </c>
      <c r="B26" s="1530">
        <v>-101267</v>
      </c>
      <c r="C26" s="1531">
        <v>-28178</v>
      </c>
      <c r="D26" s="1436">
        <v>-57063</v>
      </c>
      <c r="E26" s="1532">
        <v>-507</v>
      </c>
      <c r="F26" s="1532">
        <v>1348</v>
      </c>
      <c r="G26" s="1436">
        <v>-16810</v>
      </c>
      <c r="H26" s="1533">
        <v>-41094</v>
      </c>
      <c r="I26" s="1533">
        <v>-16026</v>
      </c>
      <c r="K26" s="1541"/>
      <c r="L26" s="1541"/>
      <c r="M26" s="1541"/>
      <c r="N26" s="1541"/>
      <c r="O26" s="1541"/>
      <c r="P26" s="1541"/>
      <c r="Q26" s="1541"/>
      <c r="R26" s="1541"/>
      <c r="S26" s="1541"/>
      <c r="T26" s="1541"/>
      <c r="U26" s="1541"/>
      <c r="V26" s="1541"/>
      <c r="W26" s="1541"/>
      <c r="X26" s="1541"/>
      <c r="Y26" s="1541"/>
      <c r="Z26" s="1541"/>
      <c r="AA26" s="1541"/>
      <c r="AB26" s="1541"/>
    </row>
    <row r="27" spans="1:28" ht="24" x14ac:dyDescent="0.2">
      <c r="A27" s="1494" t="s">
        <v>852</v>
      </c>
      <c r="B27" s="1530">
        <v>-102448</v>
      </c>
      <c r="C27" s="1531">
        <v>-31076</v>
      </c>
      <c r="D27" s="1436">
        <v>-70061</v>
      </c>
      <c r="E27" s="1532">
        <v>-5109</v>
      </c>
      <c r="F27" s="1532">
        <v>-4599</v>
      </c>
      <c r="G27" s="1436">
        <v>-18027</v>
      </c>
      <c r="H27" s="1533">
        <v>-42326</v>
      </c>
      <c r="I27" s="1533">
        <v>-1311</v>
      </c>
      <c r="K27" s="1541"/>
      <c r="L27" s="1541"/>
      <c r="M27" s="1541"/>
      <c r="N27" s="1541"/>
      <c r="O27" s="1541"/>
      <c r="P27" s="1541"/>
      <c r="Q27" s="1541"/>
      <c r="R27" s="1541"/>
      <c r="S27" s="1541"/>
      <c r="T27" s="1541"/>
      <c r="U27" s="1541"/>
      <c r="V27" s="1541"/>
      <c r="W27" s="1541"/>
      <c r="X27" s="1541"/>
      <c r="Y27" s="1541"/>
      <c r="Z27" s="1541"/>
      <c r="AA27" s="1541"/>
      <c r="AB27" s="1541"/>
    </row>
    <row r="28" spans="1:28" ht="12" x14ac:dyDescent="0.2">
      <c r="A28" s="1494" t="s">
        <v>324</v>
      </c>
      <c r="B28" s="1530">
        <v>1181</v>
      </c>
      <c r="C28" s="1531">
        <v>2898</v>
      </c>
      <c r="D28" s="1436">
        <v>12998</v>
      </c>
      <c r="E28" s="1532">
        <v>4602</v>
      </c>
      <c r="F28" s="1532">
        <v>5947</v>
      </c>
      <c r="G28" s="1436">
        <v>1217</v>
      </c>
      <c r="H28" s="1533">
        <v>1232</v>
      </c>
      <c r="I28" s="1533">
        <v>-14715</v>
      </c>
      <c r="K28" s="1541"/>
      <c r="L28" s="1541"/>
      <c r="M28" s="1541"/>
      <c r="N28" s="1541"/>
      <c r="O28" s="1541"/>
      <c r="P28" s="1541"/>
      <c r="Q28" s="1541"/>
      <c r="R28" s="1541"/>
      <c r="S28" s="1541"/>
      <c r="T28" s="1541"/>
      <c r="U28" s="1541"/>
      <c r="V28" s="1541"/>
      <c r="W28" s="1541"/>
      <c r="X28" s="1541"/>
      <c r="Y28" s="1541"/>
      <c r="Z28" s="1541"/>
      <c r="AA28" s="1541"/>
      <c r="AB28" s="1541"/>
    </row>
    <row r="29" spans="1:28" ht="12" x14ac:dyDescent="0.2">
      <c r="A29" s="1461" t="s">
        <v>853</v>
      </c>
      <c r="B29" s="1530">
        <v>31798</v>
      </c>
      <c r="C29" s="1531">
        <v>17038</v>
      </c>
      <c r="D29" s="1436">
        <v>10649</v>
      </c>
      <c r="E29" s="1532">
        <v>1627</v>
      </c>
      <c r="F29" s="1532">
        <v>1331</v>
      </c>
      <c r="G29" s="1436">
        <v>1013</v>
      </c>
      <c r="H29" s="1533">
        <v>6678</v>
      </c>
      <c r="I29" s="1533">
        <v>4111</v>
      </c>
      <c r="K29" s="1541"/>
      <c r="L29" s="1541"/>
      <c r="M29" s="1541"/>
      <c r="N29" s="1541"/>
      <c r="O29" s="1541"/>
      <c r="P29" s="1541"/>
      <c r="Q29" s="1541"/>
      <c r="R29" s="1541"/>
      <c r="S29" s="1541"/>
      <c r="T29" s="1541"/>
      <c r="U29" s="1541"/>
      <c r="V29" s="1541"/>
      <c r="W29" s="1541"/>
      <c r="X29" s="1541"/>
      <c r="Y29" s="1541"/>
      <c r="Z29" s="1541"/>
      <c r="AA29" s="1541"/>
      <c r="AB29" s="1541"/>
    </row>
    <row r="30" spans="1:28" ht="24" x14ac:dyDescent="0.2">
      <c r="A30" s="1494" t="s">
        <v>858</v>
      </c>
      <c r="B30" s="1530">
        <v>31280</v>
      </c>
      <c r="C30" s="1531">
        <v>16791</v>
      </c>
      <c r="D30" s="1436">
        <v>10671</v>
      </c>
      <c r="E30" s="1532">
        <v>1646</v>
      </c>
      <c r="F30" s="1532">
        <v>1399</v>
      </c>
      <c r="G30" s="1436">
        <v>1109</v>
      </c>
      <c r="H30" s="1533">
        <v>6517</v>
      </c>
      <c r="I30" s="1533">
        <v>3818</v>
      </c>
      <c r="K30" s="1541"/>
      <c r="L30" s="1541"/>
      <c r="M30" s="1541"/>
      <c r="N30" s="1541"/>
      <c r="O30" s="1541"/>
      <c r="P30" s="1541"/>
      <c r="Q30" s="1541"/>
      <c r="R30" s="1541"/>
      <c r="S30" s="1541"/>
      <c r="T30" s="1541"/>
      <c r="U30" s="1541"/>
      <c r="V30" s="1541"/>
      <c r="W30" s="1541"/>
      <c r="X30" s="1541"/>
      <c r="Y30" s="1541"/>
      <c r="Z30" s="1541"/>
      <c r="AA30" s="1541"/>
      <c r="AB30" s="1541"/>
    </row>
    <row r="31" spans="1:28" ht="14.25" customHeight="1" x14ac:dyDescent="0.2">
      <c r="A31" s="1494" t="s">
        <v>327</v>
      </c>
      <c r="B31" s="1530">
        <v>518</v>
      </c>
      <c r="C31" s="1531">
        <v>247</v>
      </c>
      <c r="D31" s="1436">
        <v>-22</v>
      </c>
      <c r="E31" s="1532">
        <v>-19</v>
      </c>
      <c r="F31" s="1532">
        <v>-68</v>
      </c>
      <c r="G31" s="1436">
        <v>-96</v>
      </c>
      <c r="H31" s="1533">
        <v>161</v>
      </c>
      <c r="I31" s="1533">
        <v>293</v>
      </c>
      <c r="K31" s="1541"/>
      <c r="L31" s="1541"/>
      <c r="M31" s="1541"/>
      <c r="N31" s="1541"/>
      <c r="O31" s="1541"/>
      <c r="P31" s="1541"/>
      <c r="Q31" s="1541"/>
      <c r="R31" s="1541"/>
      <c r="S31" s="1541"/>
      <c r="T31" s="1541"/>
      <c r="U31" s="1541"/>
      <c r="V31" s="1541"/>
      <c r="W31" s="1541"/>
      <c r="X31" s="1541"/>
      <c r="Y31" s="1541"/>
      <c r="Z31" s="1541"/>
      <c r="AA31" s="1541"/>
      <c r="AB31" s="1541"/>
    </row>
    <row r="32" spans="1:28" ht="12" x14ac:dyDescent="0.2">
      <c r="A32" s="1534" t="s">
        <v>855</v>
      </c>
      <c r="B32" s="1535">
        <v>32979</v>
      </c>
      <c r="C32" s="1536">
        <v>19936</v>
      </c>
      <c r="D32" s="1450">
        <v>23647</v>
      </c>
      <c r="E32" s="1537">
        <v>6229</v>
      </c>
      <c r="F32" s="1537">
        <v>7278</v>
      </c>
      <c r="G32" s="1450">
        <v>2230</v>
      </c>
      <c r="H32" s="1538">
        <v>7910</v>
      </c>
      <c r="I32" s="1538">
        <v>-10604</v>
      </c>
      <c r="K32" s="1541"/>
      <c r="L32" s="1541"/>
      <c r="M32" s="1541"/>
      <c r="N32" s="1541"/>
      <c r="O32" s="1541"/>
      <c r="P32" s="1541"/>
      <c r="Q32" s="1541"/>
      <c r="R32" s="1541"/>
      <c r="S32" s="1541"/>
      <c r="T32" s="1541"/>
      <c r="U32" s="1541"/>
      <c r="V32" s="1541"/>
      <c r="W32" s="1541"/>
      <c r="X32" s="1541"/>
      <c r="Y32" s="1541"/>
      <c r="Z32" s="1541"/>
      <c r="AA32" s="1541"/>
      <c r="AB32" s="1541"/>
    </row>
    <row r="33" spans="1:9" x14ac:dyDescent="0.2">
      <c r="A33" s="25"/>
      <c r="B33" s="75"/>
      <c r="C33" s="75"/>
      <c r="D33" s="75"/>
      <c r="E33" s="75"/>
      <c r="F33" s="75"/>
      <c r="G33" s="75"/>
      <c r="H33" s="75"/>
    </row>
    <row r="34" spans="1:9" x14ac:dyDescent="0.2">
      <c r="A34" s="25"/>
      <c r="B34" s="1542"/>
      <c r="C34" s="1542"/>
      <c r="D34" s="1542"/>
      <c r="E34" s="1542"/>
      <c r="F34" s="1542"/>
      <c r="G34" s="1542"/>
      <c r="H34" s="1542"/>
      <c r="I34" s="1542"/>
    </row>
    <row r="35" spans="1:9" x14ac:dyDescent="0.2">
      <c r="A35" s="25"/>
      <c r="B35" s="1542"/>
      <c r="C35" s="1542"/>
      <c r="D35" s="1542"/>
      <c r="E35" s="1542"/>
      <c r="F35" s="1542"/>
      <c r="G35" s="1542"/>
      <c r="H35" s="1542"/>
      <c r="I35" s="1542"/>
    </row>
    <row r="36" spans="1:9" x14ac:dyDescent="0.2">
      <c r="A36" s="25"/>
      <c r="B36" s="1542"/>
      <c r="C36" s="1542"/>
      <c r="D36" s="1542"/>
      <c r="E36" s="1542"/>
      <c r="F36" s="1542"/>
      <c r="G36" s="1542"/>
      <c r="H36" s="1542"/>
      <c r="I36" s="1542"/>
    </row>
    <row r="37" spans="1:9" x14ac:dyDescent="0.2">
      <c r="A37" s="25"/>
      <c r="B37" s="1542"/>
      <c r="C37" s="1542"/>
      <c r="D37" s="1542"/>
      <c r="E37" s="1542"/>
      <c r="F37" s="1542"/>
      <c r="G37" s="1542"/>
      <c r="H37" s="1542"/>
      <c r="I37" s="1542"/>
    </row>
    <row r="38" spans="1:9" x14ac:dyDescent="0.2">
      <c r="A38" s="25"/>
      <c r="B38" s="1542"/>
      <c r="C38" s="1542"/>
      <c r="D38" s="1542"/>
      <c r="E38" s="1542"/>
      <c r="F38" s="1542"/>
      <c r="G38" s="1542"/>
      <c r="H38" s="1542"/>
      <c r="I38" s="1542"/>
    </row>
    <row r="39" spans="1:9" x14ac:dyDescent="0.2">
      <c r="A39" s="25"/>
      <c r="B39" s="1542"/>
      <c r="C39" s="1542"/>
      <c r="D39" s="1542"/>
      <c r="E39" s="1542"/>
      <c r="F39" s="1542"/>
      <c r="G39" s="1542"/>
      <c r="H39" s="1542"/>
      <c r="I39" s="1542"/>
    </row>
    <row r="40" spans="1:9" x14ac:dyDescent="0.2">
      <c r="A40" s="25"/>
      <c r="B40" s="1542"/>
      <c r="C40" s="1542"/>
      <c r="D40" s="1542"/>
      <c r="E40" s="1542"/>
      <c r="F40" s="1542"/>
      <c r="G40" s="1542"/>
      <c r="H40" s="1542"/>
      <c r="I40" s="1542"/>
    </row>
    <row r="41" spans="1:9" x14ac:dyDescent="0.2">
      <c r="A41" s="25"/>
      <c r="B41" s="1542"/>
      <c r="C41" s="1542"/>
      <c r="D41" s="1542"/>
      <c r="E41" s="1542"/>
      <c r="F41" s="1542"/>
      <c r="G41" s="1542"/>
      <c r="H41" s="1542"/>
      <c r="I41" s="1542"/>
    </row>
    <row r="42" spans="1:9" x14ac:dyDescent="0.2">
      <c r="A42" s="25"/>
      <c r="B42" s="1542"/>
      <c r="C42" s="1542"/>
      <c r="D42" s="1542"/>
      <c r="E42" s="1542"/>
      <c r="F42" s="1542"/>
      <c r="G42" s="1542"/>
      <c r="H42" s="1542"/>
      <c r="I42" s="1542"/>
    </row>
    <row r="43" spans="1:9" x14ac:dyDescent="0.2">
      <c r="A43" s="25"/>
      <c r="B43" s="1542"/>
      <c r="C43" s="1542"/>
      <c r="D43" s="1542"/>
      <c r="E43" s="1542"/>
      <c r="F43" s="1542"/>
      <c r="G43" s="1542"/>
      <c r="H43" s="1542"/>
      <c r="I43" s="1542"/>
    </row>
  </sheetData>
  <mergeCells count="10">
    <mergeCell ref="B6:I6"/>
    <mergeCell ref="B15:I15"/>
    <mergeCell ref="B24:I24"/>
    <mergeCell ref="A3:A5"/>
    <mergeCell ref="B3:B5"/>
    <mergeCell ref="C3:H3"/>
    <mergeCell ref="I3:I5"/>
    <mergeCell ref="C4:C5"/>
    <mergeCell ref="D4:D5"/>
    <mergeCell ref="E4:H4"/>
  </mergeCells>
  <hyperlinks>
    <hyperlink ref="A1" location="Содержание!A80" display="Содержание"/>
  </hyperlinks>
  <printOptions horizontalCentered="1" verticalCentered="1"/>
  <pageMargins left="0.78740157480314965" right="0.78740157480314965" top="0.59055118110236227" bottom="0.59055118110236227" header="0.39370078740157483" footer="0.51181102362204722"/>
  <pageSetup paperSize="9" firstPageNumber="165" orientation="landscape" useFirstPageNumber="1" r:id="rId1"/>
  <headerFooter alignWithMargins="0">
    <oddHeader>&amp;C&amp;8&amp;P</oddHead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4"/>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2.75" x14ac:dyDescent="0.2"/>
  <cols>
    <col min="1" max="1" width="39.7109375" style="8" customWidth="1"/>
    <col min="2" max="2" width="13.28515625" style="8" customWidth="1"/>
    <col min="3" max="3" width="10.85546875" style="8" customWidth="1"/>
    <col min="4" max="4" width="12.85546875" style="8" customWidth="1"/>
    <col min="5" max="7" width="10.28515625" style="8" bestFit="1" customWidth="1"/>
    <col min="8" max="8" width="12.85546875" style="8" customWidth="1"/>
    <col min="9" max="9" width="13" style="8" customWidth="1"/>
    <col min="10" max="16384" width="9.140625" style="8"/>
  </cols>
  <sheetData>
    <row r="1" spans="1:29" ht="15" x14ac:dyDescent="0.25">
      <c r="A1" s="1972" t="s">
        <v>966</v>
      </c>
    </row>
    <row r="3" spans="1:29" ht="33.75" customHeight="1" x14ac:dyDescent="0.25">
      <c r="A3" s="2311" t="s">
        <v>859</v>
      </c>
      <c r="B3" s="2311"/>
      <c r="C3" s="2311"/>
      <c r="D3" s="2311"/>
      <c r="E3" s="2311"/>
      <c r="F3" s="2311"/>
      <c r="G3" s="2311"/>
      <c r="H3" s="2311"/>
      <c r="I3" s="2311"/>
    </row>
    <row r="4" spans="1:29" ht="9" customHeight="1" x14ac:dyDescent="0.2">
      <c r="A4" s="25"/>
      <c r="B4" s="1281"/>
      <c r="C4" s="23"/>
      <c r="D4" s="23"/>
      <c r="E4" s="23"/>
      <c r="F4" s="23"/>
      <c r="G4" s="23"/>
      <c r="H4" s="23"/>
      <c r="I4" s="25"/>
    </row>
    <row r="5" spans="1:29" x14ac:dyDescent="0.2">
      <c r="A5" s="2323" t="s">
        <v>860</v>
      </c>
      <c r="B5" s="2326" t="s">
        <v>800</v>
      </c>
      <c r="C5" s="2298" t="s">
        <v>844</v>
      </c>
      <c r="D5" s="2299"/>
      <c r="E5" s="2299"/>
      <c r="F5" s="2299"/>
      <c r="G5" s="2299"/>
      <c r="H5" s="2299"/>
      <c r="I5" s="2327" t="s">
        <v>861</v>
      </c>
    </row>
    <row r="6" spans="1:29" ht="12.75" customHeight="1" x14ac:dyDescent="0.2">
      <c r="A6" s="2324"/>
      <c r="B6" s="2320"/>
      <c r="C6" s="2330" t="s">
        <v>846</v>
      </c>
      <c r="D6" s="2330" t="s">
        <v>847</v>
      </c>
      <c r="E6" s="2331" t="s">
        <v>804</v>
      </c>
      <c r="F6" s="2332"/>
      <c r="G6" s="2332"/>
      <c r="H6" s="2332"/>
      <c r="I6" s="2328"/>
    </row>
    <row r="7" spans="1:29" ht="12.75" customHeight="1" x14ac:dyDescent="0.2">
      <c r="A7" s="2325"/>
      <c r="B7" s="2300"/>
      <c r="C7" s="2322"/>
      <c r="D7" s="2322"/>
      <c r="E7" s="1523" t="s">
        <v>371</v>
      </c>
      <c r="F7" s="1523" t="s">
        <v>848</v>
      </c>
      <c r="G7" s="1523" t="s">
        <v>849</v>
      </c>
      <c r="H7" s="1544" t="s">
        <v>850</v>
      </c>
      <c r="I7" s="2329"/>
    </row>
    <row r="8" spans="1:29" ht="16.5" customHeight="1" x14ac:dyDescent="0.2">
      <c r="A8" s="1545" t="s">
        <v>181</v>
      </c>
      <c r="B8" s="1546">
        <v>4911566</v>
      </c>
      <c r="C8" s="1547">
        <v>1117809</v>
      </c>
      <c r="D8" s="1548">
        <v>3199549</v>
      </c>
      <c r="E8" s="1548">
        <v>503491</v>
      </c>
      <c r="F8" s="1548">
        <v>603283</v>
      </c>
      <c r="G8" s="1548">
        <v>698919</v>
      </c>
      <c r="H8" s="1549">
        <v>1393856</v>
      </c>
      <c r="I8" s="1550">
        <v>594208</v>
      </c>
      <c r="K8" s="1551"/>
      <c r="M8" s="1551"/>
      <c r="N8" s="1551"/>
      <c r="O8" s="1551"/>
      <c r="P8" s="1551"/>
      <c r="Q8" s="1551"/>
      <c r="R8" s="1551"/>
      <c r="T8" s="1552"/>
      <c r="U8" s="1552"/>
      <c r="V8" s="1552"/>
      <c r="W8" s="1552"/>
      <c r="X8" s="1552"/>
      <c r="Y8" s="1552"/>
      <c r="Z8" s="1552"/>
      <c r="AA8" s="1552"/>
      <c r="AB8" s="1552"/>
      <c r="AC8" s="1552"/>
    </row>
    <row r="9" spans="1:29" ht="13.5" customHeight="1" x14ac:dyDescent="0.2">
      <c r="A9" s="1545" t="s">
        <v>297</v>
      </c>
      <c r="B9" s="1546">
        <v>4345881</v>
      </c>
      <c r="C9" s="1547">
        <v>822257</v>
      </c>
      <c r="D9" s="1548">
        <v>3050702</v>
      </c>
      <c r="E9" s="1548">
        <v>477944</v>
      </c>
      <c r="F9" s="1548">
        <v>583972</v>
      </c>
      <c r="G9" s="1548">
        <v>678404</v>
      </c>
      <c r="H9" s="1549">
        <v>1310382</v>
      </c>
      <c r="I9" s="1553">
        <v>472922</v>
      </c>
      <c r="K9" s="1551"/>
      <c r="L9" s="1551"/>
      <c r="M9" s="1551"/>
      <c r="N9" s="1551"/>
      <c r="O9" s="1551"/>
      <c r="P9" s="1551"/>
      <c r="Q9" s="1551"/>
      <c r="R9" s="1551"/>
      <c r="S9" s="1551"/>
      <c r="T9" s="1552"/>
      <c r="U9" s="1552"/>
      <c r="V9" s="1552"/>
      <c r="W9" s="1552"/>
      <c r="X9" s="1552"/>
      <c r="Y9" s="1552"/>
      <c r="Z9" s="1552"/>
      <c r="AA9" s="1552"/>
    </row>
    <row r="10" spans="1:29" ht="13.5" customHeight="1" x14ac:dyDescent="0.2">
      <c r="A10" s="605" t="s">
        <v>45</v>
      </c>
      <c r="B10" s="1546">
        <v>1076392</v>
      </c>
      <c r="C10" s="1547">
        <v>219992</v>
      </c>
      <c r="D10" s="1548">
        <v>645908</v>
      </c>
      <c r="E10" s="1548">
        <v>110818</v>
      </c>
      <c r="F10" s="1548">
        <v>122235</v>
      </c>
      <c r="G10" s="1548">
        <v>133584</v>
      </c>
      <c r="H10" s="1549">
        <v>279271</v>
      </c>
      <c r="I10" s="1553">
        <v>210492</v>
      </c>
      <c r="K10" s="1551"/>
      <c r="L10" s="1551"/>
      <c r="M10" s="1551"/>
      <c r="N10" s="1551"/>
      <c r="O10" s="1551"/>
      <c r="P10" s="1551"/>
      <c r="Q10" s="1551"/>
      <c r="R10" s="1551"/>
      <c r="T10" s="1552"/>
      <c r="U10" s="1552"/>
      <c r="V10" s="1552"/>
      <c r="W10" s="1552"/>
      <c r="X10" s="1552"/>
      <c r="Y10" s="1552"/>
      <c r="Z10" s="1552"/>
      <c r="AA10" s="1552"/>
    </row>
    <row r="11" spans="1:29" ht="12" customHeight="1" x14ac:dyDescent="0.2">
      <c r="A11" s="607" t="s">
        <v>46</v>
      </c>
      <c r="B11" s="1554">
        <v>47183</v>
      </c>
      <c r="C11" s="1555">
        <v>7572</v>
      </c>
      <c r="D11" s="1556">
        <v>36301</v>
      </c>
      <c r="E11" s="1556">
        <v>6139</v>
      </c>
      <c r="F11" s="1556">
        <v>6772</v>
      </c>
      <c r="G11" s="1556">
        <v>8446</v>
      </c>
      <c r="H11" s="1557">
        <v>14944</v>
      </c>
      <c r="I11" s="1558">
        <v>3310</v>
      </c>
      <c r="K11" s="1559"/>
      <c r="L11" s="1559"/>
      <c r="M11" s="1559"/>
      <c r="N11" s="1559"/>
      <c r="O11" s="1559"/>
      <c r="P11" s="1559"/>
      <c r="Q11" s="1559"/>
      <c r="R11" s="1559"/>
      <c r="T11" s="1552"/>
      <c r="U11" s="1552"/>
      <c r="V11" s="1552"/>
      <c r="W11" s="1552"/>
      <c r="X11" s="1552"/>
      <c r="Y11" s="1552"/>
      <c r="Z11" s="1552"/>
      <c r="AA11" s="1552"/>
    </row>
    <row r="12" spans="1:29" ht="12" customHeight="1" x14ac:dyDescent="0.2">
      <c r="A12" s="607" t="s">
        <v>47</v>
      </c>
      <c r="B12" s="1554">
        <v>39898</v>
      </c>
      <c r="C12" s="1555">
        <v>8224</v>
      </c>
      <c r="D12" s="1556">
        <v>26237</v>
      </c>
      <c r="E12" s="1556">
        <v>4105</v>
      </c>
      <c r="F12" s="1556">
        <v>5867</v>
      </c>
      <c r="G12" s="1556">
        <v>6149</v>
      </c>
      <c r="H12" s="1557">
        <v>10116</v>
      </c>
      <c r="I12" s="1558">
        <v>5437</v>
      </c>
      <c r="K12" s="1559"/>
      <c r="L12" s="1559"/>
      <c r="M12" s="1559"/>
      <c r="N12" s="1559"/>
      <c r="O12" s="1559"/>
      <c r="P12" s="1559"/>
      <c r="Q12" s="1559"/>
      <c r="R12" s="1559"/>
      <c r="T12" s="1552"/>
      <c r="U12" s="1552"/>
      <c r="V12" s="1552"/>
      <c r="W12" s="1552"/>
      <c r="X12" s="1552"/>
      <c r="Y12" s="1552"/>
      <c r="Z12" s="1552"/>
      <c r="AA12" s="1552"/>
    </row>
    <row r="13" spans="1:29" ht="12" customHeight="1" x14ac:dyDescent="0.2">
      <c r="A13" s="607" t="s">
        <v>48</v>
      </c>
      <c r="B13" s="1554">
        <v>39040</v>
      </c>
      <c r="C13" s="1555">
        <v>8091</v>
      </c>
      <c r="D13" s="1556">
        <v>24844</v>
      </c>
      <c r="E13" s="1556">
        <v>3395</v>
      </c>
      <c r="F13" s="1556">
        <v>4229</v>
      </c>
      <c r="G13" s="1556">
        <v>5024</v>
      </c>
      <c r="H13" s="1557">
        <v>12196</v>
      </c>
      <c r="I13" s="1558">
        <v>6105</v>
      </c>
      <c r="K13" s="1559"/>
      <c r="L13" s="1559"/>
      <c r="M13" s="1559"/>
      <c r="N13" s="1559"/>
      <c r="O13" s="1559"/>
      <c r="P13" s="1559"/>
      <c r="Q13" s="1559"/>
      <c r="R13" s="1559"/>
      <c r="T13" s="1552"/>
      <c r="U13" s="1552"/>
      <c r="V13" s="1552"/>
      <c r="W13" s="1552"/>
      <c r="X13" s="1552"/>
      <c r="Y13" s="1552"/>
      <c r="Z13" s="1552"/>
      <c r="AA13" s="1552"/>
    </row>
    <row r="14" spans="1:29" ht="12" customHeight="1" x14ac:dyDescent="0.2">
      <c r="A14" s="607" t="s">
        <v>49</v>
      </c>
      <c r="B14" s="1554">
        <v>65198</v>
      </c>
      <c r="C14" s="1555">
        <v>15604</v>
      </c>
      <c r="D14" s="1556">
        <v>44234</v>
      </c>
      <c r="E14" s="1556">
        <v>7951</v>
      </c>
      <c r="F14" s="1556">
        <v>8061</v>
      </c>
      <c r="G14" s="1556">
        <v>9187</v>
      </c>
      <c r="H14" s="1557">
        <v>19035</v>
      </c>
      <c r="I14" s="1558">
        <v>5360</v>
      </c>
      <c r="K14" s="1559"/>
      <c r="L14" s="1559"/>
      <c r="M14" s="1559"/>
      <c r="N14" s="1559"/>
      <c r="O14" s="1559"/>
      <c r="P14" s="1559"/>
      <c r="Q14" s="1559"/>
      <c r="R14" s="1559"/>
      <c r="T14" s="1552"/>
      <c r="U14" s="1552"/>
      <c r="V14" s="1552"/>
      <c r="W14" s="1552"/>
      <c r="X14" s="1552"/>
      <c r="Y14" s="1552"/>
      <c r="Z14" s="1552"/>
      <c r="AA14" s="1552"/>
    </row>
    <row r="15" spans="1:29" ht="12" customHeight="1" x14ac:dyDescent="0.2">
      <c r="A15" s="607" t="s">
        <v>50</v>
      </c>
      <c r="B15" s="1554">
        <v>31924</v>
      </c>
      <c r="C15" s="1555">
        <v>7207</v>
      </c>
      <c r="D15" s="1556">
        <v>22482</v>
      </c>
      <c r="E15" s="1556">
        <v>3447</v>
      </c>
      <c r="F15" s="1556">
        <v>3765</v>
      </c>
      <c r="G15" s="1556">
        <v>4639</v>
      </c>
      <c r="H15" s="1557">
        <v>10631</v>
      </c>
      <c r="I15" s="1558">
        <v>2235</v>
      </c>
      <c r="K15" s="1559"/>
      <c r="L15" s="1559"/>
      <c r="M15" s="1559"/>
      <c r="N15" s="1559"/>
      <c r="O15" s="1559"/>
      <c r="P15" s="1559"/>
      <c r="Q15" s="1559"/>
      <c r="R15" s="1559"/>
      <c r="T15" s="1552"/>
      <c r="U15" s="1552"/>
      <c r="V15" s="1552"/>
      <c r="W15" s="1552"/>
      <c r="X15" s="1552"/>
      <c r="Y15" s="1552"/>
      <c r="Z15" s="1552"/>
      <c r="AA15" s="1552"/>
    </row>
    <row r="16" spans="1:29" ht="12" customHeight="1" x14ac:dyDescent="0.2">
      <c r="A16" s="607" t="s">
        <v>51</v>
      </c>
      <c r="B16" s="1554">
        <v>30389</v>
      </c>
      <c r="C16" s="1555">
        <v>5416</v>
      </c>
      <c r="D16" s="1556">
        <v>19462</v>
      </c>
      <c r="E16" s="1556">
        <v>4792</v>
      </c>
      <c r="F16" s="1556">
        <v>3886</v>
      </c>
      <c r="G16" s="1556">
        <v>3638</v>
      </c>
      <c r="H16" s="1557">
        <v>7146</v>
      </c>
      <c r="I16" s="1558">
        <v>5511</v>
      </c>
      <c r="K16" s="1559"/>
      <c r="L16" s="1559"/>
      <c r="M16" s="1559"/>
      <c r="N16" s="1559"/>
      <c r="O16" s="1559"/>
      <c r="P16" s="1559"/>
      <c r="Q16" s="1559"/>
      <c r="R16" s="1559"/>
      <c r="T16" s="1552"/>
      <c r="U16" s="1552"/>
      <c r="V16" s="1552"/>
      <c r="W16" s="1552"/>
      <c r="X16" s="1552"/>
      <c r="Y16" s="1552"/>
      <c r="Z16" s="1552"/>
      <c r="AA16" s="1552"/>
    </row>
    <row r="17" spans="1:27" ht="12" customHeight="1" x14ac:dyDescent="0.2">
      <c r="A17" s="607" t="s">
        <v>52</v>
      </c>
      <c r="B17" s="1554">
        <v>25216</v>
      </c>
      <c r="C17" s="1555">
        <v>6402</v>
      </c>
      <c r="D17" s="1556">
        <v>16551</v>
      </c>
      <c r="E17" s="1556">
        <v>2090</v>
      </c>
      <c r="F17" s="1556">
        <v>2641</v>
      </c>
      <c r="G17" s="1556">
        <v>3556</v>
      </c>
      <c r="H17" s="1557">
        <v>8264</v>
      </c>
      <c r="I17" s="1558">
        <v>2263</v>
      </c>
      <c r="K17" s="1559"/>
      <c r="L17" s="1559"/>
      <c r="M17" s="1559"/>
      <c r="N17" s="1559"/>
      <c r="O17" s="1559"/>
      <c r="P17" s="1559"/>
      <c r="Q17" s="1559"/>
      <c r="R17" s="1559"/>
      <c r="T17" s="1552"/>
      <c r="U17" s="1552"/>
      <c r="V17" s="1552"/>
      <c r="W17" s="1552"/>
      <c r="X17" s="1552"/>
      <c r="Y17" s="1552"/>
      <c r="Z17" s="1552"/>
      <c r="AA17" s="1552"/>
    </row>
    <row r="18" spans="1:27" ht="12" customHeight="1" x14ac:dyDescent="0.2">
      <c r="A18" s="607" t="s">
        <v>53</v>
      </c>
      <c r="B18" s="1554">
        <v>37680</v>
      </c>
      <c r="C18" s="1555">
        <v>6292</v>
      </c>
      <c r="D18" s="1556">
        <v>27359</v>
      </c>
      <c r="E18" s="1556">
        <v>3959</v>
      </c>
      <c r="F18" s="1556">
        <v>5193</v>
      </c>
      <c r="G18" s="1556">
        <v>5926</v>
      </c>
      <c r="H18" s="1557">
        <v>12281</v>
      </c>
      <c r="I18" s="1558">
        <v>4029</v>
      </c>
      <c r="K18" s="1559"/>
      <c r="L18" s="1559"/>
      <c r="M18" s="1559"/>
      <c r="N18" s="1559"/>
      <c r="O18" s="1559"/>
      <c r="P18" s="1559"/>
      <c r="Q18" s="1559"/>
      <c r="R18" s="1559"/>
      <c r="T18" s="1552"/>
      <c r="U18" s="1552"/>
      <c r="V18" s="1552"/>
      <c r="W18" s="1552"/>
      <c r="X18" s="1552"/>
      <c r="Y18" s="1552"/>
      <c r="Z18" s="1552"/>
      <c r="AA18" s="1552"/>
    </row>
    <row r="19" spans="1:27" ht="12" customHeight="1" x14ac:dyDescent="0.2">
      <c r="A19" s="607" t="s">
        <v>54</v>
      </c>
      <c r="B19" s="1554">
        <v>35549</v>
      </c>
      <c r="C19" s="1555">
        <v>7117</v>
      </c>
      <c r="D19" s="1556">
        <v>25483</v>
      </c>
      <c r="E19" s="1556">
        <v>4843</v>
      </c>
      <c r="F19" s="1556">
        <v>4938</v>
      </c>
      <c r="G19" s="1556">
        <v>5415</v>
      </c>
      <c r="H19" s="1557">
        <v>10287</v>
      </c>
      <c r="I19" s="1558">
        <v>2949</v>
      </c>
      <c r="K19" s="1559"/>
      <c r="L19" s="1559"/>
      <c r="M19" s="1559"/>
      <c r="N19" s="1559"/>
      <c r="O19" s="1559"/>
      <c r="P19" s="1559"/>
      <c r="Q19" s="1559"/>
      <c r="R19" s="1559"/>
      <c r="T19" s="1552"/>
      <c r="U19" s="1552"/>
      <c r="V19" s="1552"/>
      <c r="W19" s="1552"/>
      <c r="X19" s="1552"/>
      <c r="Y19" s="1552"/>
      <c r="Z19" s="1552"/>
      <c r="AA19" s="1552"/>
    </row>
    <row r="20" spans="1:27" ht="12" customHeight="1" x14ac:dyDescent="0.2">
      <c r="A20" s="607" t="s">
        <v>55</v>
      </c>
      <c r="B20" s="1554">
        <v>254300</v>
      </c>
      <c r="C20" s="1555">
        <v>48374</v>
      </c>
      <c r="D20" s="1556">
        <v>149013</v>
      </c>
      <c r="E20" s="1556">
        <v>26594</v>
      </c>
      <c r="F20" s="1556">
        <v>30675</v>
      </c>
      <c r="G20" s="1556">
        <v>31480</v>
      </c>
      <c r="H20" s="1557">
        <v>60264</v>
      </c>
      <c r="I20" s="1558">
        <v>56913</v>
      </c>
      <c r="K20" s="1559"/>
      <c r="L20" s="1559"/>
      <c r="M20" s="1559"/>
      <c r="N20" s="1559"/>
      <c r="O20" s="1559"/>
      <c r="P20" s="1559"/>
      <c r="Q20" s="1559"/>
      <c r="R20" s="1559"/>
      <c r="T20" s="1552"/>
      <c r="U20" s="1552"/>
      <c r="V20" s="1552"/>
      <c r="W20" s="1552"/>
      <c r="X20" s="1552"/>
      <c r="Y20" s="1552"/>
      <c r="Z20" s="1552"/>
      <c r="AA20" s="1552"/>
    </row>
    <row r="21" spans="1:27" ht="12" customHeight="1" x14ac:dyDescent="0.2">
      <c r="A21" s="607" t="s">
        <v>56</v>
      </c>
      <c r="B21" s="1554">
        <v>22285</v>
      </c>
      <c r="C21" s="1555">
        <v>4973</v>
      </c>
      <c r="D21" s="1556">
        <v>14047</v>
      </c>
      <c r="E21" s="1556">
        <v>1997</v>
      </c>
      <c r="F21" s="1556">
        <v>2430</v>
      </c>
      <c r="G21" s="1556">
        <v>3146</v>
      </c>
      <c r="H21" s="1557">
        <v>6474</v>
      </c>
      <c r="I21" s="1558">
        <v>3265</v>
      </c>
      <c r="K21" s="1559"/>
      <c r="L21" s="1559"/>
      <c r="M21" s="1559"/>
      <c r="N21" s="1559"/>
      <c r="O21" s="1559"/>
      <c r="P21" s="1559"/>
      <c r="Q21" s="1559"/>
      <c r="R21" s="1559"/>
      <c r="T21" s="1552"/>
      <c r="U21" s="1552"/>
      <c r="V21" s="1552"/>
      <c r="W21" s="1552"/>
      <c r="X21" s="1552"/>
      <c r="Y21" s="1552"/>
      <c r="Z21" s="1552"/>
      <c r="AA21" s="1552"/>
    </row>
    <row r="22" spans="1:27" ht="12" customHeight="1" x14ac:dyDescent="0.2">
      <c r="A22" s="607" t="s">
        <v>57</v>
      </c>
      <c r="B22" s="1554">
        <v>36627</v>
      </c>
      <c r="C22" s="1555">
        <v>7770</v>
      </c>
      <c r="D22" s="1556">
        <v>25380</v>
      </c>
      <c r="E22" s="1556">
        <v>3656</v>
      </c>
      <c r="F22" s="1556">
        <v>4950</v>
      </c>
      <c r="G22" s="1556">
        <v>5259</v>
      </c>
      <c r="H22" s="1557">
        <v>11515</v>
      </c>
      <c r="I22" s="1558">
        <v>3477</v>
      </c>
      <c r="K22" s="1559"/>
      <c r="L22" s="1559"/>
      <c r="M22" s="1559"/>
      <c r="N22" s="1559"/>
      <c r="O22" s="1559"/>
      <c r="P22" s="1559"/>
      <c r="Q22" s="1559"/>
      <c r="R22" s="1559"/>
      <c r="T22" s="1552"/>
      <c r="U22" s="1552"/>
      <c r="V22" s="1552"/>
      <c r="W22" s="1552"/>
      <c r="X22" s="1552"/>
      <c r="Y22" s="1552"/>
      <c r="Z22" s="1552"/>
      <c r="AA22" s="1552"/>
    </row>
    <row r="23" spans="1:27" ht="12" customHeight="1" x14ac:dyDescent="0.2">
      <c r="A23" s="607" t="s">
        <v>58</v>
      </c>
      <c r="B23" s="1554">
        <v>30812</v>
      </c>
      <c r="C23" s="1555">
        <v>8179</v>
      </c>
      <c r="D23" s="1556">
        <v>19559</v>
      </c>
      <c r="E23" s="1556">
        <v>2605</v>
      </c>
      <c r="F23" s="1556">
        <v>3260</v>
      </c>
      <c r="G23" s="1556">
        <v>3869</v>
      </c>
      <c r="H23" s="1557">
        <v>9825</v>
      </c>
      <c r="I23" s="1558">
        <v>3074</v>
      </c>
      <c r="K23" s="1559"/>
      <c r="L23" s="1559"/>
      <c r="M23" s="1559"/>
      <c r="N23" s="1559"/>
      <c r="O23" s="1559"/>
      <c r="P23" s="1559"/>
      <c r="Q23" s="1559"/>
      <c r="R23" s="1559"/>
      <c r="T23" s="1552"/>
      <c r="U23" s="1552"/>
      <c r="V23" s="1552"/>
      <c r="W23" s="1552"/>
      <c r="X23" s="1552"/>
      <c r="Y23" s="1552"/>
      <c r="Z23" s="1552"/>
      <c r="AA23" s="1552"/>
    </row>
    <row r="24" spans="1:27" ht="12" customHeight="1" x14ac:dyDescent="0.2">
      <c r="A24" s="607" t="s">
        <v>59</v>
      </c>
      <c r="B24" s="1554">
        <v>32850</v>
      </c>
      <c r="C24" s="1555">
        <v>6701</v>
      </c>
      <c r="D24" s="1556">
        <v>22898</v>
      </c>
      <c r="E24" s="1556">
        <v>3204</v>
      </c>
      <c r="F24" s="1556">
        <v>3960</v>
      </c>
      <c r="G24" s="1556">
        <v>4527</v>
      </c>
      <c r="H24" s="1557">
        <v>11207</v>
      </c>
      <c r="I24" s="1558">
        <v>3251</v>
      </c>
      <c r="K24" s="1559"/>
      <c r="L24" s="1559"/>
      <c r="M24" s="1559"/>
      <c r="N24" s="1559"/>
      <c r="O24" s="1559"/>
      <c r="P24" s="1559"/>
      <c r="Q24" s="1559"/>
      <c r="R24" s="1559"/>
      <c r="T24" s="1552"/>
      <c r="U24" s="1552"/>
      <c r="V24" s="1552"/>
      <c r="W24" s="1552"/>
      <c r="X24" s="1552"/>
      <c r="Y24" s="1552"/>
      <c r="Z24" s="1552"/>
      <c r="AA24" s="1552"/>
    </row>
    <row r="25" spans="1:27" ht="12" customHeight="1" x14ac:dyDescent="0.2">
      <c r="A25" s="607" t="s">
        <v>60</v>
      </c>
      <c r="B25" s="1554">
        <v>40379</v>
      </c>
      <c r="C25" s="1555">
        <v>8111</v>
      </c>
      <c r="D25" s="1556">
        <v>27152</v>
      </c>
      <c r="E25" s="1556">
        <v>3926</v>
      </c>
      <c r="F25" s="1556">
        <v>4563</v>
      </c>
      <c r="G25" s="1556">
        <v>5496</v>
      </c>
      <c r="H25" s="1557">
        <v>13167</v>
      </c>
      <c r="I25" s="1558">
        <v>5116</v>
      </c>
      <c r="K25" s="1559"/>
      <c r="L25" s="1559"/>
      <c r="M25" s="1559"/>
      <c r="N25" s="1559"/>
      <c r="O25" s="1559"/>
      <c r="P25" s="1559"/>
      <c r="Q25" s="1559"/>
      <c r="R25" s="1559"/>
      <c r="T25" s="1552"/>
      <c r="U25" s="1552"/>
      <c r="V25" s="1552"/>
      <c r="W25" s="1552"/>
      <c r="X25" s="1552"/>
      <c r="Y25" s="1552"/>
      <c r="Z25" s="1552"/>
      <c r="AA25" s="1552"/>
    </row>
    <row r="26" spans="1:27" ht="12" customHeight="1" x14ac:dyDescent="0.2">
      <c r="A26" s="607" t="s">
        <v>61</v>
      </c>
      <c r="B26" s="1554">
        <v>42041</v>
      </c>
      <c r="C26" s="1555">
        <v>8736</v>
      </c>
      <c r="D26" s="1556">
        <v>26833</v>
      </c>
      <c r="E26" s="1556">
        <v>5086</v>
      </c>
      <c r="F26" s="1556">
        <v>5110</v>
      </c>
      <c r="G26" s="1556">
        <v>4689</v>
      </c>
      <c r="H26" s="1557">
        <v>11948</v>
      </c>
      <c r="I26" s="1558">
        <v>6472</v>
      </c>
      <c r="K26" s="1559"/>
      <c r="L26" s="1559"/>
      <c r="M26" s="1559"/>
      <c r="N26" s="1559"/>
      <c r="O26" s="1559"/>
      <c r="P26" s="1559"/>
      <c r="Q26" s="1559"/>
      <c r="R26" s="1559"/>
      <c r="T26" s="1552"/>
      <c r="U26" s="1552"/>
      <c r="V26" s="1552"/>
      <c r="W26" s="1552"/>
      <c r="X26" s="1552"/>
      <c r="Y26" s="1552"/>
      <c r="Z26" s="1552"/>
      <c r="AA26" s="1552"/>
    </row>
    <row r="27" spans="1:27" ht="12" customHeight="1" x14ac:dyDescent="0.2">
      <c r="A27" s="607" t="s">
        <v>62</v>
      </c>
      <c r="B27" s="1554">
        <v>36245</v>
      </c>
      <c r="C27" s="1555">
        <v>8829</v>
      </c>
      <c r="D27" s="1556">
        <v>25319</v>
      </c>
      <c r="E27" s="1556">
        <v>3791</v>
      </c>
      <c r="F27" s="1556">
        <v>4323</v>
      </c>
      <c r="G27" s="1556">
        <v>5041</v>
      </c>
      <c r="H27" s="1557">
        <v>12164</v>
      </c>
      <c r="I27" s="1558">
        <v>2097</v>
      </c>
      <c r="K27" s="1559"/>
      <c r="L27" s="1559"/>
      <c r="M27" s="1559"/>
      <c r="N27" s="1559"/>
      <c r="O27" s="1559"/>
      <c r="P27" s="1559"/>
      <c r="Q27" s="1559"/>
      <c r="R27" s="1559"/>
      <c r="T27" s="1552"/>
      <c r="U27" s="1552"/>
      <c r="V27" s="1552"/>
      <c r="W27" s="1552"/>
      <c r="X27" s="1552"/>
      <c r="Y27" s="1552"/>
      <c r="Z27" s="1552"/>
      <c r="AA27" s="1552"/>
    </row>
    <row r="28" spans="1:27" ht="12" customHeight="1" x14ac:dyDescent="0.2">
      <c r="A28" s="607" t="s">
        <v>298</v>
      </c>
      <c r="B28" s="1554">
        <v>228776</v>
      </c>
      <c r="C28" s="1555">
        <v>46394</v>
      </c>
      <c r="D28" s="1556">
        <v>92754</v>
      </c>
      <c r="E28" s="1556">
        <v>19238</v>
      </c>
      <c r="F28" s="1556">
        <v>17612</v>
      </c>
      <c r="G28" s="1556">
        <v>18097</v>
      </c>
      <c r="H28" s="1557">
        <v>37807</v>
      </c>
      <c r="I28" s="1558">
        <v>89628</v>
      </c>
      <c r="K28" s="1559"/>
      <c r="L28" s="1559"/>
      <c r="M28" s="1559"/>
      <c r="N28" s="1559"/>
      <c r="O28" s="1559"/>
      <c r="P28" s="1559"/>
      <c r="Q28" s="1559"/>
      <c r="R28" s="1559"/>
      <c r="T28" s="1552"/>
      <c r="U28" s="1552"/>
      <c r="V28" s="1552"/>
      <c r="W28" s="1552"/>
      <c r="X28" s="1552"/>
      <c r="Y28" s="1552"/>
      <c r="Z28" s="1552"/>
      <c r="AA28" s="1552"/>
    </row>
    <row r="29" spans="1:27" ht="14.25" customHeight="1" x14ac:dyDescent="0.2">
      <c r="A29" s="605" t="s">
        <v>64</v>
      </c>
      <c r="B29" s="1546">
        <v>532734</v>
      </c>
      <c r="C29" s="1547">
        <v>116639</v>
      </c>
      <c r="D29" s="1548">
        <v>393922</v>
      </c>
      <c r="E29" s="1548">
        <v>56856</v>
      </c>
      <c r="F29" s="1548">
        <v>71492</v>
      </c>
      <c r="G29" s="1548">
        <v>83192</v>
      </c>
      <c r="H29" s="1549">
        <v>182382</v>
      </c>
      <c r="I29" s="1553">
        <v>22173</v>
      </c>
      <c r="K29" s="1551"/>
      <c r="L29" s="1551"/>
      <c r="M29" s="1551"/>
      <c r="N29" s="1551"/>
      <c r="O29" s="1551"/>
      <c r="P29" s="1551"/>
      <c r="Q29" s="1551"/>
      <c r="R29" s="1551"/>
      <c r="S29" s="1551"/>
      <c r="T29" s="1551"/>
      <c r="U29" s="1552"/>
      <c r="V29" s="1552"/>
      <c r="W29" s="1552"/>
      <c r="X29" s="1552"/>
      <c r="Y29" s="1552"/>
      <c r="Z29" s="1552"/>
      <c r="AA29" s="1552"/>
    </row>
    <row r="30" spans="1:27" ht="12" customHeight="1" x14ac:dyDescent="0.2">
      <c r="A30" s="607" t="s">
        <v>65</v>
      </c>
      <c r="B30" s="1554">
        <v>23331</v>
      </c>
      <c r="C30" s="1555">
        <v>5144</v>
      </c>
      <c r="D30" s="1556">
        <v>16786</v>
      </c>
      <c r="E30" s="1556">
        <v>2125</v>
      </c>
      <c r="F30" s="1556">
        <v>2713</v>
      </c>
      <c r="G30" s="1556">
        <v>3580</v>
      </c>
      <c r="H30" s="1557">
        <v>8368</v>
      </c>
      <c r="I30" s="1558">
        <v>1401</v>
      </c>
      <c r="K30" s="1559"/>
      <c r="L30" s="1559"/>
      <c r="M30" s="1559"/>
      <c r="N30" s="1559"/>
      <c r="O30" s="1559"/>
      <c r="P30" s="1559"/>
      <c r="Q30" s="1559"/>
      <c r="R30" s="1559"/>
      <c r="T30" s="1552"/>
      <c r="U30" s="1552"/>
      <c r="V30" s="1552"/>
      <c r="W30" s="1552"/>
      <c r="X30" s="1552"/>
      <c r="Y30" s="1552"/>
      <c r="Z30" s="1552"/>
      <c r="AA30" s="1552"/>
    </row>
    <row r="31" spans="1:27" ht="12" customHeight="1" x14ac:dyDescent="0.2">
      <c r="A31" s="607" t="s">
        <v>66</v>
      </c>
      <c r="B31" s="1554">
        <v>40484</v>
      </c>
      <c r="C31" s="1555">
        <v>8474</v>
      </c>
      <c r="D31" s="1556">
        <v>30170</v>
      </c>
      <c r="E31" s="1556">
        <v>3573</v>
      </c>
      <c r="F31" s="1556">
        <v>4692</v>
      </c>
      <c r="G31" s="1556">
        <v>6680</v>
      </c>
      <c r="H31" s="1557">
        <v>15225</v>
      </c>
      <c r="I31" s="1558">
        <v>1840</v>
      </c>
      <c r="K31" s="1559"/>
      <c r="L31" s="1559"/>
      <c r="M31" s="1559"/>
      <c r="N31" s="1559"/>
      <c r="O31" s="1559"/>
      <c r="P31" s="1559"/>
      <c r="Q31" s="1559"/>
      <c r="R31" s="1559"/>
      <c r="T31" s="1552"/>
      <c r="U31" s="1552"/>
      <c r="V31" s="1552"/>
      <c r="W31" s="1552"/>
      <c r="X31" s="1552"/>
      <c r="Y31" s="1552"/>
      <c r="Z31" s="1552"/>
      <c r="AA31" s="1552"/>
    </row>
    <row r="32" spans="1:27" ht="12" customHeight="1" x14ac:dyDescent="0.2">
      <c r="A32" s="607" t="s">
        <v>341</v>
      </c>
      <c r="B32" s="1560">
        <v>49243</v>
      </c>
      <c r="C32" s="1555">
        <v>12331</v>
      </c>
      <c r="D32" s="1556">
        <v>35537</v>
      </c>
      <c r="E32" s="1556">
        <v>4474</v>
      </c>
      <c r="F32" s="1556">
        <v>6026</v>
      </c>
      <c r="G32" s="1556">
        <v>7752</v>
      </c>
      <c r="H32" s="1557">
        <v>17285</v>
      </c>
      <c r="I32" s="1558">
        <v>1375</v>
      </c>
      <c r="K32" s="1559"/>
      <c r="L32" s="1559"/>
      <c r="M32" s="1559"/>
      <c r="N32" s="1559"/>
      <c r="O32" s="1559"/>
      <c r="P32" s="1559"/>
      <c r="Q32" s="1559"/>
      <c r="R32" s="1559"/>
      <c r="S32" s="1559">
        <f>J32-J33-J34</f>
        <v>0</v>
      </c>
      <c r="T32" s="1552"/>
      <c r="U32" s="1552"/>
      <c r="V32" s="1552"/>
      <c r="W32" s="1552"/>
      <c r="X32" s="1552"/>
      <c r="Y32" s="1552"/>
      <c r="Z32" s="1552"/>
      <c r="AA32" s="1552"/>
    </row>
    <row r="33" spans="1:27" ht="12" customHeight="1" x14ac:dyDescent="0.2">
      <c r="A33" s="727" t="s">
        <v>68</v>
      </c>
      <c r="B33" s="1561">
        <v>2566</v>
      </c>
      <c r="C33" s="1562">
        <v>607</v>
      </c>
      <c r="D33" s="1556">
        <v>1903</v>
      </c>
      <c r="E33" s="1556">
        <v>354</v>
      </c>
      <c r="F33" s="1556">
        <v>326</v>
      </c>
      <c r="G33" s="1556">
        <v>456</v>
      </c>
      <c r="H33" s="1557">
        <v>767</v>
      </c>
      <c r="I33" s="1558">
        <v>56</v>
      </c>
      <c r="K33" s="1559"/>
      <c r="L33" s="1559"/>
      <c r="M33" s="1559"/>
      <c r="N33" s="1559"/>
      <c r="O33" s="1559"/>
      <c r="P33" s="1559"/>
      <c r="Q33" s="1559"/>
      <c r="R33" s="1559"/>
      <c r="T33" s="1552"/>
      <c r="U33" s="1552"/>
      <c r="V33" s="1552"/>
      <c r="W33" s="1552"/>
      <c r="X33" s="1552"/>
      <c r="Y33" s="1552"/>
      <c r="Z33" s="1552"/>
      <c r="AA33" s="1552"/>
    </row>
    <row r="34" spans="1:27" ht="24.75" customHeight="1" x14ac:dyDescent="0.2">
      <c r="A34" s="727" t="s">
        <v>862</v>
      </c>
      <c r="B34" s="1554">
        <v>46677</v>
      </c>
      <c r="C34" s="1555">
        <v>11724</v>
      </c>
      <c r="D34" s="1556">
        <v>33634</v>
      </c>
      <c r="E34" s="1556">
        <v>4120</v>
      </c>
      <c r="F34" s="1556">
        <v>5700</v>
      </c>
      <c r="G34" s="1556">
        <v>7296</v>
      </c>
      <c r="H34" s="1557">
        <v>16518</v>
      </c>
      <c r="I34" s="1558">
        <v>1319</v>
      </c>
      <c r="K34" s="1559"/>
      <c r="L34" s="1559"/>
      <c r="M34" s="1559"/>
      <c r="N34" s="1559"/>
      <c r="O34" s="1559"/>
      <c r="P34" s="1559"/>
      <c r="Q34" s="1559"/>
      <c r="R34" s="1559"/>
      <c r="T34" s="1552"/>
      <c r="U34" s="1552"/>
      <c r="V34" s="1552"/>
      <c r="W34" s="1552"/>
      <c r="X34" s="1552"/>
      <c r="Y34" s="1552"/>
      <c r="Z34" s="1552"/>
      <c r="AA34" s="1552"/>
    </row>
    <row r="35" spans="1:27" ht="12" customHeight="1" x14ac:dyDescent="0.2">
      <c r="A35" s="607" t="s">
        <v>70</v>
      </c>
      <c r="B35" s="1554">
        <v>33741</v>
      </c>
      <c r="C35" s="1555">
        <v>8071</v>
      </c>
      <c r="D35" s="1556">
        <v>24570</v>
      </c>
      <c r="E35" s="1556">
        <v>2926</v>
      </c>
      <c r="F35" s="1556">
        <v>4166</v>
      </c>
      <c r="G35" s="1556">
        <v>5227</v>
      </c>
      <c r="H35" s="1557">
        <v>12251</v>
      </c>
      <c r="I35" s="1558">
        <v>1100</v>
      </c>
      <c r="K35" s="1559"/>
      <c r="L35" s="1559"/>
      <c r="M35" s="1559"/>
      <c r="N35" s="1559"/>
      <c r="O35" s="1559"/>
      <c r="P35" s="1559"/>
      <c r="Q35" s="1559"/>
      <c r="R35" s="1559"/>
      <c r="T35" s="1552"/>
      <c r="U35" s="1552"/>
      <c r="V35" s="1552"/>
      <c r="W35" s="1552"/>
      <c r="X35" s="1552"/>
      <c r="Y35" s="1552"/>
      <c r="Z35" s="1552"/>
      <c r="AA35" s="1552"/>
    </row>
    <row r="36" spans="1:27" ht="12" customHeight="1" x14ac:dyDescent="0.2">
      <c r="A36" s="607" t="s">
        <v>71</v>
      </c>
      <c r="B36" s="1554">
        <v>33066</v>
      </c>
      <c r="C36" s="1555">
        <v>5995</v>
      </c>
      <c r="D36" s="1556">
        <v>24196</v>
      </c>
      <c r="E36" s="1556">
        <v>4739</v>
      </c>
      <c r="F36" s="1556">
        <v>5198</v>
      </c>
      <c r="G36" s="1556">
        <v>4853</v>
      </c>
      <c r="H36" s="1557">
        <v>9406</v>
      </c>
      <c r="I36" s="1558">
        <v>2875</v>
      </c>
      <c r="K36" s="1559"/>
      <c r="L36" s="1559"/>
      <c r="M36" s="1559"/>
      <c r="N36" s="1559"/>
      <c r="O36" s="1559"/>
      <c r="P36" s="1559"/>
      <c r="Q36" s="1559"/>
      <c r="R36" s="1559"/>
      <c r="T36" s="1552"/>
      <c r="U36" s="1552"/>
      <c r="V36" s="1552"/>
      <c r="W36" s="1552"/>
      <c r="X36" s="1552"/>
      <c r="Y36" s="1552"/>
      <c r="Z36" s="1552"/>
      <c r="AA36" s="1552"/>
    </row>
    <row r="37" spans="1:27" ht="12" customHeight="1" x14ac:dyDescent="0.2">
      <c r="A37" s="607" t="s">
        <v>72</v>
      </c>
      <c r="B37" s="1554">
        <v>70281</v>
      </c>
      <c r="C37" s="1555">
        <v>14666</v>
      </c>
      <c r="D37" s="1556">
        <v>53780</v>
      </c>
      <c r="E37" s="1556">
        <v>8666</v>
      </c>
      <c r="F37" s="1556">
        <v>10436</v>
      </c>
      <c r="G37" s="1556">
        <v>10717</v>
      </c>
      <c r="H37" s="1557">
        <v>23961</v>
      </c>
      <c r="I37" s="1558">
        <v>1835</v>
      </c>
      <c r="K37" s="1559"/>
      <c r="L37" s="1559"/>
      <c r="M37" s="1559"/>
      <c r="N37" s="1559"/>
      <c r="O37" s="1559"/>
      <c r="P37" s="1559"/>
      <c r="Q37" s="1559"/>
      <c r="R37" s="1559"/>
      <c r="T37" s="1552"/>
      <c r="U37" s="1552"/>
      <c r="V37" s="1552"/>
      <c r="W37" s="1552"/>
      <c r="X37" s="1552"/>
      <c r="Y37" s="1552"/>
      <c r="Z37" s="1552"/>
      <c r="AA37" s="1552"/>
    </row>
    <row r="38" spans="1:27" ht="12" customHeight="1" x14ac:dyDescent="0.2">
      <c r="A38" s="607" t="s">
        <v>73</v>
      </c>
      <c r="B38" s="1554">
        <v>39866</v>
      </c>
      <c r="C38" s="1555">
        <v>6702</v>
      </c>
      <c r="D38" s="1556">
        <v>31698</v>
      </c>
      <c r="E38" s="1556">
        <v>5919</v>
      </c>
      <c r="F38" s="1556">
        <v>5804</v>
      </c>
      <c r="G38" s="1556">
        <v>6168</v>
      </c>
      <c r="H38" s="1557">
        <v>13807</v>
      </c>
      <c r="I38" s="1558">
        <v>1466</v>
      </c>
      <c r="K38" s="1559"/>
      <c r="L38" s="1559"/>
      <c r="M38" s="1559"/>
      <c r="N38" s="1559"/>
      <c r="O38" s="1559"/>
      <c r="P38" s="1559"/>
      <c r="Q38" s="1559"/>
      <c r="R38" s="1559"/>
      <c r="T38" s="1552"/>
      <c r="U38" s="1552"/>
      <c r="V38" s="1552"/>
      <c r="W38" s="1552"/>
      <c r="X38" s="1552"/>
      <c r="Y38" s="1552"/>
      <c r="Z38" s="1552"/>
      <c r="AA38" s="1552"/>
    </row>
    <row r="39" spans="1:27" ht="12" customHeight="1" x14ac:dyDescent="0.2">
      <c r="A39" s="607" t="s">
        <v>74</v>
      </c>
      <c r="B39" s="1554">
        <v>23026</v>
      </c>
      <c r="C39" s="1555">
        <v>5012</v>
      </c>
      <c r="D39" s="1556">
        <v>17271</v>
      </c>
      <c r="E39" s="1556">
        <v>2395</v>
      </c>
      <c r="F39" s="1556">
        <v>2966</v>
      </c>
      <c r="G39" s="1556">
        <v>3599</v>
      </c>
      <c r="H39" s="1557">
        <v>8311</v>
      </c>
      <c r="I39" s="1558">
        <v>743</v>
      </c>
      <c r="K39" s="1559"/>
      <c r="L39" s="1559"/>
      <c r="M39" s="1559"/>
      <c r="N39" s="1559"/>
      <c r="O39" s="1559"/>
      <c r="P39" s="1559"/>
      <c r="Q39" s="1559"/>
      <c r="R39" s="1559"/>
      <c r="T39" s="1552"/>
      <c r="U39" s="1552"/>
      <c r="V39" s="1552"/>
      <c r="W39" s="1552"/>
      <c r="X39" s="1552"/>
      <c r="Y39" s="1552"/>
      <c r="Z39" s="1552"/>
      <c r="AA39" s="1552"/>
    </row>
    <row r="40" spans="1:27" x14ac:dyDescent="0.2">
      <c r="A40" s="607" t="s">
        <v>75</v>
      </c>
      <c r="B40" s="1554">
        <v>26900</v>
      </c>
      <c r="C40" s="1563">
        <v>5761</v>
      </c>
      <c r="D40" s="1564">
        <v>19382</v>
      </c>
      <c r="E40" s="1564">
        <v>2862</v>
      </c>
      <c r="F40" s="1564">
        <v>3290</v>
      </c>
      <c r="G40" s="1564">
        <v>3877</v>
      </c>
      <c r="H40" s="1565">
        <v>9353</v>
      </c>
      <c r="I40" s="1566">
        <v>1757</v>
      </c>
      <c r="K40" s="1559"/>
      <c r="L40" s="1559"/>
      <c r="M40" s="1559"/>
      <c r="N40" s="1559"/>
      <c r="O40" s="1559"/>
      <c r="P40" s="1559"/>
      <c r="Q40" s="1559"/>
      <c r="R40" s="1559"/>
      <c r="T40" s="1552"/>
      <c r="U40" s="1552"/>
      <c r="V40" s="1552"/>
      <c r="W40" s="1552"/>
      <c r="X40" s="1552"/>
      <c r="Y40" s="1552"/>
      <c r="Z40" s="1552"/>
      <c r="AA40" s="1552"/>
    </row>
    <row r="41" spans="1:27" ht="13.5" customHeight="1" x14ac:dyDescent="0.2">
      <c r="A41" s="612" t="s">
        <v>300</v>
      </c>
      <c r="B41" s="1567">
        <v>192796</v>
      </c>
      <c r="C41" s="1568">
        <v>44483</v>
      </c>
      <c r="D41" s="1569">
        <v>140532</v>
      </c>
      <c r="E41" s="1569">
        <v>19177</v>
      </c>
      <c r="F41" s="1569">
        <v>26201</v>
      </c>
      <c r="G41" s="1569">
        <v>30739</v>
      </c>
      <c r="H41" s="1570">
        <v>64415</v>
      </c>
      <c r="I41" s="1571">
        <v>7781</v>
      </c>
      <c r="K41" s="1559"/>
      <c r="L41" s="1559"/>
      <c r="M41" s="1559"/>
      <c r="N41" s="1559"/>
      <c r="O41" s="1559"/>
      <c r="P41" s="1559"/>
      <c r="Q41" s="1559"/>
      <c r="R41" s="1559"/>
      <c r="T41" s="1552"/>
      <c r="U41" s="1552"/>
      <c r="V41" s="1552"/>
      <c r="W41" s="1552"/>
      <c r="X41" s="1552"/>
      <c r="Y41" s="1552"/>
      <c r="Z41" s="1552"/>
      <c r="AA41" s="1552"/>
    </row>
    <row r="42" spans="1:27" ht="17.25" customHeight="1" x14ac:dyDescent="0.2">
      <c r="A42" s="613" t="s">
        <v>77</v>
      </c>
      <c r="B42" s="1572">
        <v>410617</v>
      </c>
      <c r="C42" s="1547">
        <v>64901</v>
      </c>
      <c r="D42" s="1548">
        <v>296901</v>
      </c>
      <c r="E42" s="1548">
        <v>50322</v>
      </c>
      <c r="F42" s="1548">
        <v>60775</v>
      </c>
      <c r="G42" s="1548">
        <v>64082</v>
      </c>
      <c r="H42" s="1549">
        <v>121722</v>
      </c>
      <c r="I42" s="1553">
        <v>48815</v>
      </c>
      <c r="K42" s="1551"/>
      <c r="L42" s="1551"/>
      <c r="M42" s="1551"/>
      <c r="N42" s="1551"/>
      <c r="O42" s="1551"/>
      <c r="P42" s="1551"/>
      <c r="Q42" s="1551"/>
      <c r="R42" s="1551"/>
      <c r="S42" s="1551"/>
      <c r="T42" s="1551"/>
      <c r="U42" s="1552"/>
      <c r="V42" s="1552"/>
      <c r="W42" s="1552"/>
      <c r="X42" s="1552"/>
      <c r="Y42" s="1552"/>
      <c r="Z42" s="1552"/>
      <c r="AA42" s="1552"/>
    </row>
    <row r="43" spans="1:27" ht="12.75" customHeight="1" x14ac:dyDescent="0.2">
      <c r="A43" s="607" t="s">
        <v>78</v>
      </c>
      <c r="B43" s="1554">
        <v>13472</v>
      </c>
      <c r="C43" s="1555">
        <v>1801</v>
      </c>
      <c r="D43" s="1556">
        <v>10550</v>
      </c>
      <c r="E43" s="1556">
        <v>1958</v>
      </c>
      <c r="F43" s="1556">
        <v>2077</v>
      </c>
      <c r="G43" s="1556">
        <v>2321</v>
      </c>
      <c r="H43" s="1557">
        <v>4194</v>
      </c>
      <c r="I43" s="1558">
        <v>1121</v>
      </c>
      <c r="K43" s="1559"/>
      <c r="L43" s="1559"/>
      <c r="M43" s="1559"/>
      <c r="N43" s="1559"/>
      <c r="O43" s="1559"/>
      <c r="P43" s="1559"/>
      <c r="Q43" s="1559"/>
      <c r="R43" s="1559"/>
      <c r="T43" s="1552"/>
      <c r="U43" s="1552"/>
      <c r="V43" s="1552"/>
      <c r="W43" s="1552"/>
      <c r="X43" s="1552"/>
      <c r="Y43" s="1552"/>
      <c r="Z43" s="1552"/>
      <c r="AA43" s="1552"/>
    </row>
    <row r="44" spans="1:27" ht="12.75" customHeight="1" x14ac:dyDescent="0.2">
      <c r="A44" s="607" t="s">
        <v>79</v>
      </c>
      <c r="B44" s="1554">
        <v>15618</v>
      </c>
      <c r="C44" s="1555">
        <v>2269</v>
      </c>
      <c r="D44" s="1556">
        <v>11144</v>
      </c>
      <c r="E44" s="1556">
        <v>2191</v>
      </c>
      <c r="F44" s="1556">
        <v>2363</v>
      </c>
      <c r="G44" s="1556">
        <v>2630</v>
      </c>
      <c r="H44" s="1557">
        <v>3960</v>
      </c>
      <c r="I44" s="1558">
        <v>2205</v>
      </c>
      <c r="K44" s="1559"/>
      <c r="L44" s="1559"/>
      <c r="M44" s="1559"/>
      <c r="N44" s="1559"/>
      <c r="O44" s="1559"/>
      <c r="P44" s="1559"/>
      <c r="Q44" s="1559"/>
      <c r="R44" s="1559"/>
      <c r="T44" s="1552"/>
      <c r="U44" s="1552"/>
      <c r="V44" s="1552"/>
      <c r="W44" s="1552"/>
      <c r="X44" s="1552"/>
      <c r="Y44" s="1552"/>
      <c r="Z44" s="1552"/>
      <c r="AA44" s="1552"/>
    </row>
    <row r="45" spans="1:27" ht="12.75" customHeight="1" x14ac:dyDescent="0.2">
      <c r="A45" s="607" t="s">
        <v>80</v>
      </c>
      <c r="B45" s="1554">
        <v>33732</v>
      </c>
      <c r="C45" s="1555">
        <v>5286</v>
      </c>
      <c r="D45" s="1556">
        <v>26161</v>
      </c>
      <c r="E45" s="1556">
        <v>5437</v>
      </c>
      <c r="F45" s="1556">
        <v>6022</v>
      </c>
      <c r="G45" s="1556">
        <v>4474</v>
      </c>
      <c r="H45" s="1557">
        <v>10228</v>
      </c>
      <c r="I45" s="1558">
        <v>2285</v>
      </c>
      <c r="K45" s="1559"/>
      <c r="L45" s="1559"/>
      <c r="M45" s="1559"/>
      <c r="N45" s="1559"/>
      <c r="O45" s="1559"/>
      <c r="P45" s="1559"/>
      <c r="Q45" s="1559"/>
      <c r="R45" s="1559"/>
      <c r="T45" s="1552"/>
      <c r="U45" s="1552"/>
      <c r="V45" s="1552"/>
      <c r="W45" s="1552"/>
      <c r="X45" s="1552"/>
      <c r="Y45" s="1552"/>
      <c r="Z45" s="1552"/>
      <c r="AA45" s="1552"/>
    </row>
    <row r="46" spans="1:27" ht="12.75" customHeight="1" x14ac:dyDescent="0.2">
      <c r="A46" s="1573" t="s">
        <v>81</v>
      </c>
      <c r="B46" s="1554">
        <v>141821</v>
      </c>
      <c r="C46" s="1555">
        <v>18184</v>
      </c>
      <c r="D46" s="1556">
        <v>102430</v>
      </c>
      <c r="E46" s="1556">
        <v>18025</v>
      </c>
      <c r="F46" s="1556">
        <v>21386</v>
      </c>
      <c r="G46" s="1556">
        <v>22425</v>
      </c>
      <c r="H46" s="1557">
        <v>40594</v>
      </c>
      <c r="I46" s="1558">
        <v>21207</v>
      </c>
      <c r="K46" s="1559"/>
      <c r="L46" s="1559"/>
      <c r="M46" s="1559"/>
      <c r="N46" s="1559"/>
      <c r="O46" s="1559"/>
      <c r="P46" s="1559"/>
      <c r="Q46" s="1559"/>
      <c r="R46" s="1559"/>
      <c r="T46" s="1552"/>
      <c r="U46" s="1552"/>
      <c r="V46" s="1552"/>
      <c r="W46" s="1552"/>
      <c r="X46" s="1552"/>
      <c r="Y46" s="1552"/>
      <c r="Z46" s="1552"/>
      <c r="AA46" s="1552"/>
    </row>
    <row r="47" spans="1:27" ht="12.75" customHeight="1" x14ac:dyDescent="0.2">
      <c r="A47" s="607" t="s">
        <v>82</v>
      </c>
      <c r="B47" s="1554">
        <v>22891</v>
      </c>
      <c r="C47" s="1555">
        <v>4552</v>
      </c>
      <c r="D47" s="1556">
        <v>15227</v>
      </c>
      <c r="E47" s="1556">
        <v>2278</v>
      </c>
      <c r="F47" s="1556">
        <v>2980</v>
      </c>
      <c r="G47" s="1556">
        <v>3404</v>
      </c>
      <c r="H47" s="1557">
        <v>6565</v>
      </c>
      <c r="I47" s="1558">
        <v>3112</v>
      </c>
      <c r="K47" s="1559"/>
      <c r="L47" s="1559"/>
      <c r="M47" s="1559"/>
      <c r="N47" s="1559"/>
      <c r="O47" s="1559"/>
      <c r="P47" s="1559"/>
      <c r="Q47" s="1559"/>
      <c r="R47" s="1559"/>
      <c r="T47" s="1552"/>
      <c r="U47" s="1552"/>
      <c r="V47" s="1552"/>
      <c r="W47" s="1552"/>
      <c r="X47" s="1552"/>
      <c r="Y47" s="1552"/>
      <c r="Z47" s="1552"/>
      <c r="AA47" s="1552"/>
    </row>
    <row r="48" spans="1:27" ht="12.75" customHeight="1" x14ac:dyDescent="0.2">
      <c r="A48" s="607" t="s">
        <v>83</v>
      </c>
      <c r="B48" s="1554">
        <v>66862</v>
      </c>
      <c r="C48" s="1555">
        <v>13064</v>
      </c>
      <c r="D48" s="1556">
        <v>43732</v>
      </c>
      <c r="E48" s="1556">
        <v>6054</v>
      </c>
      <c r="F48" s="1556">
        <v>7615</v>
      </c>
      <c r="G48" s="1556">
        <v>9539</v>
      </c>
      <c r="H48" s="1557">
        <v>20524</v>
      </c>
      <c r="I48" s="1558">
        <v>10066</v>
      </c>
      <c r="K48" s="1559"/>
      <c r="L48" s="1559"/>
      <c r="M48" s="1559"/>
      <c r="N48" s="1559"/>
      <c r="O48" s="1559"/>
      <c r="P48" s="1559"/>
      <c r="Q48" s="1559"/>
      <c r="R48" s="1559"/>
      <c r="T48" s="1552"/>
      <c r="U48" s="1552"/>
      <c r="V48" s="1552"/>
      <c r="W48" s="1552"/>
      <c r="X48" s="1552"/>
      <c r="Y48" s="1552"/>
      <c r="Z48" s="1552"/>
      <c r="AA48" s="1552"/>
    </row>
    <row r="49" spans="1:27" ht="12.75" customHeight="1" x14ac:dyDescent="0.2">
      <c r="A49" s="607" t="s">
        <v>84</v>
      </c>
      <c r="B49" s="1554">
        <v>103980</v>
      </c>
      <c r="C49" s="1555">
        <v>17867</v>
      </c>
      <c r="D49" s="1556">
        <v>77903</v>
      </c>
      <c r="E49" s="1556">
        <v>12552</v>
      </c>
      <c r="F49" s="1556">
        <v>15732</v>
      </c>
      <c r="G49" s="1556">
        <v>17587</v>
      </c>
      <c r="H49" s="1557">
        <v>32032</v>
      </c>
      <c r="I49" s="1558">
        <v>8210</v>
      </c>
      <c r="K49" s="1559"/>
      <c r="L49" s="1559"/>
      <c r="M49" s="1559"/>
      <c r="N49" s="1559"/>
      <c r="O49" s="1559"/>
      <c r="P49" s="1559"/>
      <c r="Q49" s="1559"/>
      <c r="R49" s="1559"/>
      <c r="T49" s="1552"/>
      <c r="U49" s="1552"/>
      <c r="V49" s="1552"/>
      <c r="W49" s="1552"/>
      <c r="X49" s="1552"/>
      <c r="Y49" s="1552"/>
      <c r="Z49" s="1552"/>
      <c r="AA49" s="1552"/>
    </row>
    <row r="50" spans="1:27" ht="12.75" customHeight="1" x14ac:dyDescent="0.2">
      <c r="A50" s="607" t="s">
        <v>226</v>
      </c>
      <c r="B50" s="1554">
        <v>12241</v>
      </c>
      <c r="C50" s="1555">
        <v>1878</v>
      </c>
      <c r="D50" s="1556">
        <v>9754</v>
      </c>
      <c r="E50" s="1556">
        <v>1827</v>
      </c>
      <c r="F50" s="1556">
        <v>2600</v>
      </c>
      <c r="G50" s="1556">
        <v>1702</v>
      </c>
      <c r="H50" s="1557">
        <v>3625</v>
      </c>
      <c r="I50" s="1558">
        <v>609</v>
      </c>
      <c r="K50" s="1559"/>
      <c r="L50" s="1559"/>
      <c r="M50" s="1559"/>
      <c r="N50" s="1559"/>
      <c r="O50" s="1559"/>
      <c r="P50" s="1559"/>
      <c r="Q50" s="1559"/>
      <c r="R50" s="1559"/>
      <c r="T50" s="1552"/>
      <c r="U50" s="1552"/>
      <c r="V50" s="1552"/>
      <c r="W50" s="1552"/>
      <c r="X50" s="1552"/>
      <c r="Y50" s="1552"/>
      <c r="Z50" s="1552"/>
      <c r="AA50" s="1552"/>
    </row>
    <row r="51" spans="1:27" ht="14.25" customHeight="1" x14ac:dyDescent="0.2">
      <c r="A51" s="613" t="s">
        <v>86</v>
      </c>
      <c r="B51" s="1546">
        <v>204603</v>
      </c>
      <c r="C51" s="1547">
        <v>29496</v>
      </c>
      <c r="D51" s="1548">
        <v>136395</v>
      </c>
      <c r="E51" s="1548">
        <v>20161</v>
      </c>
      <c r="F51" s="1548">
        <v>24952</v>
      </c>
      <c r="G51" s="1548">
        <v>33146</v>
      </c>
      <c r="H51" s="1549">
        <v>58136</v>
      </c>
      <c r="I51" s="1553">
        <v>38712</v>
      </c>
      <c r="K51" s="1551"/>
      <c r="L51" s="1551"/>
      <c r="M51" s="1551"/>
      <c r="N51" s="1551"/>
      <c r="O51" s="1551"/>
      <c r="P51" s="1551"/>
      <c r="Q51" s="1551"/>
      <c r="R51" s="1551"/>
      <c r="S51" s="1551"/>
      <c r="T51" s="1551"/>
      <c r="U51" s="1552"/>
      <c r="V51" s="1552"/>
      <c r="W51" s="1552"/>
      <c r="X51" s="1552"/>
      <c r="Y51" s="1552"/>
      <c r="Z51" s="1552"/>
      <c r="AA51" s="1552"/>
    </row>
    <row r="52" spans="1:27" ht="12.75" customHeight="1" x14ac:dyDescent="0.2">
      <c r="A52" s="607" t="s">
        <v>87</v>
      </c>
      <c r="B52" s="1554">
        <v>56063</v>
      </c>
      <c r="C52" s="1555">
        <v>10922</v>
      </c>
      <c r="D52" s="1556">
        <v>33252</v>
      </c>
      <c r="E52" s="1556">
        <v>4461</v>
      </c>
      <c r="F52" s="1556">
        <v>5403</v>
      </c>
      <c r="G52" s="1556">
        <v>8181</v>
      </c>
      <c r="H52" s="1557">
        <v>15207</v>
      </c>
      <c r="I52" s="1558">
        <v>11889</v>
      </c>
      <c r="K52" s="1559"/>
      <c r="L52" s="1559"/>
      <c r="M52" s="1559"/>
      <c r="N52" s="1559"/>
      <c r="O52" s="1559"/>
      <c r="P52" s="1559"/>
      <c r="Q52" s="1559"/>
      <c r="R52" s="1559"/>
      <c r="T52" s="1552"/>
      <c r="U52" s="1552"/>
      <c r="V52" s="1552"/>
      <c r="W52" s="1552"/>
      <c r="X52" s="1552"/>
      <c r="Y52" s="1552"/>
      <c r="Z52" s="1552"/>
      <c r="AA52" s="1552"/>
    </row>
    <row r="53" spans="1:27" ht="12.75" customHeight="1" x14ac:dyDescent="0.2">
      <c r="A53" s="607" t="s">
        <v>88</v>
      </c>
      <c r="B53" s="1554">
        <v>6781</v>
      </c>
      <c r="C53" s="1555">
        <v>952</v>
      </c>
      <c r="D53" s="1556">
        <v>3799</v>
      </c>
      <c r="E53" s="1556">
        <v>545</v>
      </c>
      <c r="F53" s="1556">
        <v>737</v>
      </c>
      <c r="G53" s="1556">
        <v>1143</v>
      </c>
      <c r="H53" s="1557">
        <v>1374</v>
      </c>
      <c r="I53" s="1558">
        <v>2030</v>
      </c>
      <c r="K53" s="1559"/>
      <c r="L53" s="1559"/>
      <c r="M53" s="1559"/>
      <c r="N53" s="1559"/>
      <c r="O53" s="1559"/>
      <c r="P53" s="1559"/>
      <c r="Q53" s="1559"/>
      <c r="R53" s="1559"/>
      <c r="T53" s="1552"/>
      <c r="U53" s="1552"/>
      <c r="V53" s="1552"/>
      <c r="W53" s="1552"/>
      <c r="X53" s="1552"/>
      <c r="Y53" s="1552"/>
      <c r="Z53" s="1552"/>
      <c r="AA53" s="1552"/>
    </row>
    <row r="54" spans="1:27" ht="12.75" customHeight="1" x14ac:dyDescent="0.2">
      <c r="A54" s="607" t="s">
        <v>89</v>
      </c>
      <c r="B54" s="1554">
        <v>14144</v>
      </c>
      <c r="C54" s="1555">
        <v>1784</v>
      </c>
      <c r="D54" s="1556">
        <v>10051</v>
      </c>
      <c r="E54" s="1556">
        <v>1191</v>
      </c>
      <c r="F54" s="1556">
        <v>1883</v>
      </c>
      <c r="G54" s="1556">
        <v>2468</v>
      </c>
      <c r="H54" s="1557">
        <v>4509</v>
      </c>
      <c r="I54" s="1558">
        <v>2309</v>
      </c>
      <c r="K54" s="1559"/>
      <c r="L54" s="1559"/>
      <c r="M54" s="1559"/>
      <c r="N54" s="1559"/>
      <c r="O54" s="1559"/>
      <c r="P54" s="1559"/>
      <c r="Q54" s="1559"/>
      <c r="R54" s="1559"/>
      <c r="T54" s="1552"/>
      <c r="U54" s="1552"/>
      <c r="V54" s="1552"/>
      <c r="W54" s="1552"/>
      <c r="X54" s="1552"/>
      <c r="Y54" s="1552"/>
      <c r="Z54" s="1552"/>
      <c r="AA54" s="1552"/>
    </row>
    <row r="55" spans="1:27" ht="12.75" customHeight="1" x14ac:dyDescent="0.2">
      <c r="A55" s="607" t="s">
        <v>90</v>
      </c>
      <c r="B55" s="1554">
        <v>11669</v>
      </c>
      <c r="C55" s="1555">
        <v>1423</v>
      </c>
      <c r="D55" s="1556">
        <v>9088</v>
      </c>
      <c r="E55" s="1556">
        <v>1595</v>
      </c>
      <c r="F55" s="1556">
        <v>1727</v>
      </c>
      <c r="G55" s="1556">
        <v>2405</v>
      </c>
      <c r="H55" s="1557">
        <v>3361</v>
      </c>
      <c r="I55" s="1558">
        <v>1158</v>
      </c>
      <c r="K55" s="1559"/>
      <c r="L55" s="1559"/>
      <c r="M55" s="1559"/>
      <c r="N55" s="1559"/>
      <c r="O55" s="1559"/>
      <c r="P55" s="1559"/>
      <c r="Q55" s="1559"/>
      <c r="R55" s="1559"/>
      <c r="T55" s="1552"/>
      <c r="U55" s="1552"/>
      <c r="V55" s="1552"/>
      <c r="W55" s="1552"/>
      <c r="X55" s="1552"/>
      <c r="Y55" s="1552"/>
      <c r="Z55" s="1552"/>
      <c r="AA55" s="1552"/>
    </row>
    <row r="56" spans="1:27" ht="12.75" customHeight="1" x14ac:dyDescent="0.2">
      <c r="A56" s="607" t="s">
        <v>301</v>
      </c>
      <c r="B56" s="1554">
        <v>16225</v>
      </c>
      <c r="C56" s="1555">
        <v>1636</v>
      </c>
      <c r="D56" s="1556">
        <v>10703</v>
      </c>
      <c r="E56" s="1556">
        <v>1422</v>
      </c>
      <c r="F56" s="1556">
        <v>1797</v>
      </c>
      <c r="G56" s="1556">
        <v>2542</v>
      </c>
      <c r="H56" s="1557">
        <v>4942</v>
      </c>
      <c r="I56" s="1558">
        <v>3886</v>
      </c>
      <c r="K56" s="1559"/>
      <c r="L56" s="1559"/>
      <c r="M56" s="1559"/>
      <c r="N56" s="1559"/>
      <c r="O56" s="1559"/>
      <c r="P56" s="1559"/>
      <c r="Q56" s="1559"/>
      <c r="R56" s="1559"/>
      <c r="T56" s="1552"/>
      <c r="U56" s="1552"/>
      <c r="V56" s="1552"/>
      <c r="W56" s="1552"/>
      <c r="X56" s="1552"/>
      <c r="Y56" s="1552"/>
      <c r="Z56" s="1552"/>
      <c r="AA56" s="1552"/>
    </row>
    <row r="57" spans="1:27" ht="12.75" customHeight="1" x14ac:dyDescent="0.2">
      <c r="A57" s="607" t="s">
        <v>92</v>
      </c>
      <c r="B57" s="1554">
        <v>20665</v>
      </c>
      <c r="C57" s="1555">
        <v>2408</v>
      </c>
      <c r="D57" s="1556">
        <v>15265</v>
      </c>
      <c r="E57" s="1556">
        <v>2651</v>
      </c>
      <c r="F57" s="1556">
        <v>2865</v>
      </c>
      <c r="G57" s="1556">
        <v>3938</v>
      </c>
      <c r="H57" s="1557">
        <v>5811</v>
      </c>
      <c r="I57" s="1558">
        <v>2992</v>
      </c>
      <c r="K57" s="1559"/>
      <c r="L57" s="1559"/>
      <c r="M57" s="1559"/>
      <c r="N57" s="1559"/>
      <c r="O57" s="1559"/>
      <c r="P57" s="1559"/>
      <c r="Q57" s="1559"/>
      <c r="R57" s="1559"/>
      <c r="T57" s="1552"/>
      <c r="U57" s="1552"/>
      <c r="V57" s="1552"/>
      <c r="W57" s="1552"/>
      <c r="X57" s="1552"/>
      <c r="Y57" s="1552"/>
      <c r="Z57" s="1552"/>
      <c r="AA57" s="1552"/>
    </row>
    <row r="58" spans="1:27" ht="12.75" customHeight="1" x14ac:dyDescent="0.2">
      <c r="A58" s="607" t="s">
        <v>93</v>
      </c>
      <c r="B58" s="1554">
        <v>79056</v>
      </c>
      <c r="C58" s="1555">
        <v>10371</v>
      </c>
      <c r="D58" s="1556">
        <v>54237</v>
      </c>
      <c r="E58" s="1556">
        <v>8296</v>
      </c>
      <c r="F58" s="1556">
        <v>10540</v>
      </c>
      <c r="G58" s="1556">
        <v>12469</v>
      </c>
      <c r="H58" s="1557">
        <v>22932</v>
      </c>
      <c r="I58" s="1558">
        <v>14448</v>
      </c>
      <c r="K58" s="1559"/>
      <c r="L58" s="1559"/>
      <c r="M58" s="1559"/>
      <c r="N58" s="1559"/>
      <c r="O58" s="1559"/>
      <c r="P58" s="1559"/>
      <c r="Q58" s="1559"/>
      <c r="R58" s="1559"/>
      <c r="T58" s="1552"/>
      <c r="U58" s="1552"/>
      <c r="V58" s="1552"/>
      <c r="W58" s="1552"/>
      <c r="X58" s="1552"/>
      <c r="Y58" s="1552"/>
      <c r="Z58" s="1552"/>
      <c r="AA58" s="1552"/>
    </row>
    <row r="59" spans="1:27" ht="13.5" customHeight="1" x14ac:dyDescent="0.2">
      <c r="A59" s="605" t="s">
        <v>94</v>
      </c>
      <c r="B59" s="1546">
        <v>838115</v>
      </c>
      <c r="C59" s="1547">
        <v>168784</v>
      </c>
      <c r="D59" s="1548">
        <v>603768</v>
      </c>
      <c r="E59" s="1548">
        <v>86368</v>
      </c>
      <c r="F59" s="1548">
        <v>110935</v>
      </c>
      <c r="G59" s="1548">
        <v>136204</v>
      </c>
      <c r="H59" s="1549">
        <v>270261</v>
      </c>
      <c r="I59" s="1553">
        <v>65563</v>
      </c>
      <c r="K59" s="1551"/>
      <c r="L59" s="1551"/>
      <c r="M59" s="1551"/>
      <c r="N59" s="1551"/>
      <c r="O59" s="1551"/>
      <c r="P59" s="1551"/>
      <c r="Q59" s="1551"/>
      <c r="R59" s="1551"/>
      <c r="S59" s="1551"/>
      <c r="T59" s="1551"/>
      <c r="U59" s="1552"/>
      <c r="V59" s="1552"/>
      <c r="W59" s="1552"/>
      <c r="X59" s="1552"/>
      <c r="Y59" s="1552"/>
      <c r="Z59" s="1552"/>
      <c r="AA59" s="1552"/>
    </row>
    <row r="60" spans="1:27" ht="12" customHeight="1" x14ac:dyDescent="0.2">
      <c r="A60" s="607" t="s">
        <v>95</v>
      </c>
      <c r="B60" s="1554">
        <v>143694</v>
      </c>
      <c r="C60" s="1555">
        <v>31485</v>
      </c>
      <c r="D60" s="1556">
        <v>108075</v>
      </c>
      <c r="E60" s="1556">
        <v>16871</v>
      </c>
      <c r="F60" s="1556">
        <v>22037</v>
      </c>
      <c r="G60" s="1556">
        <v>26509</v>
      </c>
      <c r="H60" s="1557">
        <v>42658</v>
      </c>
      <c r="I60" s="1558">
        <v>4134</v>
      </c>
      <c r="K60" s="1559"/>
      <c r="L60" s="1559"/>
      <c r="M60" s="1559"/>
      <c r="N60" s="1559"/>
      <c r="O60" s="1559"/>
      <c r="P60" s="1559"/>
      <c r="Q60" s="1559"/>
      <c r="R60" s="1559"/>
      <c r="T60" s="1552"/>
      <c r="U60" s="1552"/>
      <c r="V60" s="1552"/>
      <c r="W60" s="1552"/>
      <c r="X60" s="1552"/>
      <c r="Y60" s="1552"/>
      <c r="Z60" s="1552"/>
      <c r="AA60" s="1552"/>
    </row>
    <row r="61" spans="1:27" ht="12" customHeight="1" x14ac:dyDescent="0.2">
      <c r="A61" s="607" t="s">
        <v>302</v>
      </c>
      <c r="B61" s="1554">
        <v>20506</v>
      </c>
      <c r="C61" s="1555">
        <v>5421</v>
      </c>
      <c r="D61" s="1556">
        <v>13495</v>
      </c>
      <c r="E61" s="1556">
        <v>1901</v>
      </c>
      <c r="F61" s="1556">
        <v>2320</v>
      </c>
      <c r="G61" s="1556">
        <v>3141</v>
      </c>
      <c r="H61" s="1557">
        <v>6133</v>
      </c>
      <c r="I61" s="1558">
        <v>1590</v>
      </c>
      <c r="K61" s="1559"/>
      <c r="L61" s="1559"/>
      <c r="M61" s="1559"/>
      <c r="N61" s="1559"/>
      <c r="O61" s="1559"/>
      <c r="P61" s="1559"/>
      <c r="Q61" s="1559"/>
      <c r="R61" s="1559"/>
      <c r="T61" s="1552"/>
      <c r="U61" s="1552"/>
      <c r="V61" s="1552"/>
      <c r="W61" s="1552"/>
      <c r="X61" s="1552"/>
      <c r="Y61" s="1552"/>
      <c r="Z61" s="1552"/>
      <c r="AA61" s="1552"/>
    </row>
    <row r="62" spans="1:27" ht="12" customHeight="1" x14ac:dyDescent="0.2">
      <c r="A62" s="607" t="s">
        <v>97</v>
      </c>
      <c r="B62" s="1554">
        <v>22835</v>
      </c>
      <c r="C62" s="1555">
        <v>5080</v>
      </c>
      <c r="D62" s="1556">
        <v>14826</v>
      </c>
      <c r="E62" s="1556">
        <v>1747</v>
      </c>
      <c r="F62" s="1556">
        <v>2293</v>
      </c>
      <c r="G62" s="1556">
        <v>3179</v>
      </c>
      <c r="H62" s="1557">
        <v>7607</v>
      </c>
      <c r="I62" s="1558">
        <v>2929</v>
      </c>
      <c r="K62" s="1559"/>
      <c r="L62" s="1559"/>
      <c r="M62" s="1559"/>
      <c r="N62" s="1559"/>
      <c r="O62" s="1559"/>
      <c r="P62" s="1559"/>
      <c r="Q62" s="1559"/>
      <c r="R62" s="1559"/>
      <c r="T62" s="1552"/>
      <c r="U62" s="1552"/>
      <c r="V62" s="1552"/>
      <c r="W62" s="1552"/>
      <c r="X62" s="1552"/>
      <c r="Y62" s="1552"/>
      <c r="Z62" s="1552"/>
      <c r="AA62" s="1552"/>
    </row>
    <row r="63" spans="1:27" ht="12" customHeight="1" x14ac:dyDescent="0.2">
      <c r="A63" s="607" t="s">
        <v>98</v>
      </c>
      <c r="B63" s="1554">
        <v>87886</v>
      </c>
      <c r="C63" s="1555">
        <v>15135</v>
      </c>
      <c r="D63" s="1556">
        <v>67130</v>
      </c>
      <c r="E63" s="1556">
        <v>9582</v>
      </c>
      <c r="F63" s="1556">
        <v>12394</v>
      </c>
      <c r="G63" s="1556">
        <v>16026</v>
      </c>
      <c r="H63" s="1557">
        <v>29128</v>
      </c>
      <c r="I63" s="1558">
        <v>5621</v>
      </c>
      <c r="K63" s="1559"/>
      <c r="L63" s="1559"/>
      <c r="M63" s="1559"/>
      <c r="N63" s="1559"/>
      <c r="O63" s="1559"/>
      <c r="P63" s="1559"/>
      <c r="Q63" s="1559"/>
      <c r="R63" s="1559"/>
      <c r="T63" s="1552"/>
      <c r="U63" s="1552"/>
      <c r="V63" s="1552"/>
      <c r="W63" s="1552"/>
      <c r="X63" s="1552"/>
      <c r="Y63" s="1552"/>
      <c r="Z63" s="1552"/>
      <c r="AA63" s="1552"/>
    </row>
    <row r="64" spans="1:27" ht="12" customHeight="1" x14ac:dyDescent="0.2">
      <c r="A64" s="607" t="s">
        <v>99</v>
      </c>
      <c r="B64" s="1554">
        <v>47319</v>
      </c>
      <c r="C64" s="1555">
        <v>13354</v>
      </c>
      <c r="D64" s="1556">
        <v>32366</v>
      </c>
      <c r="E64" s="1556">
        <v>4022</v>
      </c>
      <c r="F64" s="1556">
        <v>5967</v>
      </c>
      <c r="G64" s="1556">
        <v>7278</v>
      </c>
      <c r="H64" s="1557">
        <v>15099</v>
      </c>
      <c r="I64" s="1558">
        <v>1599</v>
      </c>
      <c r="K64" s="1559"/>
      <c r="L64" s="1559"/>
      <c r="M64" s="1559"/>
      <c r="N64" s="1559"/>
      <c r="O64" s="1559"/>
      <c r="P64" s="1559"/>
      <c r="Q64" s="1559"/>
      <c r="R64" s="1559"/>
      <c r="T64" s="1552"/>
      <c r="U64" s="1552"/>
      <c r="V64" s="1552"/>
      <c r="W64" s="1552"/>
      <c r="X64" s="1552"/>
      <c r="Y64" s="1552"/>
      <c r="Z64" s="1552"/>
      <c r="AA64" s="1552"/>
    </row>
    <row r="65" spans="1:27" ht="12" customHeight="1" x14ac:dyDescent="0.2">
      <c r="A65" s="607" t="s">
        <v>100</v>
      </c>
      <c r="B65" s="1554">
        <v>48789</v>
      </c>
      <c r="C65" s="1555">
        <v>11140</v>
      </c>
      <c r="D65" s="1556">
        <v>33431</v>
      </c>
      <c r="E65" s="1556">
        <v>4870</v>
      </c>
      <c r="F65" s="1556">
        <v>6532</v>
      </c>
      <c r="G65" s="1556">
        <v>7537</v>
      </c>
      <c r="H65" s="1557">
        <v>14492</v>
      </c>
      <c r="I65" s="1558">
        <v>4218</v>
      </c>
      <c r="K65" s="1559"/>
      <c r="L65" s="1559"/>
      <c r="M65" s="1559"/>
      <c r="N65" s="1559"/>
      <c r="O65" s="1559"/>
      <c r="P65" s="1559"/>
      <c r="Q65" s="1559"/>
      <c r="R65" s="1559"/>
      <c r="T65" s="1552"/>
      <c r="U65" s="1552"/>
      <c r="V65" s="1552"/>
      <c r="W65" s="1552"/>
      <c r="X65" s="1552"/>
      <c r="Y65" s="1552"/>
      <c r="Z65" s="1552"/>
      <c r="AA65" s="1552"/>
    </row>
    <row r="66" spans="1:27" ht="12" customHeight="1" x14ac:dyDescent="0.2">
      <c r="A66" s="607" t="s">
        <v>101</v>
      </c>
      <c r="B66" s="1554">
        <v>86822</v>
      </c>
      <c r="C66" s="1555">
        <v>18712</v>
      </c>
      <c r="D66" s="1556">
        <v>64960</v>
      </c>
      <c r="E66" s="1556">
        <v>9273</v>
      </c>
      <c r="F66" s="1556">
        <v>12471</v>
      </c>
      <c r="G66" s="1556">
        <v>14496</v>
      </c>
      <c r="H66" s="1557">
        <v>28720</v>
      </c>
      <c r="I66" s="1558">
        <v>3150</v>
      </c>
      <c r="K66" s="1559"/>
      <c r="L66" s="1559"/>
      <c r="M66" s="1559"/>
      <c r="N66" s="1559"/>
      <c r="O66" s="1559"/>
      <c r="P66" s="1559"/>
      <c r="Q66" s="1559"/>
      <c r="R66" s="1559"/>
      <c r="T66" s="1552"/>
      <c r="U66" s="1552"/>
      <c r="V66" s="1552"/>
      <c r="W66" s="1552"/>
      <c r="X66" s="1552"/>
      <c r="Y66" s="1552"/>
      <c r="Z66" s="1552"/>
      <c r="AA66" s="1552"/>
    </row>
    <row r="67" spans="1:27" ht="12" customHeight="1" x14ac:dyDescent="0.2">
      <c r="A67" s="607" t="s">
        <v>102</v>
      </c>
      <c r="B67" s="1554">
        <v>53518</v>
      </c>
      <c r="C67" s="1555">
        <v>11901</v>
      </c>
      <c r="D67" s="1556">
        <v>39977</v>
      </c>
      <c r="E67" s="1556">
        <v>5250</v>
      </c>
      <c r="F67" s="1556">
        <v>6620</v>
      </c>
      <c r="G67" s="1556">
        <v>9061</v>
      </c>
      <c r="H67" s="1557">
        <v>19046</v>
      </c>
      <c r="I67" s="1558">
        <v>1640</v>
      </c>
      <c r="K67" s="1559"/>
      <c r="L67" s="1559"/>
      <c r="M67" s="1559"/>
      <c r="N67" s="1559"/>
      <c r="O67" s="1559"/>
      <c r="P67" s="1559"/>
      <c r="Q67" s="1559"/>
      <c r="R67" s="1559"/>
      <c r="T67" s="1552"/>
      <c r="U67" s="1552"/>
      <c r="V67" s="1552"/>
      <c r="W67" s="1552"/>
      <c r="X67" s="1552"/>
      <c r="Y67" s="1552"/>
      <c r="Z67" s="1552"/>
      <c r="AA67" s="1552"/>
    </row>
    <row r="68" spans="1:27" ht="12" customHeight="1" x14ac:dyDescent="0.2">
      <c r="A68" s="607" t="s">
        <v>103</v>
      </c>
      <c r="B68" s="1554">
        <v>70896</v>
      </c>
      <c r="C68" s="1555">
        <v>11859</v>
      </c>
      <c r="D68" s="1556">
        <v>52116</v>
      </c>
      <c r="E68" s="1556">
        <v>6823</v>
      </c>
      <c r="F68" s="1556">
        <v>8525</v>
      </c>
      <c r="G68" s="1556">
        <v>10695</v>
      </c>
      <c r="H68" s="1557">
        <v>26073</v>
      </c>
      <c r="I68" s="1558">
        <v>6921</v>
      </c>
      <c r="K68" s="1559"/>
      <c r="L68" s="1559"/>
      <c r="M68" s="1559"/>
      <c r="N68" s="1559"/>
      <c r="O68" s="1559"/>
      <c r="P68" s="1559"/>
      <c r="Q68" s="1559"/>
      <c r="R68" s="1559"/>
      <c r="T68" s="1552"/>
      <c r="U68" s="1552"/>
      <c r="V68" s="1552"/>
      <c r="W68" s="1552"/>
      <c r="X68" s="1552"/>
      <c r="Y68" s="1552"/>
      <c r="Z68" s="1552"/>
      <c r="AA68" s="1552"/>
    </row>
    <row r="69" spans="1:27" ht="12" customHeight="1" x14ac:dyDescent="0.2">
      <c r="A69" s="607" t="s">
        <v>104</v>
      </c>
      <c r="B69" s="1554">
        <v>55320</v>
      </c>
      <c r="C69" s="1555">
        <v>9854</v>
      </c>
      <c r="D69" s="1556">
        <v>40312</v>
      </c>
      <c r="E69" s="1556">
        <v>5846</v>
      </c>
      <c r="F69" s="1556">
        <v>7440</v>
      </c>
      <c r="G69" s="1556">
        <v>9090</v>
      </c>
      <c r="H69" s="1557">
        <v>17936</v>
      </c>
      <c r="I69" s="1558">
        <v>5154</v>
      </c>
      <c r="K69" s="1559"/>
      <c r="L69" s="1559"/>
      <c r="M69" s="1559"/>
      <c r="N69" s="1559"/>
      <c r="O69" s="1559"/>
      <c r="P69" s="1559"/>
      <c r="Q69" s="1559"/>
      <c r="R69" s="1559"/>
      <c r="T69" s="1552"/>
      <c r="U69" s="1552"/>
      <c r="V69" s="1552"/>
      <c r="W69" s="1552"/>
      <c r="X69" s="1552"/>
      <c r="Y69" s="1552"/>
      <c r="Z69" s="1552"/>
      <c r="AA69" s="1552"/>
    </row>
    <row r="70" spans="1:27" x14ac:dyDescent="0.2">
      <c r="A70" s="607" t="s">
        <v>105</v>
      </c>
      <c r="B70" s="1554">
        <v>34107</v>
      </c>
      <c r="C70" s="1555">
        <v>6308</v>
      </c>
      <c r="D70" s="1556">
        <v>23913</v>
      </c>
      <c r="E70" s="1556">
        <v>3494</v>
      </c>
      <c r="F70" s="1556">
        <v>4132</v>
      </c>
      <c r="G70" s="1556">
        <v>4901</v>
      </c>
      <c r="H70" s="1557">
        <v>11386</v>
      </c>
      <c r="I70" s="1558">
        <v>3886</v>
      </c>
      <c r="K70" s="1559"/>
      <c r="L70" s="1559"/>
      <c r="M70" s="1559"/>
      <c r="N70" s="1559"/>
      <c r="O70" s="1559"/>
      <c r="P70" s="1559"/>
      <c r="Q70" s="1559"/>
      <c r="R70" s="1559"/>
      <c r="T70" s="1552"/>
      <c r="U70" s="1552"/>
      <c r="V70" s="1552"/>
      <c r="W70" s="1552"/>
      <c r="X70" s="1552"/>
      <c r="Y70" s="1552"/>
      <c r="Z70" s="1552"/>
      <c r="AA70" s="1552"/>
    </row>
    <row r="71" spans="1:27" ht="13.5" customHeight="1" x14ac:dyDescent="0.2">
      <c r="A71" s="607" t="s">
        <v>106</v>
      </c>
      <c r="B71" s="1554">
        <v>69390</v>
      </c>
      <c r="C71" s="1555">
        <v>12216</v>
      </c>
      <c r="D71" s="1556">
        <v>47514</v>
      </c>
      <c r="E71" s="1556">
        <v>7471</v>
      </c>
      <c r="F71" s="1556">
        <v>8787</v>
      </c>
      <c r="G71" s="1556">
        <v>9676</v>
      </c>
      <c r="H71" s="1557">
        <v>21580</v>
      </c>
      <c r="I71" s="1558">
        <v>9660</v>
      </c>
      <c r="K71" s="1559"/>
      <c r="L71" s="1559"/>
      <c r="M71" s="1559"/>
      <c r="N71" s="1559"/>
      <c r="O71" s="1559"/>
      <c r="P71" s="1559"/>
      <c r="Q71" s="1559"/>
      <c r="R71" s="1559"/>
      <c r="T71" s="1552"/>
      <c r="U71" s="1552"/>
      <c r="V71" s="1552"/>
      <c r="W71" s="1552"/>
      <c r="X71" s="1552"/>
      <c r="Y71" s="1552"/>
      <c r="Z71" s="1552"/>
      <c r="AA71" s="1552"/>
    </row>
    <row r="72" spans="1:27" ht="14.25" customHeight="1" x14ac:dyDescent="0.2">
      <c r="A72" s="607" t="s">
        <v>107</v>
      </c>
      <c r="B72" s="1554">
        <v>65616</v>
      </c>
      <c r="C72" s="1555">
        <v>12281</v>
      </c>
      <c r="D72" s="1556">
        <v>41358</v>
      </c>
      <c r="E72" s="1556">
        <v>6054</v>
      </c>
      <c r="F72" s="1556">
        <v>7177</v>
      </c>
      <c r="G72" s="1556">
        <v>8807</v>
      </c>
      <c r="H72" s="1557">
        <v>19320</v>
      </c>
      <c r="I72" s="1558">
        <v>11977</v>
      </c>
      <c r="K72" s="1559"/>
      <c r="L72" s="1559"/>
      <c r="M72" s="1559"/>
      <c r="N72" s="1559"/>
      <c r="O72" s="1559"/>
      <c r="P72" s="1559"/>
      <c r="Q72" s="1559"/>
      <c r="R72" s="1559"/>
      <c r="T72" s="1552"/>
      <c r="U72" s="1552"/>
      <c r="V72" s="1552"/>
      <c r="W72" s="1552"/>
      <c r="X72" s="1552"/>
      <c r="Y72" s="1552"/>
      <c r="Z72" s="1552"/>
      <c r="AA72" s="1552"/>
    </row>
    <row r="73" spans="1:27" ht="12" customHeight="1" x14ac:dyDescent="0.2">
      <c r="A73" s="612" t="s">
        <v>108</v>
      </c>
      <c r="B73" s="1567">
        <v>31417</v>
      </c>
      <c r="C73" s="1568">
        <v>4038</v>
      </c>
      <c r="D73" s="1569">
        <v>24295</v>
      </c>
      <c r="E73" s="1569">
        <v>3164</v>
      </c>
      <c r="F73" s="1569">
        <v>4240</v>
      </c>
      <c r="G73" s="1569">
        <v>5808</v>
      </c>
      <c r="H73" s="1570">
        <v>11083</v>
      </c>
      <c r="I73" s="1571">
        <v>3084</v>
      </c>
      <c r="K73" s="1559"/>
      <c r="L73" s="1559"/>
      <c r="M73" s="1559"/>
      <c r="N73" s="1559"/>
      <c r="O73" s="1559"/>
      <c r="P73" s="1559"/>
      <c r="Q73" s="1559"/>
      <c r="R73" s="1559"/>
      <c r="T73" s="1552"/>
      <c r="U73" s="1552"/>
      <c r="V73" s="1552"/>
      <c r="W73" s="1552"/>
      <c r="X73" s="1552"/>
      <c r="Y73" s="1552"/>
      <c r="Z73" s="1552"/>
      <c r="AA73" s="1552"/>
    </row>
    <row r="74" spans="1:27" ht="14.25" customHeight="1" x14ac:dyDescent="0.2">
      <c r="A74" s="1574" t="s">
        <v>109</v>
      </c>
      <c r="B74" s="1572">
        <v>396882</v>
      </c>
      <c r="C74" s="1547">
        <v>70835</v>
      </c>
      <c r="D74" s="1548">
        <v>299058</v>
      </c>
      <c r="E74" s="1548">
        <v>50387</v>
      </c>
      <c r="F74" s="1548">
        <v>57657</v>
      </c>
      <c r="G74" s="1548">
        <v>67256</v>
      </c>
      <c r="H74" s="1549">
        <v>123758</v>
      </c>
      <c r="I74" s="1553">
        <v>26989</v>
      </c>
      <c r="K74" s="1551"/>
      <c r="L74" s="1551"/>
      <c r="M74" s="1551"/>
      <c r="N74" s="1551"/>
      <c r="O74" s="1551"/>
      <c r="P74" s="1551"/>
      <c r="Q74" s="1551"/>
      <c r="R74" s="1551"/>
      <c r="S74" s="1551"/>
      <c r="T74" s="1552"/>
      <c r="U74" s="1552"/>
      <c r="V74" s="1552"/>
      <c r="W74" s="1552"/>
      <c r="X74" s="1552"/>
      <c r="Y74" s="1552"/>
      <c r="Z74" s="1552"/>
      <c r="AA74" s="1552"/>
    </row>
    <row r="75" spans="1:27" ht="12" customHeight="1" x14ac:dyDescent="0.2">
      <c r="A75" s="607" t="s">
        <v>110</v>
      </c>
      <c r="B75" s="1554">
        <v>34578</v>
      </c>
      <c r="C75" s="1555">
        <v>7138</v>
      </c>
      <c r="D75" s="1556">
        <v>25489</v>
      </c>
      <c r="E75" s="1556">
        <v>3860</v>
      </c>
      <c r="F75" s="1556">
        <v>4789</v>
      </c>
      <c r="G75" s="1556">
        <v>5772</v>
      </c>
      <c r="H75" s="1557">
        <v>11068</v>
      </c>
      <c r="I75" s="1558">
        <v>1951</v>
      </c>
      <c r="K75" s="1559"/>
      <c r="L75" s="1559"/>
      <c r="M75" s="1559"/>
      <c r="N75" s="1559"/>
      <c r="O75" s="1559"/>
      <c r="P75" s="1559"/>
      <c r="Q75" s="1559"/>
      <c r="R75" s="1559"/>
      <c r="T75" s="1552"/>
      <c r="U75" s="1552"/>
      <c r="V75" s="1552"/>
      <c r="W75" s="1552"/>
      <c r="X75" s="1552"/>
      <c r="Y75" s="1552"/>
      <c r="Z75" s="1552"/>
      <c r="AA75" s="1552"/>
    </row>
    <row r="76" spans="1:27" ht="12" customHeight="1" x14ac:dyDescent="0.2">
      <c r="A76" s="607" t="s">
        <v>111</v>
      </c>
      <c r="B76" s="1554">
        <v>116291</v>
      </c>
      <c r="C76" s="1555">
        <v>25491</v>
      </c>
      <c r="D76" s="1556">
        <v>84536</v>
      </c>
      <c r="E76" s="1556">
        <v>12825</v>
      </c>
      <c r="F76" s="1556">
        <v>15586</v>
      </c>
      <c r="G76" s="1556">
        <v>18789</v>
      </c>
      <c r="H76" s="1557">
        <v>37336</v>
      </c>
      <c r="I76" s="1558">
        <v>6264</v>
      </c>
      <c r="K76" s="1559"/>
      <c r="L76" s="1559"/>
      <c r="M76" s="1559"/>
      <c r="N76" s="1559"/>
      <c r="O76" s="1559"/>
      <c r="P76" s="1559"/>
      <c r="Q76" s="1559"/>
      <c r="R76" s="1559"/>
      <c r="T76" s="1552"/>
      <c r="U76" s="1552"/>
      <c r="V76" s="1552"/>
      <c r="W76" s="1552"/>
      <c r="X76" s="1552"/>
      <c r="Y76" s="1552"/>
      <c r="Z76" s="1552"/>
      <c r="AA76" s="1552"/>
    </row>
    <row r="77" spans="1:27" ht="12.75" customHeight="1" x14ac:dyDescent="0.2">
      <c r="A77" s="607" t="s">
        <v>343</v>
      </c>
      <c r="B77" s="1554">
        <v>152554</v>
      </c>
      <c r="C77" s="1555">
        <v>21468</v>
      </c>
      <c r="D77" s="1556">
        <v>117918</v>
      </c>
      <c r="E77" s="1556">
        <v>22059</v>
      </c>
      <c r="F77" s="1556">
        <v>23244</v>
      </c>
      <c r="G77" s="1556">
        <v>25907</v>
      </c>
      <c r="H77" s="1557">
        <v>46708</v>
      </c>
      <c r="I77" s="1558">
        <v>13168</v>
      </c>
      <c r="K77" s="1559"/>
      <c r="L77" s="1559"/>
      <c r="M77" s="1559"/>
      <c r="N77" s="1559"/>
      <c r="O77" s="1559"/>
      <c r="P77" s="1559"/>
      <c r="Q77" s="1559"/>
      <c r="R77" s="1559"/>
      <c r="T77" s="1552"/>
      <c r="U77" s="1552"/>
      <c r="V77" s="1552"/>
      <c r="W77" s="1552"/>
      <c r="X77" s="1552"/>
      <c r="Y77" s="1552"/>
      <c r="Z77" s="1552"/>
      <c r="AA77" s="1552"/>
    </row>
    <row r="78" spans="1:27" ht="26.25" customHeight="1" x14ac:dyDescent="0.2">
      <c r="A78" s="727" t="s">
        <v>344</v>
      </c>
      <c r="B78" s="1561">
        <v>72549</v>
      </c>
      <c r="C78" s="1555">
        <v>10338</v>
      </c>
      <c r="D78" s="1556">
        <v>56273</v>
      </c>
      <c r="E78" s="1556">
        <v>11167</v>
      </c>
      <c r="F78" s="1556">
        <v>11105</v>
      </c>
      <c r="G78" s="1556">
        <v>12552</v>
      </c>
      <c r="H78" s="1557">
        <v>21449</v>
      </c>
      <c r="I78" s="1558">
        <v>5938</v>
      </c>
      <c r="K78" s="1559"/>
      <c r="L78" s="1559"/>
      <c r="M78" s="1559"/>
      <c r="N78" s="1559"/>
      <c r="O78" s="1559"/>
      <c r="P78" s="1559"/>
      <c r="Q78" s="1559"/>
      <c r="R78" s="1559"/>
      <c r="T78" s="1552"/>
      <c r="U78" s="1552"/>
      <c r="V78" s="1552"/>
      <c r="W78" s="1552"/>
      <c r="X78" s="1552"/>
      <c r="Y78" s="1552"/>
      <c r="Z78" s="1552"/>
      <c r="AA78" s="1552"/>
    </row>
    <row r="79" spans="1:27" ht="12" customHeight="1" x14ac:dyDescent="0.2">
      <c r="A79" s="751" t="s">
        <v>114</v>
      </c>
      <c r="B79" s="1554">
        <v>34211</v>
      </c>
      <c r="C79" s="1555">
        <v>5148</v>
      </c>
      <c r="D79" s="1556">
        <v>26752</v>
      </c>
      <c r="E79" s="1556">
        <v>4573</v>
      </c>
      <c r="F79" s="1556">
        <v>5004</v>
      </c>
      <c r="G79" s="1556">
        <v>5587</v>
      </c>
      <c r="H79" s="1557">
        <v>11588</v>
      </c>
      <c r="I79" s="1558">
        <v>2311</v>
      </c>
      <c r="K79" s="1559"/>
      <c r="L79" s="1559"/>
      <c r="M79" s="1559"/>
      <c r="N79" s="1559"/>
      <c r="O79" s="1559"/>
      <c r="P79" s="1559"/>
      <c r="Q79" s="1559"/>
      <c r="R79" s="1559"/>
      <c r="T79" s="1552"/>
      <c r="U79" s="1552"/>
      <c r="V79" s="1552"/>
      <c r="W79" s="1552"/>
      <c r="X79" s="1552"/>
      <c r="Y79" s="1552"/>
      <c r="Z79" s="1552"/>
      <c r="AA79" s="1552"/>
    </row>
    <row r="80" spans="1:27" ht="24.75" customHeight="1" x14ac:dyDescent="0.2">
      <c r="A80" s="751" t="s">
        <v>863</v>
      </c>
      <c r="B80" s="1554">
        <v>45794</v>
      </c>
      <c r="C80" s="1555">
        <v>5982</v>
      </c>
      <c r="D80" s="1556">
        <v>34893</v>
      </c>
      <c r="E80" s="1556">
        <v>6319</v>
      </c>
      <c r="F80" s="1556">
        <v>7135</v>
      </c>
      <c r="G80" s="1556">
        <v>7768</v>
      </c>
      <c r="H80" s="1557">
        <v>13671</v>
      </c>
      <c r="I80" s="1558">
        <v>4919</v>
      </c>
      <c r="K80" s="1559"/>
      <c r="L80" s="1559"/>
      <c r="M80" s="1559"/>
      <c r="N80" s="1559"/>
      <c r="O80" s="1559"/>
      <c r="P80" s="1559"/>
      <c r="Q80" s="1559"/>
      <c r="R80" s="1559"/>
      <c r="T80" s="1552"/>
      <c r="U80" s="1552"/>
      <c r="V80" s="1552"/>
      <c r="W80" s="1552"/>
      <c r="X80" s="1552"/>
      <c r="Y80" s="1552"/>
      <c r="Z80" s="1552"/>
      <c r="AA80" s="1552"/>
    </row>
    <row r="81" spans="1:27" ht="12" customHeight="1" x14ac:dyDescent="0.2">
      <c r="A81" s="607" t="s">
        <v>116</v>
      </c>
      <c r="B81" s="1554">
        <v>93459</v>
      </c>
      <c r="C81" s="1555">
        <v>16738</v>
      </c>
      <c r="D81" s="1556">
        <v>71115</v>
      </c>
      <c r="E81" s="1556">
        <v>11643</v>
      </c>
      <c r="F81" s="1556">
        <v>14038</v>
      </c>
      <c r="G81" s="1556">
        <v>16788</v>
      </c>
      <c r="H81" s="1557">
        <v>28646</v>
      </c>
      <c r="I81" s="1558">
        <v>5606</v>
      </c>
      <c r="K81" s="1559"/>
      <c r="L81" s="1559"/>
      <c r="M81" s="1559"/>
      <c r="N81" s="1559"/>
      <c r="O81" s="1559"/>
      <c r="P81" s="1559"/>
      <c r="Q81" s="1559"/>
      <c r="R81" s="1559"/>
      <c r="T81" s="1552"/>
      <c r="U81" s="1552"/>
      <c r="V81" s="1552"/>
      <c r="W81" s="1552"/>
      <c r="X81" s="1552"/>
      <c r="Y81" s="1552"/>
      <c r="Z81" s="1552"/>
      <c r="AA81" s="1552"/>
    </row>
    <row r="82" spans="1:27" ht="15.75" customHeight="1" x14ac:dyDescent="0.2">
      <c r="A82" s="613" t="s">
        <v>117</v>
      </c>
      <c r="B82" s="1546">
        <v>558179</v>
      </c>
      <c r="C82" s="1547">
        <v>97478</v>
      </c>
      <c r="D82" s="1548">
        <v>423436</v>
      </c>
      <c r="E82" s="1548">
        <v>64672</v>
      </c>
      <c r="F82" s="1548">
        <v>85077</v>
      </c>
      <c r="G82" s="1548">
        <v>101646</v>
      </c>
      <c r="H82" s="1549">
        <v>172041</v>
      </c>
      <c r="I82" s="1553">
        <v>37265</v>
      </c>
      <c r="K82" s="1551"/>
      <c r="L82" s="1551"/>
      <c r="M82" s="1551"/>
      <c r="N82" s="1551"/>
      <c r="O82" s="1551"/>
      <c r="P82" s="1551"/>
      <c r="Q82" s="1551"/>
      <c r="R82" s="1551"/>
      <c r="T82" s="1552"/>
      <c r="U82" s="1552"/>
      <c r="V82" s="1552"/>
      <c r="W82" s="1552"/>
      <c r="X82" s="1552"/>
      <c r="Y82" s="1552"/>
      <c r="Z82" s="1552"/>
      <c r="AA82" s="1552"/>
    </row>
    <row r="83" spans="1:27" ht="12" customHeight="1" x14ac:dyDescent="0.2">
      <c r="A83" s="607" t="s">
        <v>118</v>
      </c>
      <c r="B83" s="1554">
        <v>12793</v>
      </c>
      <c r="C83" s="1555">
        <v>2289</v>
      </c>
      <c r="D83" s="1556">
        <v>10098</v>
      </c>
      <c r="E83" s="1556">
        <v>2063</v>
      </c>
      <c r="F83" s="1556">
        <v>2456</v>
      </c>
      <c r="G83" s="1556">
        <v>2521</v>
      </c>
      <c r="H83" s="1557">
        <v>3058</v>
      </c>
      <c r="I83" s="1558">
        <v>406</v>
      </c>
      <c r="K83" s="1559"/>
      <c r="L83" s="1559"/>
      <c r="M83" s="1559"/>
      <c r="N83" s="1559"/>
      <c r="O83" s="1559"/>
      <c r="P83" s="1559"/>
      <c r="Q83" s="1559"/>
      <c r="R83" s="1559"/>
      <c r="T83" s="1552"/>
      <c r="U83" s="1552"/>
      <c r="V83" s="1552"/>
      <c r="W83" s="1552"/>
      <c r="X83" s="1552"/>
      <c r="Y83" s="1552"/>
      <c r="Z83" s="1552"/>
      <c r="AA83" s="1552"/>
    </row>
    <row r="84" spans="1:27" ht="12" customHeight="1" x14ac:dyDescent="0.2">
      <c r="A84" s="607" t="s">
        <v>119</v>
      </c>
      <c r="B84" s="1554">
        <v>13406</v>
      </c>
      <c r="C84" s="1555">
        <v>1164</v>
      </c>
      <c r="D84" s="1556">
        <v>11873</v>
      </c>
      <c r="E84" s="1556">
        <v>2159</v>
      </c>
      <c r="F84" s="1556">
        <v>2781</v>
      </c>
      <c r="G84" s="1556">
        <v>3163</v>
      </c>
      <c r="H84" s="1557">
        <v>3770</v>
      </c>
      <c r="I84" s="1558">
        <v>369</v>
      </c>
      <c r="K84" s="1559"/>
      <c r="L84" s="1559"/>
      <c r="M84" s="1559"/>
      <c r="N84" s="1559"/>
      <c r="O84" s="1559"/>
      <c r="P84" s="1559"/>
      <c r="Q84" s="1559"/>
      <c r="R84" s="1559"/>
      <c r="T84" s="1552"/>
      <c r="U84" s="1552"/>
      <c r="V84" s="1552"/>
      <c r="W84" s="1552"/>
      <c r="X84" s="1552"/>
      <c r="Y84" s="1552"/>
      <c r="Z84" s="1552"/>
      <c r="AA84" s="1552"/>
    </row>
    <row r="85" spans="1:27" ht="12" customHeight="1" x14ac:dyDescent="0.2">
      <c r="A85" s="607" t="s">
        <v>120</v>
      </c>
      <c r="B85" s="1554">
        <v>22744</v>
      </c>
      <c r="C85" s="1555">
        <v>4452</v>
      </c>
      <c r="D85" s="1556">
        <v>17305</v>
      </c>
      <c r="E85" s="1556">
        <v>2915</v>
      </c>
      <c r="F85" s="1556">
        <v>3643</v>
      </c>
      <c r="G85" s="1556">
        <v>4197</v>
      </c>
      <c r="H85" s="1557">
        <v>6550</v>
      </c>
      <c r="I85" s="1558">
        <v>987</v>
      </c>
      <c r="K85" s="1559"/>
      <c r="L85" s="1559"/>
      <c r="M85" s="1559"/>
      <c r="N85" s="1559"/>
      <c r="O85" s="1559"/>
      <c r="P85" s="1559"/>
      <c r="Q85" s="1559"/>
      <c r="R85" s="1559"/>
      <c r="T85" s="1552"/>
      <c r="U85" s="1552"/>
      <c r="V85" s="1552"/>
      <c r="W85" s="1552"/>
      <c r="X85" s="1552"/>
      <c r="Y85" s="1552"/>
      <c r="Z85" s="1552"/>
      <c r="AA85" s="1552"/>
    </row>
    <row r="86" spans="1:27" ht="12" customHeight="1" x14ac:dyDescent="0.2">
      <c r="A86" s="607" t="s">
        <v>121</v>
      </c>
      <c r="B86" s="1554">
        <v>76874</v>
      </c>
      <c r="C86" s="1555">
        <v>12617</v>
      </c>
      <c r="D86" s="1556">
        <v>56751</v>
      </c>
      <c r="E86" s="1556">
        <v>7141</v>
      </c>
      <c r="F86" s="1556">
        <v>11237</v>
      </c>
      <c r="G86" s="1556">
        <v>14220</v>
      </c>
      <c r="H86" s="1557">
        <v>24153</v>
      </c>
      <c r="I86" s="1558">
        <v>7506</v>
      </c>
      <c r="K86" s="1559"/>
      <c r="L86" s="1559"/>
      <c r="M86" s="1559"/>
      <c r="N86" s="1559"/>
      <c r="O86" s="1559"/>
      <c r="P86" s="1559"/>
      <c r="Q86" s="1559"/>
      <c r="R86" s="1559"/>
      <c r="T86" s="1552"/>
      <c r="U86" s="1552"/>
      <c r="V86" s="1552"/>
      <c r="W86" s="1552"/>
      <c r="X86" s="1552"/>
      <c r="Y86" s="1552"/>
      <c r="Z86" s="1552"/>
      <c r="AA86" s="1552"/>
    </row>
    <row r="87" spans="1:27" ht="12" customHeight="1" x14ac:dyDescent="0.2">
      <c r="A87" s="607" t="s">
        <v>122</v>
      </c>
      <c r="B87" s="1554">
        <v>118000</v>
      </c>
      <c r="C87" s="1555">
        <v>21151</v>
      </c>
      <c r="D87" s="1556">
        <v>92776</v>
      </c>
      <c r="E87" s="1556">
        <v>13901</v>
      </c>
      <c r="F87" s="1556">
        <v>19113</v>
      </c>
      <c r="G87" s="1556">
        <v>22852</v>
      </c>
      <c r="H87" s="1557">
        <v>36910</v>
      </c>
      <c r="I87" s="1558">
        <v>4073</v>
      </c>
      <c r="K87" s="1559"/>
      <c r="L87" s="1559"/>
      <c r="M87" s="1559"/>
      <c r="N87" s="1559"/>
      <c r="O87" s="1559"/>
      <c r="P87" s="1559"/>
      <c r="Q87" s="1559"/>
      <c r="R87" s="1559"/>
      <c r="T87" s="1552"/>
      <c r="U87" s="1552"/>
      <c r="V87" s="1552"/>
      <c r="W87" s="1552"/>
      <c r="X87" s="1552"/>
      <c r="Y87" s="1552"/>
      <c r="Z87" s="1552"/>
      <c r="AA87" s="1552"/>
    </row>
    <row r="88" spans="1:27" x14ac:dyDescent="0.2">
      <c r="A88" s="607" t="s">
        <v>123</v>
      </c>
      <c r="B88" s="1560">
        <v>70234</v>
      </c>
      <c r="C88" s="1555">
        <v>12764</v>
      </c>
      <c r="D88" s="1556">
        <v>54327</v>
      </c>
      <c r="E88" s="1556">
        <v>7956</v>
      </c>
      <c r="F88" s="1556">
        <v>10885</v>
      </c>
      <c r="G88" s="1556">
        <v>12718</v>
      </c>
      <c r="H88" s="1557">
        <v>22768</v>
      </c>
      <c r="I88" s="1558">
        <v>3143</v>
      </c>
      <c r="K88" s="1559"/>
      <c r="L88" s="1559"/>
      <c r="M88" s="1559"/>
      <c r="N88" s="1559"/>
      <c r="O88" s="1559"/>
      <c r="P88" s="1559"/>
      <c r="Q88" s="1559"/>
      <c r="R88" s="1559"/>
      <c r="T88" s="1552"/>
      <c r="U88" s="1552"/>
      <c r="V88" s="1552"/>
      <c r="W88" s="1552"/>
      <c r="X88" s="1552"/>
      <c r="Y88" s="1552"/>
      <c r="Z88" s="1552"/>
      <c r="AA88" s="1552"/>
    </row>
    <row r="89" spans="1:27" ht="12.75" customHeight="1" x14ac:dyDescent="0.2">
      <c r="A89" s="607" t="s">
        <v>124</v>
      </c>
      <c r="B89" s="1554">
        <v>79696</v>
      </c>
      <c r="C89" s="1555">
        <v>13796</v>
      </c>
      <c r="D89" s="1556">
        <v>59412</v>
      </c>
      <c r="E89" s="1556">
        <v>9030</v>
      </c>
      <c r="F89" s="1556">
        <v>11002</v>
      </c>
      <c r="G89" s="1556">
        <v>13333</v>
      </c>
      <c r="H89" s="1557">
        <v>26047</v>
      </c>
      <c r="I89" s="1558">
        <v>6488</v>
      </c>
      <c r="K89" s="1559"/>
      <c r="L89" s="1559"/>
      <c r="M89" s="1559"/>
      <c r="N89" s="1559"/>
      <c r="O89" s="1559"/>
      <c r="P89" s="1559"/>
      <c r="Q89" s="1559"/>
      <c r="R89" s="1559"/>
      <c r="T89" s="1552"/>
      <c r="U89" s="1552"/>
      <c r="V89" s="1552"/>
      <c r="W89" s="1552"/>
      <c r="X89" s="1552"/>
      <c r="Y89" s="1552"/>
      <c r="Z89" s="1552"/>
      <c r="AA89" s="1552"/>
    </row>
    <row r="90" spans="1:27" ht="12" customHeight="1" x14ac:dyDescent="0.2">
      <c r="A90" s="607" t="s">
        <v>125</v>
      </c>
      <c r="B90" s="1554">
        <v>66796</v>
      </c>
      <c r="C90" s="1555">
        <v>10881</v>
      </c>
      <c r="D90" s="1556">
        <v>48094</v>
      </c>
      <c r="E90" s="1556">
        <v>8272</v>
      </c>
      <c r="F90" s="1556">
        <v>10198</v>
      </c>
      <c r="G90" s="1556">
        <v>11503</v>
      </c>
      <c r="H90" s="1557">
        <v>18121</v>
      </c>
      <c r="I90" s="1558">
        <v>7821</v>
      </c>
      <c r="K90" s="1559"/>
      <c r="L90" s="1559"/>
      <c r="M90" s="1559"/>
      <c r="N90" s="1559"/>
      <c r="O90" s="1559"/>
      <c r="P90" s="1559"/>
      <c r="Q90" s="1559"/>
      <c r="R90" s="1559"/>
      <c r="T90" s="1552"/>
      <c r="U90" s="1552"/>
      <c r="V90" s="1552"/>
      <c r="W90" s="1552"/>
      <c r="X90" s="1552"/>
      <c r="Y90" s="1552"/>
      <c r="Z90" s="1552"/>
      <c r="AA90" s="1552"/>
    </row>
    <row r="91" spans="1:27" ht="13.5" customHeight="1" x14ac:dyDescent="0.2">
      <c r="A91" s="607" t="s">
        <v>126</v>
      </c>
      <c r="B91" s="1554">
        <v>58360</v>
      </c>
      <c r="C91" s="1555">
        <v>10973</v>
      </c>
      <c r="D91" s="1556">
        <v>43723</v>
      </c>
      <c r="E91" s="1556">
        <v>6222</v>
      </c>
      <c r="F91" s="1556">
        <v>8085</v>
      </c>
      <c r="G91" s="1556">
        <v>10414</v>
      </c>
      <c r="H91" s="1557">
        <v>19002</v>
      </c>
      <c r="I91" s="1558">
        <v>3664</v>
      </c>
      <c r="K91" s="1559"/>
      <c r="L91" s="1559"/>
      <c r="M91" s="1559"/>
      <c r="N91" s="1559"/>
      <c r="O91" s="1559"/>
      <c r="P91" s="1559"/>
      <c r="Q91" s="1559"/>
      <c r="R91" s="1559"/>
      <c r="T91" s="1552"/>
      <c r="U91" s="1552"/>
      <c r="V91" s="1552"/>
      <c r="W91" s="1552"/>
      <c r="X91" s="1552"/>
      <c r="Y91" s="1552"/>
      <c r="Z91" s="1552"/>
      <c r="AA91" s="1552"/>
    </row>
    <row r="92" spans="1:27" ht="12" customHeight="1" x14ac:dyDescent="0.2">
      <c r="A92" s="607" t="s">
        <v>127</v>
      </c>
      <c r="B92" s="1554">
        <v>39276</v>
      </c>
      <c r="C92" s="1555">
        <v>7391</v>
      </c>
      <c r="D92" s="1556">
        <v>29077</v>
      </c>
      <c r="E92" s="1556">
        <v>5013</v>
      </c>
      <c r="F92" s="1556">
        <v>5677</v>
      </c>
      <c r="G92" s="1556">
        <v>6725</v>
      </c>
      <c r="H92" s="1557">
        <v>11662</v>
      </c>
      <c r="I92" s="1558">
        <v>2808</v>
      </c>
      <c r="K92" s="1559"/>
      <c r="L92" s="1559"/>
      <c r="M92" s="1559"/>
      <c r="N92" s="1559"/>
      <c r="O92" s="1559"/>
      <c r="P92" s="1559"/>
      <c r="Q92" s="1559"/>
      <c r="R92" s="1559"/>
      <c r="T92" s="1552"/>
      <c r="U92" s="1552"/>
      <c r="V92" s="1552"/>
      <c r="W92" s="1552"/>
      <c r="X92" s="1552"/>
      <c r="Y92" s="1552"/>
      <c r="Z92" s="1552"/>
      <c r="AA92" s="1552"/>
    </row>
    <row r="93" spans="1:27" ht="15.75" customHeight="1" x14ac:dyDescent="0.2">
      <c r="A93" s="1575" t="s">
        <v>128</v>
      </c>
      <c r="B93" s="1546">
        <v>328359</v>
      </c>
      <c r="C93" s="1547">
        <v>54132</v>
      </c>
      <c r="D93" s="1548">
        <v>251314</v>
      </c>
      <c r="E93" s="1548">
        <v>38360</v>
      </c>
      <c r="F93" s="1548">
        <v>50849</v>
      </c>
      <c r="G93" s="1548">
        <v>59294</v>
      </c>
      <c r="H93" s="1549">
        <v>102811</v>
      </c>
      <c r="I93" s="1553">
        <v>22913</v>
      </c>
      <c r="K93" s="1551"/>
      <c r="L93" s="1551"/>
      <c r="M93" s="1551"/>
      <c r="N93" s="1551"/>
      <c r="O93" s="1551"/>
      <c r="P93" s="1551"/>
      <c r="Q93" s="1551"/>
      <c r="R93" s="1551"/>
      <c r="S93" s="1551"/>
      <c r="T93" s="1551"/>
      <c r="U93" s="1552"/>
      <c r="V93" s="1552"/>
      <c r="W93" s="1552"/>
      <c r="X93" s="1552"/>
      <c r="Y93" s="1552"/>
      <c r="Z93" s="1552"/>
      <c r="AA93" s="1552"/>
    </row>
    <row r="94" spans="1:27" ht="12" customHeight="1" x14ac:dyDescent="0.2">
      <c r="A94" s="607" t="s">
        <v>129</v>
      </c>
      <c r="B94" s="1554">
        <v>44923</v>
      </c>
      <c r="C94" s="1555">
        <v>6325</v>
      </c>
      <c r="D94" s="1556">
        <v>35778</v>
      </c>
      <c r="E94" s="1556">
        <v>6486</v>
      </c>
      <c r="F94" s="1556">
        <v>8288</v>
      </c>
      <c r="G94" s="1556">
        <v>9131</v>
      </c>
      <c r="H94" s="1557">
        <v>11873</v>
      </c>
      <c r="I94" s="1558">
        <v>2820</v>
      </c>
      <c r="K94" s="1559"/>
      <c r="L94" s="1559"/>
      <c r="M94" s="1559"/>
      <c r="N94" s="1559"/>
      <c r="O94" s="1559"/>
      <c r="P94" s="1559"/>
      <c r="Q94" s="1559"/>
      <c r="R94" s="1559"/>
      <c r="T94" s="1552"/>
      <c r="U94" s="1552"/>
      <c r="V94" s="1552"/>
      <c r="W94" s="1552"/>
      <c r="X94" s="1552"/>
      <c r="Y94" s="1552"/>
      <c r="Z94" s="1552"/>
      <c r="AA94" s="1552"/>
    </row>
    <row r="95" spans="1:27" ht="12" customHeight="1" x14ac:dyDescent="0.2">
      <c r="A95" s="607" t="s">
        <v>130</v>
      </c>
      <c r="B95" s="1554">
        <v>44404</v>
      </c>
      <c r="C95" s="1555">
        <v>9405</v>
      </c>
      <c r="D95" s="1556">
        <v>33223</v>
      </c>
      <c r="E95" s="1556">
        <v>4946</v>
      </c>
      <c r="F95" s="1556">
        <v>7077</v>
      </c>
      <c r="G95" s="1556">
        <v>8223</v>
      </c>
      <c r="H95" s="1557">
        <v>12977</v>
      </c>
      <c r="I95" s="1558">
        <v>1776</v>
      </c>
      <c r="K95" s="1559"/>
      <c r="L95" s="1559"/>
      <c r="M95" s="1559"/>
      <c r="N95" s="1559"/>
      <c r="O95" s="1559"/>
      <c r="P95" s="1559"/>
      <c r="Q95" s="1559"/>
      <c r="R95" s="1559"/>
      <c r="T95" s="1552"/>
      <c r="U95" s="1552"/>
      <c r="V95" s="1552"/>
      <c r="W95" s="1552"/>
      <c r="X95" s="1552"/>
      <c r="Y95" s="1552"/>
      <c r="Z95" s="1552"/>
      <c r="AA95" s="1552"/>
    </row>
    <row r="96" spans="1:27" ht="12" customHeight="1" x14ac:dyDescent="0.2">
      <c r="A96" s="607" t="s">
        <v>131</v>
      </c>
      <c r="B96" s="1554">
        <v>36173</v>
      </c>
      <c r="C96" s="1555">
        <v>5443</v>
      </c>
      <c r="D96" s="1556">
        <v>26859</v>
      </c>
      <c r="E96" s="1556">
        <v>3636</v>
      </c>
      <c r="F96" s="1556">
        <v>5247</v>
      </c>
      <c r="G96" s="1556">
        <v>6717</v>
      </c>
      <c r="H96" s="1557">
        <v>11259</v>
      </c>
      <c r="I96" s="1558">
        <v>3871</v>
      </c>
      <c r="K96" s="1559"/>
      <c r="L96" s="1559"/>
      <c r="M96" s="1559"/>
      <c r="N96" s="1559"/>
      <c r="O96" s="1559"/>
      <c r="P96" s="1559"/>
      <c r="Q96" s="1559"/>
      <c r="R96" s="1559"/>
      <c r="T96" s="1552"/>
      <c r="U96" s="1552"/>
      <c r="V96" s="1552"/>
      <c r="W96" s="1552"/>
      <c r="X96" s="1552"/>
      <c r="Y96" s="1552"/>
      <c r="Z96" s="1552"/>
      <c r="AA96" s="1552"/>
    </row>
    <row r="97" spans="1:27" ht="12" customHeight="1" x14ac:dyDescent="0.2">
      <c r="A97" s="607" t="s">
        <v>132</v>
      </c>
      <c r="B97" s="1554">
        <v>12211</v>
      </c>
      <c r="C97" s="1555">
        <v>1711</v>
      </c>
      <c r="D97" s="1556">
        <v>9522</v>
      </c>
      <c r="E97" s="1556">
        <v>1625</v>
      </c>
      <c r="F97" s="1556">
        <v>1882</v>
      </c>
      <c r="G97" s="1556">
        <v>2069</v>
      </c>
      <c r="H97" s="1557">
        <v>3946</v>
      </c>
      <c r="I97" s="1558">
        <v>978</v>
      </c>
      <c r="K97" s="1559"/>
      <c r="L97" s="1559"/>
      <c r="M97" s="1559"/>
      <c r="N97" s="1559"/>
      <c r="O97" s="1559"/>
      <c r="P97" s="1559"/>
      <c r="Q97" s="1559"/>
      <c r="R97" s="1559"/>
      <c r="T97" s="1552"/>
      <c r="U97" s="1552"/>
      <c r="V97" s="1552"/>
      <c r="W97" s="1552"/>
      <c r="X97" s="1552"/>
      <c r="Y97" s="1552"/>
      <c r="Z97" s="1552"/>
      <c r="AA97" s="1552"/>
    </row>
    <row r="98" spans="1:27" ht="12" customHeight="1" x14ac:dyDescent="0.2">
      <c r="A98" s="607" t="s">
        <v>133</v>
      </c>
      <c r="B98" s="1554">
        <v>72937</v>
      </c>
      <c r="C98" s="1555">
        <v>12406</v>
      </c>
      <c r="D98" s="1556">
        <v>57505</v>
      </c>
      <c r="E98" s="1556">
        <v>8125</v>
      </c>
      <c r="F98" s="1556">
        <v>10874</v>
      </c>
      <c r="G98" s="1556">
        <v>12925</v>
      </c>
      <c r="H98" s="1557">
        <v>25581</v>
      </c>
      <c r="I98" s="1558">
        <v>3026</v>
      </c>
      <c r="K98" s="1559"/>
      <c r="L98" s="1559"/>
      <c r="M98" s="1559"/>
      <c r="N98" s="1559"/>
      <c r="O98" s="1559"/>
      <c r="P98" s="1559"/>
      <c r="Q98" s="1559"/>
      <c r="R98" s="1559"/>
      <c r="T98" s="1552"/>
      <c r="U98" s="1552"/>
      <c r="V98" s="1552"/>
      <c r="W98" s="1552"/>
      <c r="X98" s="1552"/>
      <c r="Y98" s="1552"/>
      <c r="Z98" s="1552"/>
      <c r="AA98" s="1552"/>
    </row>
    <row r="99" spans="1:27" ht="12" customHeight="1" x14ac:dyDescent="0.2">
      <c r="A99" s="607" t="s">
        <v>134</v>
      </c>
      <c r="B99" s="1554">
        <v>47950</v>
      </c>
      <c r="C99" s="1555">
        <v>8232</v>
      </c>
      <c r="D99" s="1556">
        <v>35398</v>
      </c>
      <c r="E99" s="1556">
        <v>5382</v>
      </c>
      <c r="F99" s="1556">
        <v>7079</v>
      </c>
      <c r="G99" s="1556">
        <v>7986</v>
      </c>
      <c r="H99" s="1557">
        <v>14951</v>
      </c>
      <c r="I99" s="1558">
        <v>4320</v>
      </c>
      <c r="K99" s="1559"/>
      <c r="L99" s="1559"/>
      <c r="M99" s="1559"/>
      <c r="N99" s="1559"/>
      <c r="O99" s="1559"/>
      <c r="P99" s="1559"/>
      <c r="Q99" s="1559"/>
      <c r="R99" s="1559"/>
      <c r="T99" s="1552"/>
      <c r="U99" s="1552"/>
      <c r="V99" s="1552"/>
      <c r="W99" s="1552"/>
      <c r="X99" s="1552"/>
      <c r="Y99" s="1552"/>
      <c r="Z99" s="1552"/>
      <c r="AA99" s="1552"/>
    </row>
    <row r="100" spans="1:27" s="16" customFormat="1" x14ac:dyDescent="0.2">
      <c r="A100" s="607" t="s">
        <v>135</v>
      </c>
      <c r="B100" s="1554">
        <v>30105</v>
      </c>
      <c r="C100" s="1555">
        <v>4170</v>
      </c>
      <c r="D100" s="1556">
        <v>22825</v>
      </c>
      <c r="E100" s="1556">
        <v>3274</v>
      </c>
      <c r="F100" s="1556">
        <v>4737</v>
      </c>
      <c r="G100" s="1556">
        <v>5553</v>
      </c>
      <c r="H100" s="1557">
        <v>9261</v>
      </c>
      <c r="I100" s="1558">
        <v>3110</v>
      </c>
      <c r="K100" s="1559"/>
      <c r="L100" s="1559"/>
      <c r="M100" s="1559"/>
      <c r="N100" s="1559"/>
      <c r="O100" s="1559"/>
      <c r="P100" s="1559"/>
      <c r="Q100" s="1559"/>
      <c r="R100" s="1559"/>
      <c r="T100" s="1552"/>
      <c r="U100" s="1552"/>
      <c r="V100" s="1552"/>
      <c r="W100" s="1552"/>
      <c r="X100" s="1552"/>
      <c r="Y100" s="1552"/>
      <c r="Z100" s="1552"/>
      <c r="AA100" s="1552"/>
    </row>
    <row r="101" spans="1:27" x14ac:dyDescent="0.2">
      <c r="A101" s="607" t="s">
        <v>136</v>
      </c>
      <c r="B101" s="1560">
        <v>8707</v>
      </c>
      <c r="C101" s="1555">
        <v>1261</v>
      </c>
      <c r="D101" s="1556">
        <v>6810</v>
      </c>
      <c r="E101" s="1556">
        <v>1022</v>
      </c>
      <c r="F101" s="1556">
        <v>1244</v>
      </c>
      <c r="G101" s="1556">
        <v>1542</v>
      </c>
      <c r="H101" s="1557">
        <v>3002</v>
      </c>
      <c r="I101" s="1558">
        <v>636</v>
      </c>
      <c r="K101" s="1559"/>
      <c r="L101" s="1559"/>
      <c r="M101" s="1559"/>
      <c r="N101" s="1559"/>
      <c r="O101" s="1559"/>
      <c r="P101" s="1559"/>
      <c r="Q101" s="1559"/>
      <c r="R101" s="1559"/>
      <c r="T101" s="1552"/>
      <c r="U101" s="1552"/>
      <c r="V101" s="1552"/>
      <c r="W101" s="1552"/>
      <c r="X101" s="1552"/>
      <c r="Y101" s="1552"/>
      <c r="Z101" s="1552"/>
      <c r="AA101" s="1552"/>
    </row>
    <row r="102" spans="1:27" x14ac:dyDescent="0.2">
      <c r="A102" s="607" t="s">
        <v>137</v>
      </c>
      <c r="B102" s="1554">
        <v>20769</v>
      </c>
      <c r="C102" s="1555">
        <v>3566</v>
      </c>
      <c r="D102" s="1556">
        <v>16011</v>
      </c>
      <c r="E102" s="1556">
        <v>2809</v>
      </c>
      <c r="F102" s="1556">
        <v>3050</v>
      </c>
      <c r="G102" s="1556">
        <v>3377</v>
      </c>
      <c r="H102" s="1557">
        <v>6775</v>
      </c>
      <c r="I102" s="1558">
        <v>1192</v>
      </c>
      <c r="K102" s="1559"/>
      <c r="L102" s="1559"/>
      <c r="M102" s="1559"/>
      <c r="N102" s="1559"/>
      <c r="O102" s="1559"/>
      <c r="P102" s="1559"/>
      <c r="Q102" s="1559"/>
      <c r="R102" s="1559"/>
      <c r="T102" s="1552"/>
      <c r="U102" s="1552"/>
      <c r="V102" s="1552"/>
      <c r="W102" s="1552"/>
      <c r="X102" s="1552"/>
      <c r="Y102" s="1552"/>
      <c r="Z102" s="1552"/>
      <c r="AA102" s="1552"/>
    </row>
    <row r="103" spans="1:27" ht="13.5" customHeight="1" x14ac:dyDescent="0.2">
      <c r="A103" s="607" t="s">
        <v>138</v>
      </c>
      <c r="B103" s="1554">
        <v>5091</v>
      </c>
      <c r="C103" s="1555">
        <v>715</v>
      </c>
      <c r="D103" s="1556">
        <v>3638</v>
      </c>
      <c r="E103" s="1556">
        <v>506</v>
      </c>
      <c r="F103" s="1556">
        <v>709</v>
      </c>
      <c r="G103" s="1556">
        <v>858</v>
      </c>
      <c r="H103" s="1557">
        <v>1565</v>
      </c>
      <c r="I103" s="1558">
        <v>738</v>
      </c>
      <c r="K103" s="1559"/>
      <c r="L103" s="1559"/>
      <c r="M103" s="1559"/>
      <c r="N103" s="1559"/>
      <c r="O103" s="1559"/>
      <c r="P103" s="1559"/>
      <c r="Q103" s="1559"/>
      <c r="R103" s="1559"/>
      <c r="T103" s="1552"/>
      <c r="U103" s="1552"/>
      <c r="V103" s="1552"/>
      <c r="W103" s="1552"/>
      <c r="X103" s="1552"/>
      <c r="Y103" s="1552"/>
      <c r="Z103" s="1552"/>
      <c r="AA103" s="1552"/>
    </row>
    <row r="104" spans="1:27" x14ac:dyDescent="0.2">
      <c r="A104" s="612" t="s">
        <v>139</v>
      </c>
      <c r="B104" s="1567">
        <v>5089</v>
      </c>
      <c r="C104" s="1568">
        <v>898</v>
      </c>
      <c r="D104" s="1569">
        <v>3745</v>
      </c>
      <c r="E104" s="1569">
        <v>549</v>
      </c>
      <c r="F104" s="1569">
        <v>662</v>
      </c>
      <c r="G104" s="1569">
        <v>913</v>
      </c>
      <c r="H104" s="1570">
        <v>1621</v>
      </c>
      <c r="I104" s="1571">
        <v>446</v>
      </c>
      <c r="K104" s="1559"/>
      <c r="L104" s="1559"/>
      <c r="M104" s="1559"/>
      <c r="N104" s="1559"/>
      <c r="O104" s="1559"/>
      <c r="P104" s="1559"/>
      <c r="Q104" s="1559"/>
      <c r="R104" s="1559"/>
      <c r="T104" s="1552"/>
      <c r="U104" s="1552"/>
      <c r="V104" s="1552"/>
      <c r="W104" s="1552"/>
      <c r="X104" s="1552"/>
      <c r="Y104" s="1552"/>
      <c r="Z104" s="1552"/>
      <c r="AA104" s="1552"/>
    </row>
    <row r="105" spans="1:27" ht="15.75" customHeight="1" x14ac:dyDescent="0.2">
      <c r="A105" s="1575" t="s">
        <v>626</v>
      </c>
      <c r="B105" s="1572">
        <v>565685</v>
      </c>
      <c r="C105" s="1547">
        <v>295552</v>
      </c>
      <c r="D105" s="1548">
        <v>148847</v>
      </c>
      <c r="E105" s="1548">
        <v>25547</v>
      </c>
      <c r="F105" s="1548">
        <v>19311</v>
      </c>
      <c r="G105" s="1548">
        <v>20515</v>
      </c>
      <c r="H105" s="1549">
        <v>83474</v>
      </c>
      <c r="I105" s="1553">
        <v>121286</v>
      </c>
      <c r="K105" s="1551"/>
      <c r="L105" s="1551"/>
      <c r="M105" s="1551"/>
      <c r="N105" s="1551"/>
      <c r="O105" s="1551"/>
      <c r="P105" s="1551"/>
      <c r="Q105" s="1551"/>
      <c r="R105" s="1551"/>
      <c r="T105" s="1552"/>
      <c r="U105" s="1552"/>
      <c r="V105" s="1552"/>
      <c r="W105" s="1552"/>
      <c r="X105" s="1552"/>
      <c r="Y105" s="1552"/>
      <c r="Z105" s="1552"/>
      <c r="AA105" s="1552"/>
    </row>
    <row r="106" spans="1:27" ht="15.75" customHeight="1" x14ac:dyDescent="0.2">
      <c r="A106" s="1575" t="s">
        <v>674</v>
      </c>
      <c r="B106" s="1546">
        <v>510994</v>
      </c>
      <c r="C106" s="1547">
        <v>265470</v>
      </c>
      <c r="D106" s="1548">
        <v>138798</v>
      </c>
      <c r="E106" s="1548">
        <v>23289</v>
      </c>
      <c r="F106" s="1548">
        <v>17993</v>
      </c>
      <c r="G106" s="1548">
        <v>19266</v>
      </c>
      <c r="H106" s="1549">
        <v>78250</v>
      </c>
      <c r="I106" s="1553">
        <v>106726</v>
      </c>
      <c r="K106" s="1551"/>
      <c r="L106" s="1551"/>
      <c r="M106" s="1551"/>
      <c r="N106" s="1551"/>
      <c r="O106" s="1551"/>
      <c r="P106" s="1551"/>
      <c r="Q106" s="1551"/>
      <c r="R106" s="1551"/>
      <c r="T106" s="1552"/>
      <c r="U106" s="1552"/>
      <c r="V106" s="1552"/>
      <c r="W106" s="1552"/>
      <c r="X106" s="1552"/>
      <c r="Y106" s="1552"/>
      <c r="Z106" s="1552"/>
      <c r="AA106" s="1552"/>
    </row>
    <row r="107" spans="1:27" ht="15.75" customHeight="1" x14ac:dyDescent="0.2">
      <c r="A107" s="607" t="s">
        <v>409</v>
      </c>
      <c r="B107" s="1554">
        <v>26690</v>
      </c>
      <c r="C107" s="1555">
        <v>14478</v>
      </c>
      <c r="D107" s="1556">
        <v>5063</v>
      </c>
      <c r="E107" s="1556">
        <v>1453</v>
      </c>
      <c r="F107" s="1556">
        <v>826</v>
      </c>
      <c r="G107" s="1556">
        <v>562</v>
      </c>
      <c r="H107" s="1557">
        <v>2222</v>
      </c>
      <c r="I107" s="1558">
        <v>7149</v>
      </c>
      <c r="K107" s="1559"/>
      <c r="L107" s="1559"/>
      <c r="M107" s="1559"/>
      <c r="N107" s="1559"/>
      <c r="O107" s="1559"/>
      <c r="P107" s="1559"/>
      <c r="Q107" s="1559"/>
      <c r="R107" s="1559"/>
      <c r="T107" s="1552"/>
      <c r="U107" s="1552"/>
      <c r="V107" s="1552"/>
      <c r="W107" s="1552"/>
      <c r="X107" s="1552"/>
      <c r="Y107" s="1552"/>
      <c r="Z107" s="1552"/>
      <c r="AA107" s="1552"/>
    </row>
    <row r="108" spans="1:27" ht="15.75" customHeight="1" x14ac:dyDescent="0.2">
      <c r="A108" s="607" t="s">
        <v>410</v>
      </c>
      <c r="B108" s="1554">
        <v>46442</v>
      </c>
      <c r="C108" s="1555">
        <v>25469</v>
      </c>
      <c r="D108" s="1556">
        <v>10699</v>
      </c>
      <c r="E108" s="1556">
        <v>2178</v>
      </c>
      <c r="F108" s="1556">
        <v>1420</v>
      </c>
      <c r="G108" s="1556">
        <v>1628</v>
      </c>
      <c r="H108" s="1557">
        <v>5473</v>
      </c>
      <c r="I108" s="1558">
        <v>10274</v>
      </c>
      <c r="K108" s="1559"/>
      <c r="L108" s="1559"/>
      <c r="M108" s="1559"/>
      <c r="N108" s="1559"/>
      <c r="O108" s="1559"/>
      <c r="P108" s="1559"/>
      <c r="Q108" s="1559"/>
      <c r="R108" s="1559"/>
      <c r="T108" s="1552"/>
      <c r="U108" s="1552"/>
      <c r="V108" s="1552"/>
      <c r="W108" s="1552"/>
      <c r="X108" s="1552"/>
      <c r="Y108" s="1552"/>
      <c r="Z108" s="1552"/>
      <c r="AA108" s="1552"/>
    </row>
    <row r="109" spans="1:27" ht="15.75" customHeight="1" x14ac:dyDescent="0.2">
      <c r="A109" s="607" t="s">
        <v>411</v>
      </c>
      <c r="B109" s="1554">
        <v>19045</v>
      </c>
      <c r="C109" s="1555">
        <v>6949</v>
      </c>
      <c r="D109" s="1556">
        <v>9679</v>
      </c>
      <c r="E109" s="1556">
        <v>1065</v>
      </c>
      <c r="F109" s="1556">
        <v>1338</v>
      </c>
      <c r="G109" s="1556">
        <v>1903</v>
      </c>
      <c r="H109" s="1557">
        <v>5373</v>
      </c>
      <c r="I109" s="1558">
        <v>2417</v>
      </c>
      <c r="K109" s="1559"/>
      <c r="L109" s="1559"/>
      <c r="M109" s="1559"/>
      <c r="N109" s="1559"/>
      <c r="O109" s="1559"/>
      <c r="P109" s="1559"/>
      <c r="Q109" s="1559"/>
      <c r="R109" s="1559"/>
      <c r="T109" s="1552"/>
      <c r="U109" s="1552"/>
      <c r="V109" s="1552"/>
      <c r="W109" s="1552"/>
      <c r="X109" s="1552"/>
      <c r="Y109" s="1552"/>
      <c r="Z109" s="1552"/>
      <c r="AA109" s="1552"/>
    </row>
    <row r="110" spans="1:27" ht="15.75" customHeight="1" x14ac:dyDescent="0.2">
      <c r="A110" s="607" t="s">
        <v>412</v>
      </c>
      <c r="B110" s="1554">
        <v>72141</v>
      </c>
      <c r="C110" s="1555">
        <v>33873</v>
      </c>
      <c r="D110" s="1556">
        <v>21499</v>
      </c>
      <c r="E110" s="1556">
        <v>3640</v>
      </c>
      <c r="F110" s="1556">
        <v>2507</v>
      </c>
      <c r="G110" s="1556">
        <v>2981</v>
      </c>
      <c r="H110" s="1557">
        <v>12371</v>
      </c>
      <c r="I110" s="1558">
        <v>16769</v>
      </c>
      <c r="K110" s="1559"/>
      <c r="L110" s="1559"/>
      <c r="M110" s="1559"/>
      <c r="N110" s="1559"/>
      <c r="O110" s="1559"/>
      <c r="P110" s="1559"/>
      <c r="Q110" s="1559"/>
      <c r="R110" s="1559"/>
      <c r="T110" s="1552"/>
      <c r="U110" s="1552"/>
      <c r="V110" s="1552"/>
      <c r="W110" s="1552"/>
      <c r="X110" s="1552"/>
      <c r="Y110" s="1552"/>
      <c r="Z110" s="1552"/>
      <c r="AA110" s="1552"/>
    </row>
    <row r="111" spans="1:27" ht="15.75" customHeight="1" x14ac:dyDescent="0.2">
      <c r="A111" s="607" t="s">
        <v>541</v>
      </c>
      <c r="B111" s="1554">
        <v>44408</v>
      </c>
      <c r="C111" s="1555">
        <v>33830</v>
      </c>
      <c r="D111" s="1556">
        <v>4914</v>
      </c>
      <c r="E111" s="1556">
        <v>1087</v>
      </c>
      <c r="F111" s="1556">
        <v>595</v>
      </c>
      <c r="G111" s="1556">
        <v>694</v>
      </c>
      <c r="H111" s="1557">
        <v>2538</v>
      </c>
      <c r="I111" s="1558">
        <v>5664</v>
      </c>
      <c r="K111" s="1559"/>
      <c r="L111" s="1559"/>
      <c r="M111" s="1559"/>
      <c r="N111" s="1559"/>
      <c r="O111" s="1559"/>
      <c r="P111" s="1559"/>
      <c r="Q111" s="1559"/>
      <c r="R111" s="1559"/>
      <c r="T111" s="1552"/>
      <c r="U111" s="1552"/>
      <c r="V111" s="1552"/>
      <c r="W111" s="1552"/>
      <c r="X111" s="1552"/>
      <c r="Y111" s="1552"/>
      <c r="Z111" s="1552"/>
      <c r="AA111" s="1552"/>
    </row>
    <row r="112" spans="1:27" ht="15.75" customHeight="1" x14ac:dyDescent="0.2">
      <c r="A112" s="607" t="s">
        <v>414</v>
      </c>
      <c r="B112" s="1554">
        <v>30676</v>
      </c>
      <c r="C112" s="1555">
        <v>16013</v>
      </c>
      <c r="D112" s="1556">
        <v>7162</v>
      </c>
      <c r="E112" s="1556">
        <v>1217</v>
      </c>
      <c r="F112" s="1556">
        <v>863</v>
      </c>
      <c r="G112" s="1556">
        <v>852</v>
      </c>
      <c r="H112" s="1557">
        <v>4230</v>
      </c>
      <c r="I112" s="1558">
        <v>7501</v>
      </c>
      <c r="K112" s="1559"/>
      <c r="L112" s="1559"/>
      <c r="M112" s="1559"/>
      <c r="N112" s="1559"/>
      <c r="O112" s="1559"/>
      <c r="P112" s="1559"/>
      <c r="Q112" s="1559"/>
      <c r="R112" s="1559"/>
      <c r="T112" s="1552"/>
      <c r="U112" s="1552"/>
      <c r="V112" s="1552"/>
      <c r="W112" s="1552"/>
      <c r="X112" s="1552"/>
      <c r="Y112" s="1552"/>
      <c r="Z112" s="1552"/>
      <c r="AA112" s="1552"/>
    </row>
    <row r="113" spans="1:27" ht="15.75" customHeight="1" x14ac:dyDescent="0.2">
      <c r="A113" s="607" t="s">
        <v>415</v>
      </c>
      <c r="B113" s="1554">
        <v>67929</v>
      </c>
      <c r="C113" s="1555">
        <v>42991</v>
      </c>
      <c r="D113" s="1556">
        <v>10861</v>
      </c>
      <c r="E113" s="1556">
        <v>3324</v>
      </c>
      <c r="F113" s="1556">
        <v>1528</v>
      </c>
      <c r="G113" s="1556">
        <v>1356</v>
      </c>
      <c r="H113" s="1557">
        <v>4653</v>
      </c>
      <c r="I113" s="1558">
        <v>14077</v>
      </c>
      <c r="K113" s="1559"/>
      <c r="L113" s="1559"/>
      <c r="M113" s="1559"/>
      <c r="N113" s="1559"/>
      <c r="O113" s="1559"/>
      <c r="P113" s="1559"/>
      <c r="Q113" s="1559"/>
      <c r="R113" s="1559"/>
      <c r="T113" s="1552"/>
      <c r="U113" s="1552"/>
      <c r="V113" s="1552"/>
      <c r="W113" s="1552"/>
      <c r="X113" s="1552"/>
      <c r="Y113" s="1552"/>
      <c r="Z113" s="1552"/>
      <c r="AA113" s="1552"/>
    </row>
    <row r="114" spans="1:27" ht="15.75" customHeight="1" x14ac:dyDescent="0.2">
      <c r="A114" s="607" t="s">
        <v>675</v>
      </c>
      <c r="B114" s="1554">
        <v>10509</v>
      </c>
      <c r="C114" s="1555">
        <v>4885</v>
      </c>
      <c r="D114" s="1556">
        <v>1118</v>
      </c>
      <c r="E114" s="1556">
        <v>269</v>
      </c>
      <c r="F114" s="1556">
        <v>130</v>
      </c>
      <c r="G114" s="1556">
        <v>114</v>
      </c>
      <c r="H114" s="1557">
        <v>605</v>
      </c>
      <c r="I114" s="1558">
        <v>4506</v>
      </c>
      <c r="K114" s="1559"/>
      <c r="L114" s="1559"/>
      <c r="M114" s="1559"/>
      <c r="N114" s="1559"/>
      <c r="O114" s="1559"/>
      <c r="P114" s="1559"/>
      <c r="Q114" s="1559"/>
      <c r="R114" s="1559"/>
      <c r="T114" s="1552"/>
      <c r="U114" s="1552"/>
      <c r="V114" s="1552"/>
      <c r="W114" s="1552"/>
      <c r="X114" s="1552"/>
      <c r="Y114" s="1552"/>
      <c r="Z114" s="1552"/>
      <c r="AA114" s="1552"/>
    </row>
    <row r="115" spans="1:27" s="16" customFormat="1" ht="18" customHeight="1" x14ac:dyDescent="0.2">
      <c r="A115" s="607" t="s">
        <v>417</v>
      </c>
      <c r="B115" s="1554">
        <v>55378</v>
      </c>
      <c r="C115" s="1555">
        <v>28581</v>
      </c>
      <c r="D115" s="1556">
        <v>13267</v>
      </c>
      <c r="E115" s="1556">
        <v>2839</v>
      </c>
      <c r="F115" s="1556">
        <v>2022</v>
      </c>
      <c r="G115" s="1556">
        <v>1585</v>
      </c>
      <c r="H115" s="1557">
        <v>6821</v>
      </c>
      <c r="I115" s="1558">
        <v>13530</v>
      </c>
      <c r="K115" s="1559"/>
      <c r="L115" s="1559"/>
      <c r="M115" s="1559"/>
      <c r="N115" s="1559"/>
      <c r="O115" s="1559"/>
      <c r="P115" s="1559"/>
      <c r="Q115" s="1559"/>
      <c r="R115" s="1559"/>
      <c r="T115" s="1552"/>
      <c r="U115" s="1552"/>
      <c r="V115" s="1552"/>
      <c r="W115" s="1552"/>
      <c r="X115" s="1552"/>
      <c r="Y115" s="1552"/>
      <c r="Z115" s="1552"/>
      <c r="AA115" s="1552"/>
    </row>
    <row r="116" spans="1:27" ht="15.75" customHeight="1" x14ac:dyDescent="0.2">
      <c r="A116" s="607" t="s">
        <v>418</v>
      </c>
      <c r="B116" s="1554">
        <v>137776</v>
      </c>
      <c r="C116" s="1555">
        <v>58401</v>
      </c>
      <c r="D116" s="1556">
        <v>54536</v>
      </c>
      <c r="E116" s="1556">
        <v>6217</v>
      </c>
      <c r="F116" s="1556">
        <v>6764</v>
      </c>
      <c r="G116" s="1556">
        <v>7591</v>
      </c>
      <c r="H116" s="1557">
        <v>33964</v>
      </c>
      <c r="I116" s="1558">
        <v>24839</v>
      </c>
      <c r="K116" s="1559"/>
      <c r="L116" s="1559"/>
      <c r="M116" s="1559"/>
      <c r="N116" s="1559"/>
      <c r="O116" s="1559"/>
      <c r="P116" s="1559"/>
      <c r="Q116" s="1559"/>
      <c r="R116" s="1559"/>
      <c r="T116" s="1552"/>
      <c r="U116" s="1552"/>
      <c r="V116" s="1552"/>
      <c r="W116" s="1552"/>
      <c r="X116" s="1552"/>
      <c r="Y116" s="1552"/>
      <c r="Z116" s="1552"/>
      <c r="AA116" s="1552"/>
    </row>
    <row r="117" spans="1:27" ht="15.75" customHeight="1" x14ac:dyDescent="0.2">
      <c r="A117" s="1576" t="s">
        <v>864</v>
      </c>
      <c r="B117" s="1546">
        <v>54691</v>
      </c>
      <c r="C117" s="1547">
        <v>30082</v>
      </c>
      <c r="D117" s="1548">
        <v>10049</v>
      </c>
      <c r="E117" s="1548">
        <v>2258</v>
      </c>
      <c r="F117" s="1548">
        <v>1318</v>
      </c>
      <c r="G117" s="1548">
        <v>1249</v>
      </c>
      <c r="H117" s="1549">
        <v>5224</v>
      </c>
      <c r="I117" s="1553">
        <v>14560</v>
      </c>
      <c r="K117" s="1551"/>
      <c r="L117" s="1551"/>
      <c r="M117" s="1551"/>
      <c r="N117" s="1551"/>
      <c r="O117" s="1551"/>
      <c r="P117" s="1551"/>
      <c r="Q117" s="1551"/>
      <c r="R117" s="1551"/>
      <c r="T117" s="1552"/>
      <c r="U117" s="1552"/>
      <c r="V117" s="1552"/>
      <c r="W117" s="1552"/>
      <c r="X117" s="1552"/>
      <c r="Y117" s="1552"/>
      <c r="Z117" s="1552"/>
      <c r="AA117" s="1552"/>
    </row>
    <row r="118" spans="1:27" ht="15.75" customHeight="1" x14ac:dyDescent="0.2">
      <c r="A118" s="607" t="s">
        <v>420</v>
      </c>
      <c r="B118" s="1554">
        <v>1975</v>
      </c>
      <c r="C118" s="1555">
        <v>614</v>
      </c>
      <c r="D118" s="1556">
        <v>593</v>
      </c>
      <c r="E118" s="1556">
        <v>100</v>
      </c>
      <c r="F118" s="1556">
        <v>58</v>
      </c>
      <c r="G118" s="1556">
        <v>130</v>
      </c>
      <c r="H118" s="1557">
        <v>305</v>
      </c>
      <c r="I118" s="1558">
        <v>768</v>
      </c>
      <c r="K118" s="1559"/>
      <c r="L118" s="1559"/>
      <c r="M118" s="1559"/>
      <c r="N118" s="1559"/>
      <c r="O118" s="1559"/>
      <c r="P118" s="1559"/>
      <c r="Q118" s="1559"/>
      <c r="R118" s="1559"/>
      <c r="T118" s="1552"/>
      <c r="U118" s="1552"/>
      <c r="V118" s="1552"/>
      <c r="W118" s="1552"/>
      <c r="X118" s="1552"/>
      <c r="Y118" s="1552"/>
      <c r="Z118" s="1552"/>
      <c r="AA118" s="1552"/>
    </row>
    <row r="119" spans="1:27" ht="15.75" customHeight="1" x14ac:dyDescent="0.2">
      <c r="A119" s="607" t="s">
        <v>421</v>
      </c>
      <c r="B119" s="1554">
        <v>113</v>
      </c>
      <c r="C119" s="1555">
        <v>45</v>
      </c>
      <c r="D119" s="1556">
        <v>40</v>
      </c>
      <c r="E119" s="1556">
        <v>5</v>
      </c>
      <c r="F119" s="1556">
        <v>6</v>
      </c>
      <c r="G119" s="1556">
        <v>5</v>
      </c>
      <c r="H119" s="1557">
        <v>24</v>
      </c>
      <c r="I119" s="1558">
        <v>28</v>
      </c>
      <c r="K119" s="1559"/>
      <c r="L119" s="1559"/>
      <c r="M119" s="1559"/>
      <c r="N119" s="1559"/>
      <c r="O119" s="1559"/>
      <c r="P119" s="1559"/>
      <c r="Q119" s="1559"/>
      <c r="R119" s="1559"/>
      <c r="T119" s="1552"/>
      <c r="U119" s="1552"/>
      <c r="V119" s="1552"/>
      <c r="W119" s="1552"/>
      <c r="X119" s="1552"/>
      <c r="Y119" s="1552"/>
      <c r="Z119" s="1552"/>
      <c r="AA119" s="1552"/>
    </row>
    <row r="120" spans="1:27" ht="15.75" customHeight="1" x14ac:dyDescent="0.2">
      <c r="A120" s="607" t="s">
        <v>428</v>
      </c>
      <c r="B120" s="1554">
        <v>1206</v>
      </c>
      <c r="C120" s="1555">
        <v>541</v>
      </c>
      <c r="D120" s="1556">
        <v>158</v>
      </c>
      <c r="E120" s="1556">
        <v>80</v>
      </c>
      <c r="F120" s="1556">
        <v>31</v>
      </c>
      <c r="G120" s="1556">
        <v>12</v>
      </c>
      <c r="H120" s="1557">
        <v>35</v>
      </c>
      <c r="I120" s="1558">
        <v>507</v>
      </c>
      <c r="K120" s="1559"/>
      <c r="L120" s="1559"/>
      <c r="M120" s="1559"/>
      <c r="N120" s="1559"/>
      <c r="O120" s="1559"/>
      <c r="P120" s="1559"/>
      <c r="Q120" s="1559"/>
      <c r="R120" s="1559"/>
      <c r="T120" s="1552"/>
      <c r="U120" s="1552"/>
      <c r="V120" s="1552"/>
      <c r="W120" s="1552"/>
      <c r="X120" s="1552"/>
      <c r="Y120" s="1552"/>
      <c r="Z120" s="1552"/>
      <c r="AA120" s="1552"/>
    </row>
    <row r="121" spans="1:27" ht="15.75" customHeight="1" x14ac:dyDescent="0.2">
      <c r="A121" s="607" t="s">
        <v>433</v>
      </c>
      <c r="B121" s="1554">
        <v>239</v>
      </c>
      <c r="C121" s="1555">
        <v>83</v>
      </c>
      <c r="D121" s="1556">
        <v>84</v>
      </c>
      <c r="E121" s="1556">
        <v>11</v>
      </c>
      <c r="F121" s="1556">
        <v>12</v>
      </c>
      <c r="G121" s="1556">
        <v>17</v>
      </c>
      <c r="H121" s="1557">
        <v>44</v>
      </c>
      <c r="I121" s="1558">
        <v>72</v>
      </c>
      <c r="K121" s="1559"/>
      <c r="L121" s="1559"/>
      <c r="M121" s="1559"/>
      <c r="N121" s="1559"/>
      <c r="O121" s="1559"/>
      <c r="P121" s="1559"/>
      <c r="Q121" s="1559"/>
      <c r="R121" s="1559"/>
      <c r="T121" s="1552"/>
      <c r="U121" s="1552"/>
      <c r="V121" s="1552"/>
      <c r="W121" s="1552"/>
      <c r="X121" s="1552"/>
      <c r="Y121" s="1552"/>
      <c r="Z121" s="1552"/>
      <c r="AA121" s="1552"/>
    </row>
    <row r="122" spans="1:27" ht="15.75" customHeight="1" x14ac:dyDescent="0.2">
      <c r="A122" s="607" t="s">
        <v>440</v>
      </c>
      <c r="B122" s="1554">
        <v>288</v>
      </c>
      <c r="C122" s="1555">
        <v>159</v>
      </c>
      <c r="D122" s="1556">
        <v>48</v>
      </c>
      <c r="E122" s="1556">
        <v>5</v>
      </c>
      <c r="F122" s="1556">
        <v>8</v>
      </c>
      <c r="G122" s="1556">
        <v>5</v>
      </c>
      <c r="H122" s="1557">
        <v>30</v>
      </c>
      <c r="I122" s="1558">
        <v>81</v>
      </c>
      <c r="K122" s="1559"/>
      <c r="L122" s="1559"/>
      <c r="M122" s="1559"/>
      <c r="N122" s="1559"/>
      <c r="O122" s="1559"/>
      <c r="P122" s="1559"/>
      <c r="Q122" s="1559"/>
      <c r="R122" s="1559"/>
      <c r="T122" s="1552"/>
      <c r="U122" s="1552"/>
      <c r="V122" s="1552"/>
      <c r="W122" s="1552"/>
      <c r="X122" s="1552"/>
      <c r="Y122" s="1552"/>
      <c r="Z122" s="1552"/>
      <c r="AA122" s="1552"/>
    </row>
    <row r="123" spans="1:27" ht="15.75" customHeight="1" x14ac:dyDescent="0.2">
      <c r="A123" s="607" t="s">
        <v>445</v>
      </c>
      <c r="B123" s="1554">
        <v>3981</v>
      </c>
      <c r="C123" s="1555">
        <v>2983</v>
      </c>
      <c r="D123" s="1556">
        <v>318</v>
      </c>
      <c r="E123" s="1556">
        <v>95</v>
      </c>
      <c r="F123" s="1556">
        <v>72</v>
      </c>
      <c r="G123" s="1556">
        <v>41</v>
      </c>
      <c r="H123" s="1557">
        <v>110</v>
      </c>
      <c r="I123" s="1558">
        <v>680</v>
      </c>
      <c r="K123" s="1559"/>
      <c r="L123" s="1559"/>
      <c r="M123" s="1559"/>
      <c r="N123" s="1559"/>
      <c r="O123" s="1559"/>
      <c r="P123" s="1559"/>
      <c r="Q123" s="1559"/>
      <c r="R123" s="1559"/>
      <c r="T123" s="1552"/>
      <c r="U123" s="1552"/>
      <c r="V123" s="1552"/>
      <c r="W123" s="1552"/>
      <c r="X123" s="1552"/>
      <c r="Y123" s="1552"/>
      <c r="Z123" s="1552"/>
      <c r="AA123" s="1552"/>
    </row>
    <row r="124" spans="1:27" ht="15.75" customHeight="1" x14ac:dyDescent="0.2">
      <c r="A124" s="607" t="s">
        <v>449</v>
      </c>
      <c r="B124" s="1554">
        <v>3247</v>
      </c>
      <c r="C124" s="1555">
        <v>437</v>
      </c>
      <c r="D124" s="1556">
        <v>2173</v>
      </c>
      <c r="E124" s="1556">
        <v>175</v>
      </c>
      <c r="F124" s="1556">
        <v>205</v>
      </c>
      <c r="G124" s="1556">
        <v>274</v>
      </c>
      <c r="H124" s="1557">
        <v>1519</v>
      </c>
      <c r="I124" s="1558">
        <v>637</v>
      </c>
      <c r="K124" s="1559"/>
      <c r="L124" s="1559"/>
      <c r="M124" s="1559"/>
      <c r="N124" s="1559"/>
      <c r="O124" s="1559"/>
      <c r="P124" s="1559"/>
      <c r="Q124" s="1559"/>
      <c r="R124" s="1559"/>
      <c r="T124" s="1552"/>
      <c r="U124" s="1552"/>
      <c r="V124" s="1552"/>
      <c r="W124" s="1552"/>
      <c r="X124" s="1552"/>
      <c r="Y124" s="1552"/>
      <c r="Z124" s="1552"/>
      <c r="AA124" s="1552"/>
    </row>
    <row r="125" spans="1:27" ht="15.75" customHeight="1" x14ac:dyDescent="0.2">
      <c r="A125" s="607" t="s">
        <v>450</v>
      </c>
      <c r="B125" s="1554">
        <v>321</v>
      </c>
      <c r="C125" s="1555">
        <v>71</v>
      </c>
      <c r="D125" s="1556">
        <v>128</v>
      </c>
      <c r="E125" s="1556">
        <v>20</v>
      </c>
      <c r="F125" s="1556">
        <v>14</v>
      </c>
      <c r="G125" s="1556">
        <v>11</v>
      </c>
      <c r="H125" s="1557">
        <v>83</v>
      </c>
      <c r="I125" s="1558">
        <v>122</v>
      </c>
      <c r="K125" s="1559"/>
      <c r="L125" s="1559"/>
      <c r="M125" s="1559"/>
      <c r="N125" s="1559"/>
      <c r="O125" s="1559"/>
      <c r="P125" s="1559"/>
      <c r="Q125" s="1559"/>
      <c r="R125" s="1559"/>
      <c r="T125" s="1552"/>
      <c r="U125" s="1552"/>
      <c r="V125" s="1552"/>
      <c r="W125" s="1552"/>
      <c r="X125" s="1552"/>
      <c r="Y125" s="1552"/>
      <c r="Z125" s="1552"/>
      <c r="AA125" s="1552"/>
    </row>
    <row r="126" spans="1:27" ht="15.75" customHeight="1" x14ac:dyDescent="0.2">
      <c r="A126" s="610" t="s">
        <v>451</v>
      </c>
      <c r="B126" s="1567">
        <v>6345</v>
      </c>
      <c r="C126" s="1568">
        <v>2831</v>
      </c>
      <c r="D126" s="1569">
        <v>1419</v>
      </c>
      <c r="E126" s="1569">
        <v>440</v>
      </c>
      <c r="F126" s="1569">
        <v>196</v>
      </c>
      <c r="G126" s="1569">
        <v>149</v>
      </c>
      <c r="H126" s="1570">
        <v>634</v>
      </c>
      <c r="I126" s="1571">
        <v>2095</v>
      </c>
      <c r="K126" s="1559"/>
      <c r="L126" s="1559"/>
      <c r="M126" s="1559"/>
      <c r="N126" s="1559"/>
      <c r="O126" s="1559"/>
      <c r="P126" s="1559"/>
      <c r="Q126" s="1559"/>
      <c r="R126" s="1559"/>
      <c r="T126" s="1552"/>
      <c r="U126" s="1552"/>
      <c r="V126" s="1552"/>
      <c r="W126" s="1552"/>
      <c r="X126" s="1552"/>
      <c r="Y126" s="1552"/>
      <c r="Z126" s="1552"/>
      <c r="AA126" s="1552"/>
    </row>
    <row r="127" spans="1:27" ht="15.75" customHeight="1" x14ac:dyDescent="0.2">
      <c r="A127" s="1577" t="s">
        <v>456</v>
      </c>
      <c r="B127" s="1561">
        <v>625</v>
      </c>
      <c r="C127" s="1555">
        <v>119</v>
      </c>
      <c r="D127" s="1556">
        <v>344</v>
      </c>
      <c r="E127" s="1556">
        <v>34</v>
      </c>
      <c r="F127" s="1556">
        <v>41</v>
      </c>
      <c r="G127" s="1556">
        <v>40</v>
      </c>
      <c r="H127" s="1557">
        <v>229</v>
      </c>
      <c r="I127" s="1558">
        <v>162</v>
      </c>
      <c r="K127" s="1559"/>
      <c r="L127" s="1559"/>
      <c r="M127" s="1559"/>
      <c r="N127" s="1559"/>
      <c r="O127" s="1559"/>
      <c r="P127" s="1559"/>
      <c r="Q127" s="1559"/>
      <c r="R127" s="1559"/>
      <c r="T127" s="1552"/>
      <c r="U127" s="1552"/>
      <c r="V127" s="1552"/>
      <c r="W127" s="1552"/>
      <c r="X127" s="1552"/>
      <c r="Y127" s="1552"/>
      <c r="Z127" s="1552"/>
      <c r="AA127" s="1552"/>
    </row>
    <row r="128" spans="1:27" ht="15.75" customHeight="1" x14ac:dyDescent="0.2">
      <c r="A128" s="607" t="s">
        <v>457</v>
      </c>
      <c r="B128" s="1554">
        <v>5032</v>
      </c>
      <c r="C128" s="1555">
        <v>4341</v>
      </c>
      <c r="D128" s="1556">
        <v>77</v>
      </c>
      <c r="E128" s="1556">
        <v>23</v>
      </c>
      <c r="F128" s="1556">
        <v>8</v>
      </c>
      <c r="G128" s="1556">
        <v>3</v>
      </c>
      <c r="H128" s="1557">
        <v>43</v>
      </c>
      <c r="I128" s="1558">
        <v>614</v>
      </c>
      <c r="K128" s="1559"/>
      <c r="L128" s="1559"/>
      <c r="M128" s="1559"/>
      <c r="N128" s="1559"/>
      <c r="O128" s="1559"/>
      <c r="P128" s="1559"/>
      <c r="Q128" s="1559"/>
      <c r="R128" s="1559"/>
      <c r="T128" s="1552"/>
      <c r="U128" s="1552"/>
      <c r="V128" s="1552"/>
      <c r="W128" s="1552"/>
      <c r="X128" s="1552"/>
      <c r="Y128" s="1552"/>
      <c r="Z128" s="1552"/>
      <c r="AA128" s="1552"/>
    </row>
    <row r="129" spans="1:27" ht="15.75" customHeight="1" x14ac:dyDescent="0.2">
      <c r="A129" s="607" t="s">
        <v>459</v>
      </c>
      <c r="B129" s="1554">
        <v>473</v>
      </c>
      <c r="C129" s="1555">
        <v>348</v>
      </c>
      <c r="D129" s="1556">
        <v>38</v>
      </c>
      <c r="E129" s="1556">
        <v>8</v>
      </c>
      <c r="F129" s="1556">
        <v>5</v>
      </c>
      <c r="G129" s="1556">
        <v>1</v>
      </c>
      <c r="H129" s="1557">
        <v>24</v>
      </c>
      <c r="I129" s="1558">
        <v>87</v>
      </c>
      <c r="K129" s="1559"/>
      <c r="L129" s="1559"/>
      <c r="M129" s="1559"/>
      <c r="N129" s="1559"/>
      <c r="O129" s="1559"/>
      <c r="P129" s="1559"/>
      <c r="Q129" s="1559"/>
      <c r="R129" s="1559"/>
      <c r="T129" s="1552"/>
      <c r="U129" s="1552"/>
      <c r="V129" s="1552"/>
      <c r="W129" s="1552"/>
      <c r="X129" s="1552"/>
      <c r="Y129" s="1552"/>
      <c r="Z129" s="1552"/>
      <c r="AA129" s="1552"/>
    </row>
    <row r="130" spans="1:27" ht="15.75" customHeight="1" x14ac:dyDescent="0.2">
      <c r="A130" s="607" t="s">
        <v>461</v>
      </c>
      <c r="B130" s="1554">
        <v>357</v>
      </c>
      <c r="C130" s="1555">
        <v>52</v>
      </c>
      <c r="D130" s="1556">
        <v>23</v>
      </c>
      <c r="E130" s="1556">
        <v>6</v>
      </c>
      <c r="F130" s="1556">
        <v>6</v>
      </c>
      <c r="G130" s="1556">
        <v>2</v>
      </c>
      <c r="H130" s="1557">
        <v>9</v>
      </c>
      <c r="I130" s="1558">
        <v>282</v>
      </c>
      <c r="K130" s="1559"/>
      <c r="L130" s="1559"/>
      <c r="M130" s="1559"/>
      <c r="N130" s="1559"/>
      <c r="O130" s="1559"/>
      <c r="P130" s="1559"/>
      <c r="Q130" s="1559"/>
      <c r="R130" s="1559"/>
      <c r="T130" s="1552"/>
      <c r="U130" s="1552"/>
      <c r="V130" s="1552"/>
      <c r="W130" s="1552"/>
      <c r="X130" s="1552"/>
      <c r="Y130" s="1552"/>
      <c r="Z130" s="1552"/>
      <c r="AA130" s="1552"/>
    </row>
    <row r="131" spans="1:27" ht="15.75" customHeight="1" x14ac:dyDescent="0.2">
      <c r="A131" s="607" t="s">
        <v>464</v>
      </c>
      <c r="B131" s="1554">
        <v>390</v>
      </c>
      <c r="C131" s="1555">
        <v>164</v>
      </c>
      <c r="D131" s="1556">
        <v>99</v>
      </c>
      <c r="E131" s="1556">
        <v>13</v>
      </c>
      <c r="F131" s="1556">
        <v>28</v>
      </c>
      <c r="G131" s="1556">
        <v>12</v>
      </c>
      <c r="H131" s="1557">
        <v>46</v>
      </c>
      <c r="I131" s="1558">
        <v>127</v>
      </c>
      <c r="K131" s="1559"/>
      <c r="L131" s="1559"/>
      <c r="M131" s="1559"/>
      <c r="N131" s="1559"/>
      <c r="O131" s="1559"/>
      <c r="P131" s="1559"/>
      <c r="Q131" s="1559"/>
      <c r="R131" s="1559"/>
      <c r="T131" s="1552"/>
      <c r="U131" s="1552"/>
      <c r="V131" s="1552"/>
      <c r="W131" s="1552"/>
      <c r="X131" s="1552"/>
      <c r="Y131" s="1552"/>
      <c r="Z131" s="1552"/>
      <c r="AA131" s="1552"/>
    </row>
    <row r="132" spans="1:27" ht="15.75" customHeight="1" x14ac:dyDescent="0.2">
      <c r="A132" s="607" t="s">
        <v>468</v>
      </c>
      <c r="B132" s="1554">
        <v>210</v>
      </c>
      <c r="C132" s="1555">
        <v>70</v>
      </c>
      <c r="D132" s="1556">
        <v>96</v>
      </c>
      <c r="E132" s="1556">
        <v>12</v>
      </c>
      <c r="F132" s="1556">
        <v>12</v>
      </c>
      <c r="G132" s="1556">
        <v>9</v>
      </c>
      <c r="H132" s="1557">
        <v>63</v>
      </c>
      <c r="I132" s="1558">
        <v>44</v>
      </c>
      <c r="K132" s="1559"/>
      <c r="L132" s="1559"/>
      <c r="M132" s="1559"/>
      <c r="N132" s="1559"/>
      <c r="O132" s="1559"/>
      <c r="P132" s="1559"/>
      <c r="Q132" s="1559"/>
      <c r="R132" s="1559"/>
      <c r="T132" s="1552"/>
      <c r="U132" s="1552"/>
      <c r="V132" s="1552"/>
      <c r="W132" s="1552"/>
      <c r="X132" s="1552"/>
      <c r="Y132" s="1552"/>
      <c r="Z132" s="1552"/>
      <c r="AA132" s="1552"/>
    </row>
    <row r="133" spans="1:27" ht="15.75" customHeight="1" x14ac:dyDescent="0.2">
      <c r="A133" s="607" t="s">
        <v>471</v>
      </c>
      <c r="B133" s="1554">
        <v>7067</v>
      </c>
      <c r="C133" s="1555">
        <v>5527</v>
      </c>
      <c r="D133" s="1556">
        <v>378</v>
      </c>
      <c r="E133" s="1556">
        <v>168</v>
      </c>
      <c r="F133" s="1556">
        <v>59</v>
      </c>
      <c r="G133" s="1556">
        <v>52</v>
      </c>
      <c r="H133" s="1557">
        <v>99</v>
      </c>
      <c r="I133" s="1558">
        <v>1162</v>
      </c>
      <c r="K133" s="1559"/>
      <c r="L133" s="1559"/>
      <c r="M133" s="1559"/>
      <c r="N133" s="1559"/>
      <c r="O133" s="1559"/>
      <c r="P133" s="1559"/>
      <c r="Q133" s="1559"/>
      <c r="R133" s="1559"/>
      <c r="T133" s="1552"/>
      <c r="U133" s="1552"/>
      <c r="V133" s="1552"/>
      <c r="W133" s="1552"/>
      <c r="X133" s="1552"/>
      <c r="Y133" s="1552"/>
      <c r="Z133" s="1552"/>
      <c r="AA133" s="1552"/>
    </row>
    <row r="134" spans="1:27" ht="15.75" customHeight="1" x14ac:dyDescent="0.2">
      <c r="A134" s="607" t="s">
        <v>557</v>
      </c>
      <c r="B134" s="1554">
        <v>1786</v>
      </c>
      <c r="C134" s="1555">
        <v>1305</v>
      </c>
      <c r="D134" s="1556">
        <v>103</v>
      </c>
      <c r="E134" s="1556">
        <v>64</v>
      </c>
      <c r="F134" s="1556">
        <v>2</v>
      </c>
      <c r="G134" s="1556">
        <v>2</v>
      </c>
      <c r="H134" s="1557">
        <v>35</v>
      </c>
      <c r="I134" s="1558">
        <v>378</v>
      </c>
      <c r="K134" s="1559"/>
      <c r="L134" s="1559"/>
      <c r="M134" s="1559"/>
      <c r="N134" s="1559"/>
      <c r="O134" s="1559"/>
      <c r="P134" s="1559"/>
      <c r="Q134" s="1559"/>
      <c r="R134" s="1559"/>
      <c r="T134" s="1552"/>
      <c r="U134" s="1552"/>
      <c r="V134" s="1552"/>
      <c r="W134" s="1552"/>
      <c r="X134" s="1552"/>
      <c r="Y134" s="1552"/>
      <c r="Z134" s="1552"/>
      <c r="AA134" s="1552"/>
    </row>
    <row r="135" spans="1:27" ht="15.75" customHeight="1" x14ac:dyDescent="0.2">
      <c r="A135" s="607" t="s">
        <v>480</v>
      </c>
      <c r="B135" s="1554">
        <v>1259</v>
      </c>
      <c r="C135" s="1555">
        <v>446</v>
      </c>
      <c r="D135" s="1556">
        <v>494</v>
      </c>
      <c r="E135" s="1556">
        <v>64</v>
      </c>
      <c r="F135" s="1556">
        <v>58</v>
      </c>
      <c r="G135" s="1556">
        <v>53</v>
      </c>
      <c r="H135" s="1557">
        <v>319</v>
      </c>
      <c r="I135" s="1558">
        <v>319</v>
      </c>
      <c r="K135" s="1559"/>
      <c r="L135" s="1559"/>
      <c r="M135" s="1559"/>
      <c r="N135" s="1559"/>
      <c r="O135" s="1559"/>
      <c r="P135" s="1559"/>
      <c r="Q135" s="1559"/>
      <c r="R135" s="1559"/>
      <c r="T135" s="1552"/>
      <c r="U135" s="1552"/>
      <c r="V135" s="1552"/>
      <c r="W135" s="1552"/>
      <c r="X135" s="1552"/>
      <c r="Y135" s="1552"/>
      <c r="Z135" s="1552"/>
      <c r="AA135" s="1552"/>
    </row>
    <row r="136" spans="1:27" ht="15.75" customHeight="1" x14ac:dyDescent="0.2">
      <c r="A136" s="607" t="s">
        <v>481</v>
      </c>
      <c r="B136" s="1554">
        <v>165</v>
      </c>
      <c r="C136" s="1555">
        <v>83</v>
      </c>
      <c r="D136" s="1556">
        <v>38</v>
      </c>
      <c r="E136" s="1556">
        <v>20</v>
      </c>
      <c r="F136" s="1556">
        <v>1</v>
      </c>
      <c r="G136" s="1556">
        <v>4</v>
      </c>
      <c r="H136" s="1557">
        <v>13</v>
      </c>
      <c r="I136" s="1558">
        <v>44</v>
      </c>
      <c r="K136" s="1559"/>
      <c r="L136" s="1559"/>
      <c r="M136" s="1559"/>
      <c r="N136" s="1559"/>
      <c r="O136" s="1559"/>
      <c r="P136" s="1559"/>
      <c r="Q136" s="1559"/>
      <c r="R136" s="1559"/>
      <c r="T136" s="1552"/>
      <c r="U136" s="1552"/>
      <c r="V136" s="1552"/>
      <c r="W136" s="1552"/>
      <c r="X136" s="1552"/>
      <c r="Y136" s="1552"/>
      <c r="Z136" s="1552"/>
      <c r="AA136" s="1552"/>
    </row>
    <row r="137" spans="1:27" ht="15.75" customHeight="1" x14ac:dyDescent="0.2">
      <c r="A137" s="607" t="s">
        <v>482</v>
      </c>
      <c r="B137" s="1554">
        <v>13</v>
      </c>
      <c r="C137" s="1555">
        <v>10</v>
      </c>
      <c r="D137" s="1556">
        <v>2</v>
      </c>
      <c r="E137" s="1556">
        <v>1</v>
      </c>
      <c r="F137" s="1556">
        <v>0</v>
      </c>
      <c r="G137" s="1556">
        <v>0</v>
      </c>
      <c r="H137" s="1557">
        <v>1</v>
      </c>
      <c r="I137" s="1558">
        <v>1</v>
      </c>
      <c r="K137" s="1559"/>
      <c r="L137" s="1559"/>
      <c r="M137" s="1559"/>
      <c r="N137" s="1559"/>
      <c r="O137" s="1559"/>
      <c r="P137" s="1559"/>
      <c r="Q137" s="1559"/>
      <c r="R137" s="1559"/>
      <c r="T137" s="1552"/>
      <c r="U137" s="1552"/>
      <c r="V137" s="1552"/>
      <c r="W137" s="1552"/>
      <c r="X137" s="1552"/>
      <c r="Y137" s="1552"/>
      <c r="Z137" s="1552"/>
      <c r="AA137" s="1552"/>
    </row>
    <row r="138" spans="1:27" ht="15.75" customHeight="1" x14ac:dyDescent="0.2">
      <c r="A138" s="607" t="s">
        <v>483</v>
      </c>
      <c r="B138" s="1554">
        <v>708</v>
      </c>
      <c r="C138" s="1555">
        <v>216</v>
      </c>
      <c r="D138" s="1556">
        <v>328</v>
      </c>
      <c r="E138" s="1556">
        <v>33</v>
      </c>
      <c r="F138" s="1556">
        <v>36</v>
      </c>
      <c r="G138" s="1556">
        <v>32</v>
      </c>
      <c r="H138" s="1557">
        <v>227</v>
      </c>
      <c r="I138" s="1558">
        <v>164</v>
      </c>
      <c r="K138" s="1559"/>
      <c r="L138" s="1559"/>
      <c r="M138" s="1559"/>
      <c r="N138" s="1559"/>
      <c r="O138" s="1559"/>
      <c r="P138" s="1559"/>
      <c r="Q138" s="1559"/>
      <c r="R138" s="1559"/>
      <c r="T138" s="1552"/>
      <c r="U138" s="1552"/>
      <c r="V138" s="1552"/>
      <c r="W138" s="1552"/>
      <c r="X138" s="1552"/>
      <c r="Y138" s="1552"/>
      <c r="Z138" s="1552"/>
      <c r="AA138" s="1552"/>
    </row>
    <row r="139" spans="1:27" ht="15.75" customHeight="1" x14ac:dyDescent="0.2">
      <c r="A139" s="607" t="s">
        <v>495</v>
      </c>
      <c r="B139" s="1554">
        <v>59</v>
      </c>
      <c r="C139" s="1555">
        <v>28</v>
      </c>
      <c r="D139" s="1556">
        <v>24</v>
      </c>
      <c r="E139" s="1556">
        <v>7</v>
      </c>
      <c r="F139" s="1556">
        <v>3</v>
      </c>
      <c r="G139" s="1556">
        <v>5</v>
      </c>
      <c r="H139" s="1557">
        <v>9</v>
      </c>
      <c r="I139" s="1558">
        <v>7</v>
      </c>
      <c r="K139" s="1559"/>
      <c r="L139" s="1559"/>
      <c r="M139" s="1559"/>
      <c r="N139" s="1559"/>
      <c r="O139" s="1559"/>
      <c r="P139" s="1559"/>
      <c r="Q139" s="1559"/>
      <c r="R139" s="1559"/>
      <c r="T139" s="1552"/>
      <c r="U139" s="1552"/>
      <c r="V139" s="1552"/>
      <c r="W139" s="1552"/>
      <c r="X139" s="1552"/>
      <c r="Y139" s="1552"/>
      <c r="Z139" s="1552"/>
      <c r="AA139" s="1552"/>
    </row>
    <row r="140" spans="1:27" ht="15.75" customHeight="1" x14ac:dyDescent="0.2">
      <c r="A140" s="607" t="s">
        <v>500</v>
      </c>
      <c r="B140" s="1554">
        <v>162</v>
      </c>
      <c r="C140" s="1555">
        <v>60</v>
      </c>
      <c r="D140" s="1556">
        <v>50</v>
      </c>
      <c r="E140" s="1556">
        <v>4</v>
      </c>
      <c r="F140" s="1556">
        <v>10</v>
      </c>
      <c r="G140" s="1556">
        <v>13</v>
      </c>
      <c r="H140" s="1557">
        <v>23</v>
      </c>
      <c r="I140" s="1558">
        <v>52</v>
      </c>
      <c r="K140" s="1559"/>
      <c r="L140" s="1559"/>
      <c r="M140" s="1559"/>
      <c r="N140" s="1559"/>
      <c r="O140" s="1559"/>
      <c r="P140" s="1559"/>
      <c r="Q140" s="1559"/>
      <c r="R140" s="1559"/>
      <c r="T140" s="1552"/>
      <c r="U140" s="1552"/>
      <c r="V140" s="1552"/>
      <c r="W140" s="1552"/>
      <c r="X140" s="1552"/>
      <c r="Y140" s="1552"/>
      <c r="Z140" s="1552"/>
      <c r="AA140" s="1552"/>
    </row>
    <row r="141" spans="1:27" ht="15.75" customHeight="1" x14ac:dyDescent="0.2">
      <c r="A141" s="607" t="s">
        <v>680</v>
      </c>
      <c r="B141" s="1554">
        <v>408</v>
      </c>
      <c r="C141" s="1555">
        <v>149</v>
      </c>
      <c r="D141" s="1556">
        <v>71</v>
      </c>
      <c r="E141" s="1556">
        <v>11</v>
      </c>
      <c r="F141" s="1556">
        <v>13</v>
      </c>
      <c r="G141" s="1556">
        <v>11</v>
      </c>
      <c r="H141" s="1557">
        <v>36</v>
      </c>
      <c r="I141" s="1558">
        <v>188</v>
      </c>
      <c r="K141" s="1559"/>
      <c r="L141" s="1559"/>
      <c r="M141" s="1559"/>
      <c r="N141" s="1559"/>
      <c r="O141" s="1559"/>
      <c r="P141" s="1559"/>
      <c r="Q141" s="1559"/>
      <c r="R141" s="1559"/>
      <c r="T141" s="1552"/>
      <c r="U141" s="1552"/>
      <c r="V141" s="1552"/>
      <c r="W141" s="1552"/>
      <c r="X141" s="1552"/>
      <c r="Y141" s="1552"/>
      <c r="Z141" s="1552"/>
      <c r="AA141" s="1552"/>
    </row>
    <row r="142" spans="1:27" ht="15.75" customHeight="1" x14ac:dyDescent="0.2">
      <c r="A142" s="607" t="s">
        <v>559</v>
      </c>
      <c r="B142" s="1554">
        <v>1270</v>
      </c>
      <c r="C142" s="1555">
        <v>818</v>
      </c>
      <c r="D142" s="1556">
        <v>186</v>
      </c>
      <c r="E142" s="1556">
        <v>81</v>
      </c>
      <c r="F142" s="1556">
        <v>36</v>
      </c>
      <c r="G142" s="1556">
        <v>15</v>
      </c>
      <c r="H142" s="1557">
        <v>54</v>
      </c>
      <c r="I142" s="1558">
        <v>266</v>
      </c>
      <c r="K142" s="1559"/>
      <c r="L142" s="1559"/>
      <c r="M142" s="1559"/>
      <c r="N142" s="1559"/>
      <c r="O142" s="1559"/>
      <c r="P142" s="1559"/>
      <c r="Q142" s="1559"/>
      <c r="R142" s="1559"/>
      <c r="T142" s="1552"/>
      <c r="U142" s="1552"/>
      <c r="V142" s="1552"/>
      <c r="W142" s="1552"/>
      <c r="X142" s="1552"/>
      <c r="Y142" s="1552"/>
      <c r="Z142" s="1552"/>
      <c r="AA142" s="1552"/>
    </row>
    <row r="143" spans="1:27" ht="15.75" customHeight="1" x14ac:dyDescent="0.2">
      <c r="A143" s="607" t="s">
        <v>510</v>
      </c>
      <c r="B143" s="1554">
        <v>960</v>
      </c>
      <c r="C143" s="1555">
        <v>401</v>
      </c>
      <c r="D143" s="1556">
        <v>256</v>
      </c>
      <c r="E143" s="1556">
        <v>29</v>
      </c>
      <c r="F143" s="1556">
        <v>33</v>
      </c>
      <c r="G143" s="1556">
        <v>42</v>
      </c>
      <c r="H143" s="1557">
        <v>152</v>
      </c>
      <c r="I143" s="1558">
        <v>303</v>
      </c>
      <c r="K143" s="1559"/>
      <c r="L143" s="1559"/>
      <c r="M143" s="1559"/>
      <c r="N143" s="1559"/>
      <c r="O143" s="1559"/>
      <c r="P143" s="1559"/>
      <c r="Q143" s="1559"/>
      <c r="R143" s="1559"/>
      <c r="T143" s="1552"/>
      <c r="U143" s="1552"/>
      <c r="V143" s="1552"/>
      <c r="W143" s="1552"/>
      <c r="X143" s="1552"/>
      <c r="Y143" s="1552"/>
      <c r="Z143" s="1552"/>
      <c r="AA143" s="1552"/>
    </row>
    <row r="144" spans="1:27" ht="15.75" customHeight="1" x14ac:dyDescent="0.2">
      <c r="A144" s="607" t="s">
        <v>516</v>
      </c>
      <c r="B144" s="1554">
        <v>1765</v>
      </c>
      <c r="C144" s="1555">
        <v>857</v>
      </c>
      <c r="D144" s="1556">
        <v>425</v>
      </c>
      <c r="E144" s="1556">
        <v>182</v>
      </c>
      <c r="F144" s="1556">
        <v>45</v>
      </c>
      <c r="G144" s="1556">
        <v>40</v>
      </c>
      <c r="H144" s="1557">
        <v>158</v>
      </c>
      <c r="I144" s="1558">
        <v>483</v>
      </c>
      <c r="K144" s="1559"/>
      <c r="L144" s="1559"/>
      <c r="M144" s="1559"/>
      <c r="N144" s="1559"/>
      <c r="O144" s="1559"/>
      <c r="P144" s="1559"/>
      <c r="Q144" s="1559"/>
      <c r="R144" s="1559"/>
      <c r="T144" s="1552"/>
      <c r="U144" s="1552"/>
      <c r="V144" s="1552"/>
      <c r="W144" s="1552"/>
      <c r="X144" s="1552"/>
      <c r="Y144" s="1552"/>
      <c r="Z144" s="1552"/>
      <c r="AA144" s="1552"/>
    </row>
    <row r="145" spans="1:27" ht="15.75" customHeight="1" x14ac:dyDescent="0.2">
      <c r="A145" s="607" t="s">
        <v>518</v>
      </c>
      <c r="B145" s="1554">
        <v>356</v>
      </c>
      <c r="C145" s="1555">
        <v>97</v>
      </c>
      <c r="D145" s="1556">
        <v>220</v>
      </c>
      <c r="E145" s="1556">
        <v>26</v>
      </c>
      <c r="F145" s="1556">
        <v>42</v>
      </c>
      <c r="G145" s="1556">
        <v>46</v>
      </c>
      <c r="H145" s="1557">
        <v>106</v>
      </c>
      <c r="I145" s="1558">
        <v>39</v>
      </c>
      <c r="K145" s="1559"/>
      <c r="L145" s="1559"/>
      <c r="M145" s="1559"/>
      <c r="N145" s="1559"/>
      <c r="O145" s="1559"/>
      <c r="P145" s="1559"/>
      <c r="Q145" s="1559"/>
      <c r="R145" s="1559"/>
      <c r="T145" s="1552"/>
      <c r="U145" s="1552"/>
      <c r="V145" s="1552"/>
      <c r="W145" s="1552"/>
      <c r="X145" s="1552"/>
      <c r="Y145" s="1552"/>
      <c r="Z145" s="1552"/>
      <c r="AA145" s="1552"/>
    </row>
    <row r="146" spans="1:27" ht="15.75" customHeight="1" x14ac:dyDescent="0.2">
      <c r="A146" s="607" t="s">
        <v>519</v>
      </c>
      <c r="B146" s="1554">
        <v>322</v>
      </c>
      <c r="C146" s="1555">
        <v>116</v>
      </c>
      <c r="D146" s="1556">
        <v>72</v>
      </c>
      <c r="E146" s="1556">
        <v>11</v>
      </c>
      <c r="F146" s="1556">
        <v>17</v>
      </c>
      <c r="G146" s="1556">
        <v>10</v>
      </c>
      <c r="H146" s="1557">
        <v>34</v>
      </c>
      <c r="I146" s="1558">
        <v>134</v>
      </c>
      <c r="K146" s="1559"/>
      <c r="L146" s="1559"/>
      <c r="M146" s="1559"/>
      <c r="N146" s="1559"/>
      <c r="O146" s="1559"/>
      <c r="P146" s="1559"/>
      <c r="Q146" s="1559"/>
      <c r="R146" s="1559"/>
      <c r="T146" s="1552"/>
      <c r="U146" s="1552"/>
      <c r="V146" s="1552"/>
      <c r="W146" s="1552"/>
      <c r="X146" s="1552"/>
      <c r="Y146" s="1552"/>
      <c r="Z146" s="1552"/>
      <c r="AA146" s="1552"/>
    </row>
    <row r="147" spans="1:27" ht="15.75" customHeight="1" x14ac:dyDescent="0.2">
      <c r="A147" s="607" t="s">
        <v>526</v>
      </c>
      <c r="B147" s="1554">
        <v>80</v>
      </c>
      <c r="C147" s="1555">
        <v>25</v>
      </c>
      <c r="D147" s="1556">
        <v>38</v>
      </c>
      <c r="E147" s="1556">
        <v>10</v>
      </c>
      <c r="F147" s="1556">
        <v>5</v>
      </c>
      <c r="G147" s="1556">
        <v>4</v>
      </c>
      <c r="H147" s="1557">
        <v>19</v>
      </c>
      <c r="I147" s="1558">
        <v>17</v>
      </c>
      <c r="K147" s="1559"/>
      <c r="L147" s="1559"/>
      <c r="M147" s="1559"/>
      <c r="N147" s="1559"/>
      <c r="O147" s="1559"/>
      <c r="P147" s="1559"/>
      <c r="Q147" s="1559"/>
      <c r="R147" s="1559"/>
      <c r="T147" s="1552"/>
      <c r="U147" s="1552"/>
      <c r="V147" s="1552"/>
      <c r="W147" s="1552"/>
      <c r="X147" s="1552"/>
      <c r="Y147" s="1552"/>
      <c r="Z147" s="1552"/>
      <c r="AA147" s="1552"/>
    </row>
    <row r="148" spans="1:27" ht="15.75" customHeight="1" x14ac:dyDescent="0.2">
      <c r="A148" s="607" t="s">
        <v>530</v>
      </c>
      <c r="B148" s="1554">
        <v>899</v>
      </c>
      <c r="C148" s="1555">
        <v>305</v>
      </c>
      <c r="D148" s="1556">
        <v>435</v>
      </c>
      <c r="E148" s="1556">
        <v>75</v>
      </c>
      <c r="F148" s="1556">
        <v>54</v>
      </c>
      <c r="G148" s="1556">
        <v>41</v>
      </c>
      <c r="H148" s="1557">
        <v>265</v>
      </c>
      <c r="I148" s="1558">
        <v>159</v>
      </c>
      <c r="K148" s="1559"/>
      <c r="L148" s="1559"/>
      <c r="M148" s="1559"/>
      <c r="N148" s="1559"/>
      <c r="O148" s="1559"/>
      <c r="P148" s="1559"/>
      <c r="Q148" s="1559"/>
      <c r="R148" s="1559"/>
      <c r="T148" s="1552"/>
      <c r="U148" s="1552"/>
      <c r="V148" s="1552"/>
      <c r="W148" s="1552"/>
      <c r="X148" s="1552"/>
      <c r="Y148" s="1552"/>
      <c r="Z148" s="1552"/>
      <c r="AA148" s="1552"/>
    </row>
    <row r="149" spans="1:27" ht="15.75" customHeight="1" x14ac:dyDescent="0.2">
      <c r="A149" s="607" t="s">
        <v>533</v>
      </c>
      <c r="B149" s="1554">
        <v>260</v>
      </c>
      <c r="C149" s="1555">
        <v>84</v>
      </c>
      <c r="D149" s="1556">
        <v>87</v>
      </c>
      <c r="E149" s="1556">
        <v>38</v>
      </c>
      <c r="F149" s="1556">
        <v>10</v>
      </c>
      <c r="G149" s="1556">
        <v>10</v>
      </c>
      <c r="H149" s="1557">
        <v>29</v>
      </c>
      <c r="I149" s="1558">
        <v>89</v>
      </c>
      <c r="K149" s="1559"/>
      <c r="L149" s="1559"/>
      <c r="M149" s="1559"/>
      <c r="N149" s="1559"/>
      <c r="O149" s="1559"/>
      <c r="P149" s="1559"/>
      <c r="Q149" s="1559"/>
      <c r="R149" s="1559"/>
      <c r="T149" s="1552"/>
      <c r="U149" s="1552"/>
      <c r="V149" s="1552"/>
      <c r="W149" s="1552"/>
      <c r="X149" s="1552"/>
      <c r="Y149" s="1552"/>
      <c r="Z149" s="1552"/>
      <c r="AA149" s="1552"/>
    </row>
    <row r="150" spans="1:27" x14ac:dyDescent="0.2">
      <c r="A150" s="607" t="s">
        <v>534</v>
      </c>
      <c r="B150" s="1554">
        <v>142</v>
      </c>
      <c r="C150" s="1555">
        <v>75</v>
      </c>
      <c r="D150" s="1556">
        <v>11</v>
      </c>
      <c r="E150" s="1556">
        <v>1</v>
      </c>
      <c r="F150" s="1556">
        <v>2</v>
      </c>
      <c r="G150" s="1556">
        <v>4</v>
      </c>
      <c r="H150" s="1557">
        <v>4</v>
      </c>
      <c r="I150" s="1558">
        <v>56</v>
      </c>
      <c r="K150" s="1559"/>
      <c r="L150" s="1559"/>
      <c r="M150" s="1559"/>
      <c r="N150" s="1559"/>
      <c r="O150" s="1559"/>
      <c r="P150" s="1559"/>
      <c r="Q150" s="1559"/>
      <c r="R150" s="1559"/>
      <c r="T150" s="1552"/>
      <c r="U150" s="1552"/>
      <c r="V150" s="1552"/>
      <c r="W150" s="1552"/>
      <c r="X150" s="1552"/>
      <c r="Y150" s="1552"/>
      <c r="Z150" s="1552"/>
      <c r="AA150" s="1552"/>
    </row>
    <row r="151" spans="1:27" x14ac:dyDescent="0.2">
      <c r="A151" s="610" t="s">
        <v>682</v>
      </c>
      <c r="B151" s="1567">
        <v>12208</v>
      </c>
      <c r="C151" s="1568">
        <v>6622</v>
      </c>
      <c r="D151" s="1569">
        <v>1193</v>
      </c>
      <c r="E151" s="1569">
        <v>406</v>
      </c>
      <c r="F151" s="1569">
        <v>190</v>
      </c>
      <c r="G151" s="1569">
        <v>154</v>
      </c>
      <c r="H151" s="1570">
        <v>443</v>
      </c>
      <c r="I151" s="1571">
        <v>4393</v>
      </c>
      <c r="K151" s="1559"/>
      <c r="L151" s="1559"/>
      <c r="M151" s="1559"/>
      <c r="N151" s="1559"/>
      <c r="O151" s="1559"/>
      <c r="P151" s="1559"/>
      <c r="Q151" s="1559"/>
      <c r="R151" s="1559"/>
      <c r="T151" s="1552"/>
      <c r="U151" s="1552"/>
      <c r="V151" s="1552"/>
      <c r="W151" s="1552"/>
      <c r="X151" s="1552"/>
      <c r="Y151" s="1552"/>
      <c r="Z151" s="1552"/>
      <c r="AA151" s="1552"/>
    </row>
    <row r="152" spans="1:27" x14ac:dyDescent="0.2">
      <c r="A152" s="956"/>
      <c r="B152" s="1578"/>
      <c r="C152" s="1579"/>
      <c r="D152" s="1579"/>
      <c r="E152" s="1579"/>
      <c r="F152" s="1579"/>
      <c r="G152" s="1579"/>
      <c r="H152" s="1579"/>
      <c r="I152" s="1580"/>
    </row>
    <row r="153" spans="1:27" ht="15" x14ac:dyDescent="0.25">
      <c r="B153" s="1581"/>
      <c r="C153" s="1581"/>
      <c r="D153" s="1581"/>
      <c r="E153" s="1581"/>
      <c r="F153" s="1581"/>
      <c r="G153" s="1581"/>
      <c r="H153" s="1581"/>
      <c r="I153" s="1582"/>
    </row>
    <row r="154" spans="1:27" ht="15" x14ac:dyDescent="0.25">
      <c r="B154" s="1581"/>
      <c r="C154" s="1581"/>
      <c r="D154" s="1581"/>
      <c r="E154" s="1581"/>
      <c r="F154" s="1581"/>
      <c r="G154" s="1581"/>
      <c r="H154" s="1581"/>
      <c r="I154" s="1581"/>
    </row>
    <row r="155" spans="1:27" ht="15" x14ac:dyDescent="0.25">
      <c r="B155" s="1581"/>
      <c r="C155" s="1581"/>
      <c r="D155" s="1581"/>
      <c r="E155" s="1581"/>
      <c r="F155" s="1581"/>
      <c r="G155" s="1581"/>
      <c r="H155" s="1581"/>
      <c r="I155" s="1581"/>
    </row>
    <row r="156" spans="1:27" ht="15" x14ac:dyDescent="0.25">
      <c r="B156" s="1581"/>
      <c r="C156" s="1581"/>
      <c r="D156" s="1581"/>
      <c r="E156" s="1581"/>
      <c r="F156" s="1581"/>
      <c r="G156" s="1581"/>
      <c r="H156" s="1581"/>
      <c r="I156" s="1581"/>
    </row>
    <row r="157" spans="1:27" ht="15" x14ac:dyDescent="0.25">
      <c r="B157" s="1581"/>
      <c r="C157" s="1581"/>
      <c r="D157" s="1581"/>
      <c r="E157" s="1581"/>
      <c r="F157" s="1581"/>
      <c r="G157" s="1581"/>
      <c r="H157" s="1581"/>
      <c r="I157" s="1581"/>
    </row>
    <row r="158" spans="1:27" ht="15" x14ac:dyDescent="0.25">
      <c r="B158" s="1581"/>
      <c r="C158" s="1581"/>
      <c r="D158" s="1581"/>
      <c r="E158" s="1581"/>
      <c r="F158" s="1581"/>
      <c r="G158" s="1581"/>
      <c r="H158" s="1581"/>
      <c r="I158" s="1581"/>
    </row>
    <row r="159" spans="1:27" ht="15" x14ac:dyDescent="0.25">
      <c r="B159" s="1581"/>
      <c r="C159" s="1581"/>
      <c r="D159" s="1581"/>
      <c r="E159" s="1581"/>
      <c r="F159" s="1581"/>
      <c r="G159" s="1581"/>
      <c r="H159" s="1581"/>
      <c r="I159" s="1581"/>
    </row>
    <row r="160" spans="1:27" ht="15" x14ac:dyDescent="0.25">
      <c r="B160" s="1581"/>
      <c r="C160" s="1581"/>
      <c r="D160" s="1581"/>
      <c r="E160" s="1581"/>
      <c r="F160" s="1581"/>
      <c r="G160" s="1581"/>
      <c r="H160" s="1581"/>
      <c r="I160" s="1581"/>
    </row>
    <row r="162" spans="9:9" x14ac:dyDescent="0.2">
      <c r="I162" s="1583"/>
    </row>
    <row r="163" spans="9:9" x14ac:dyDescent="0.2">
      <c r="I163" s="1583"/>
    </row>
    <row r="164" spans="9:9" x14ac:dyDescent="0.2">
      <c r="I164" s="1583"/>
    </row>
    <row r="165" spans="9:9" x14ac:dyDescent="0.2">
      <c r="I165" s="1583"/>
    </row>
    <row r="166" spans="9:9" x14ac:dyDescent="0.2">
      <c r="I166" s="1583"/>
    </row>
    <row r="167" spans="9:9" x14ac:dyDescent="0.2">
      <c r="I167" s="1583"/>
    </row>
    <row r="168" spans="9:9" x14ac:dyDescent="0.2">
      <c r="I168" s="1583"/>
    </row>
    <row r="169" spans="9:9" x14ac:dyDescent="0.2">
      <c r="I169" s="1583"/>
    </row>
    <row r="170" spans="9:9" x14ac:dyDescent="0.2">
      <c r="I170" s="1583"/>
    </row>
    <row r="171" spans="9:9" x14ac:dyDescent="0.2">
      <c r="I171" s="1583"/>
    </row>
    <row r="172" spans="9:9" x14ac:dyDescent="0.2">
      <c r="I172" s="1583"/>
    </row>
    <row r="173" spans="9:9" x14ac:dyDescent="0.2">
      <c r="I173" s="1583"/>
    </row>
    <row r="174" spans="9:9" x14ac:dyDescent="0.2">
      <c r="I174" s="1583"/>
    </row>
    <row r="175" spans="9:9" x14ac:dyDescent="0.2">
      <c r="I175" s="1583"/>
    </row>
    <row r="176" spans="9:9" x14ac:dyDescent="0.2">
      <c r="I176" s="1583"/>
    </row>
    <row r="177" spans="9:9" x14ac:dyDescent="0.2">
      <c r="I177" s="1583"/>
    </row>
    <row r="178" spans="9:9" x14ac:dyDescent="0.2">
      <c r="I178" s="1583"/>
    </row>
    <row r="179" spans="9:9" x14ac:dyDescent="0.2">
      <c r="I179" s="1583"/>
    </row>
    <row r="180" spans="9:9" x14ac:dyDescent="0.2">
      <c r="I180" s="1583"/>
    </row>
    <row r="181" spans="9:9" x14ac:dyDescent="0.2">
      <c r="I181" s="1583"/>
    </row>
    <row r="182" spans="9:9" x14ac:dyDescent="0.2">
      <c r="I182" s="1583"/>
    </row>
    <row r="183" spans="9:9" x14ac:dyDescent="0.2">
      <c r="I183" s="1583"/>
    </row>
    <row r="184" spans="9:9" x14ac:dyDescent="0.2">
      <c r="I184" s="1583"/>
    </row>
    <row r="185" spans="9:9" x14ac:dyDescent="0.2">
      <c r="I185" s="1583"/>
    </row>
    <row r="186" spans="9:9" x14ac:dyDescent="0.2">
      <c r="I186" s="1583"/>
    </row>
    <row r="187" spans="9:9" x14ac:dyDescent="0.2">
      <c r="I187" s="1583"/>
    </row>
    <row r="188" spans="9:9" x14ac:dyDescent="0.2">
      <c r="I188" s="1583"/>
    </row>
    <row r="189" spans="9:9" x14ac:dyDescent="0.2">
      <c r="I189" s="1583"/>
    </row>
    <row r="190" spans="9:9" x14ac:dyDescent="0.2">
      <c r="I190" s="1583"/>
    </row>
    <row r="191" spans="9:9" x14ac:dyDescent="0.2">
      <c r="I191" s="1583"/>
    </row>
    <row r="192" spans="9:9" x14ac:dyDescent="0.2">
      <c r="I192" s="1583"/>
    </row>
    <row r="193" spans="9:9" x14ac:dyDescent="0.2">
      <c r="I193" s="1583"/>
    </row>
    <row r="194" spans="9:9" x14ac:dyDescent="0.2">
      <c r="I194" s="1583"/>
    </row>
    <row r="195" spans="9:9" x14ac:dyDescent="0.2">
      <c r="I195" s="1583"/>
    </row>
    <row r="196" spans="9:9" x14ac:dyDescent="0.2">
      <c r="I196" s="1583"/>
    </row>
    <row r="197" spans="9:9" x14ac:dyDescent="0.2">
      <c r="I197" s="1583"/>
    </row>
    <row r="198" spans="9:9" x14ac:dyDescent="0.2">
      <c r="I198" s="1583"/>
    </row>
    <row r="199" spans="9:9" x14ac:dyDescent="0.2">
      <c r="I199" s="1583"/>
    </row>
    <row r="200" spans="9:9" x14ac:dyDescent="0.2">
      <c r="I200" s="1583"/>
    </row>
    <row r="201" spans="9:9" x14ac:dyDescent="0.2">
      <c r="I201" s="1583"/>
    </row>
    <row r="202" spans="9:9" x14ac:dyDescent="0.2">
      <c r="I202" s="1583"/>
    </row>
    <row r="203" spans="9:9" x14ac:dyDescent="0.2">
      <c r="I203" s="1583"/>
    </row>
    <row r="204" spans="9:9" x14ac:dyDescent="0.2">
      <c r="I204" s="1583"/>
    </row>
    <row r="205" spans="9:9" x14ac:dyDescent="0.2">
      <c r="I205" s="1583"/>
    </row>
    <row r="206" spans="9:9" x14ac:dyDescent="0.2">
      <c r="I206" s="1583"/>
    </row>
    <row r="207" spans="9:9" x14ac:dyDescent="0.2">
      <c r="I207" s="1583"/>
    </row>
    <row r="208" spans="9:9" x14ac:dyDescent="0.2">
      <c r="I208" s="1583"/>
    </row>
    <row r="209" spans="9:9" x14ac:dyDescent="0.2">
      <c r="I209" s="1583"/>
    </row>
    <row r="210" spans="9:9" x14ac:dyDescent="0.2">
      <c r="I210" s="1583"/>
    </row>
    <row r="211" spans="9:9" x14ac:dyDescent="0.2">
      <c r="I211" s="1583"/>
    </row>
    <row r="212" spans="9:9" x14ac:dyDescent="0.2">
      <c r="I212" s="1583"/>
    </row>
    <row r="213" spans="9:9" x14ac:dyDescent="0.2">
      <c r="I213" s="1583"/>
    </row>
    <row r="214" spans="9:9" x14ac:dyDescent="0.2">
      <c r="I214" s="1583"/>
    </row>
    <row r="215" spans="9:9" x14ac:dyDescent="0.2">
      <c r="I215" s="1583"/>
    </row>
    <row r="216" spans="9:9" x14ac:dyDescent="0.2">
      <c r="I216" s="1583"/>
    </row>
    <row r="217" spans="9:9" x14ac:dyDescent="0.2">
      <c r="I217" s="1583"/>
    </row>
    <row r="218" spans="9:9" x14ac:dyDescent="0.2">
      <c r="I218" s="1583"/>
    </row>
    <row r="219" spans="9:9" x14ac:dyDescent="0.2">
      <c r="I219" s="1583"/>
    </row>
    <row r="220" spans="9:9" x14ac:dyDescent="0.2">
      <c r="I220" s="1583"/>
    </row>
    <row r="221" spans="9:9" x14ac:dyDescent="0.2">
      <c r="I221" s="1583"/>
    </row>
    <row r="222" spans="9:9" x14ac:dyDescent="0.2">
      <c r="I222" s="1583"/>
    </row>
    <row r="223" spans="9:9" x14ac:dyDescent="0.2">
      <c r="I223" s="1583"/>
    </row>
    <row r="224" spans="9:9" x14ac:dyDescent="0.2">
      <c r="I224" s="1583"/>
    </row>
    <row r="225" spans="9:9" x14ac:dyDescent="0.2">
      <c r="I225" s="1583"/>
    </row>
    <row r="226" spans="9:9" x14ac:dyDescent="0.2">
      <c r="I226" s="1583"/>
    </row>
    <row r="227" spans="9:9" x14ac:dyDescent="0.2">
      <c r="I227" s="1583"/>
    </row>
    <row r="228" spans="9:9" x14ac:dyDescent="0.2">
      <c r="I228" s="1583"/>
    </row>
    <row r="229" spans="9:9" x14ac:dyDescent="0.2">
      <c r="I229" s="1583"/>
    </row>
    <row r="230" spans="9:9" x14ac:dyDescent="0.2">
      <c r="I230" s="1583"/>
    </row>
    <row r="231" spans="9:9" x14ac:dyDescent="0.2">
      <c r="I231" s="1583"/>
    </row>
    <row r="232" spans="9:9" x14ac:dyDescent="0.2">
      <c r="I232" s="1583"/>
    </row>
    <row r="233" spans="9:9" x14ac:dyDescent="0.2">
      <c r="I233" s="1583"/>
    </row>
    <row r="234" spans="9:9" x14ac:dyDescent="0.2">
      <c r="I234" s="1583"/>
    </row>
    <row r="235" spans="9:9" x14ac:dyDescent="0.2">
      <c r="I235" s="1583"/>
    </row>
    <row r="236" spans="9:9" x14ac:dyDescent="0.2">
      <c r="I236" s="1583"/>
    </row>
    <row r="237" spans="9:9" x14ac:dyDescent="0.2">
      <c r="I237" s="1583"/>
    </row>
    <row r="238" spans="9:9" x14ac:dyDescent="0.2">
      <c r="I238" s="1583"/>
    </row>
    <row r="239" spans="9:9" x14ac:dyDescent="0.2">
      <c r="I239" s="1583"/>
    </row>
    <row r="240" spans="9:9" x14ac:dyDescent="0.2">
      <c r="I240" s="1583"/>
    </row>
    <row r="241" spans="9:9" x14ac:dyDescent="0.2">
      <c r="I241" s="1583"/>
    </row>
    <row r="242" spans="9:9" x14ac:dyDescent="0.2">
      <c r="I242" s="1583"/>
    </row>
    <row r="243" spans="9:9" x14ac:dyDescent="0.2">
      <c r="I243" s="1583"/>
    </row>
    <row r="244" spans="9:9" x14ac:dyDescent="0.2">
      <c r="I244" s="1583"/>
    </row>
    <row r="245" spans="9:9" x14ac:dyDescent="0.2">
      <c r="I245" s="1583"/>
    </row>
    <row r="246" spans="9:9" x14ac:dyDescent="0.2">
      <c r="I246" s="1583"/>
    </row>
    <row r="247" spans="9:9" x14ac:dyDescent="0.2">
      <c r="I247" s="1583"/>
    </row>
    <row r="248" spans="9:9" x14ac:dyDescent="0.2">
      <c r="I248" s="1583"/>
    </row>
    <row r="249" spans="9:9" x14ac:dyDescent="0.2">
      <c r="I249" s="1583"/>
    </row>
    <row r="250" spans="9:9" x14ac:dyDescent="0.2">
      <c r="I250" s="1583"/>
    </row>
    <row r="251" spans="9:9" x14ac:dyDescent="0.2">
      <c r="I251" s="1583"/>
    </row>
    <row r="252" spans="9:9" x14ac:dyDescent="0.2">
      <c r="I252" s="1583"/>
    </row>
    <row r="253" spans="9:9" x14ac:dyDescent="0.2">
      <c r="I253" s="1583"/>
    </row>
    <row r="254" spans="9:9" x14ac:dyDescent="0.2">
      <c r="I254" s="1583"/>
    </row>
    <row r="255" spans="9:9" x14ac:dyDescent="0.2">
      <c r="I255" s="1583"/>
    </row>
    <row r="256" spans="9:9" x14ac:dyDescent="0.2">
      <c r="I256" s="1583"/>
    </row>
    <row r="257" spans="9:9" x14ac:dyDescent="0.2">
      <c r="I257" s="1583"/>
    </row>
    <row r="258" spans="9:9" x14ac:dyDescent="0.2">
      <c r="I258" s="1583"/>
    </row>
    <row r="259" spans="9:9" x14ac:dyDescent="0.2">
      <c r="I259" s="1583"/>
    </row>
    <row r="260" spans="9:9" x14ac:dyDescent="0.2">
      <c r="I260" s="1583"/>
    </row>
    <row r="261" spans="9:9" x14ac:dyDescent="0.2">
      <c r="I261" s="1583"/>
    </row>
    <row r="262" spans="9:9" x14ac:dyDescent="0.2">
      <c r="I262" s="1583"/>
    </row>
    <row r="263" spans="9:9" x14ac:dyDescent="0.2">
      <c r="I263" s="1583"/>
    </row>
    <row r="264" spans="9:9" x14ac:dyDescent="0.2">
      <c r="I264" s="1583"/>
    </row>
    <row r="265" spans="9:9" x14ac:dyDescent="0.2">
      <c r="I265" s="1583"/>
    </row>
    <row r="266" spans="9:9" x14ac:dyDescent="0.2">
      <c r="I266" s="1583"/>
    </row>
    <row r="267" spans="9:9" x14ac:dyDescent="0.2">
      <c r="I267" s="1583"/>
    </row>
    <row r="268" spans="9:9" x14ac:dyDescent="0.2">
      <c r="I268" s="1583"/>
    </row>
    <row r="269" spans="9:9" x14ac:dyDescent="0.2">
      <c r="I269" s="1583"/>
    </row>
    <row r="270" spans="9:9" x14ac:dyDescent="0.2">
      <c r="I270" s="1583"/>
    </row>
    <row r="271" spans="9:9" x14ac:dyDescent="0.2">
      <c r="I271" s="1583"/>
    </row>
    <row r="272" spans="9:9" x14ac:dyDescent="0.2">
      <c r="I272" s="1583"/>
    </row>
    <row r="273" spans="9:9" x14ac:dyDescent="0.2">
      <c r="I273" s="1583"/>
    </row>
    <row r="274" spans="9:9" x14ac:dyDescent="0.2">
      <c r="I274" s="1583"/>
    </row>
    <row r="275" spans="9:9" x14ac:dyDescent="0.2">
      <c r="I275" s="1583"/>
    </row>
    <row r="276" spans="9:9" x14ac:dyDescent="0.2">
      <c r="I276" s="1583"/>
    </row>
    <row r="277" spans="9:9" x14ac:dyDescent="0.2">
      <c r="I277" s="1583"/>
    </row>
    <row r="278" spans="9:9" x14ac:dyDescent="0.2">
      <c r="I278" s="1583"/>
    </row>
    <row r="279" spans="9:9" x14ac:dyDescent="0.2">
      <c r="I279" s="1583"/>
    </row>
    <row r="280" spans="9:9" x14ac:dyDescent="0.2">
      <c r="I280" s="1583"/>
    </row>
    <row r="281" spans="9:9" x14ac:dyDescent="0.2">
      <c r="I281" s="1583"/>
    </row>
    <row r="282" spans="9:9" x14ac:dyDescent="0.2">
      <c r="I282" s="1583"/>
    </row>
    <row r="283" spans="9:9" x14ac:dyDescent="0.2">
      <c r="I283" s="1583"/>
    </row>
    <row r="284" spans="9:9" x14ac:dyDescent="0.2">
      <c r="I284" s="1583"/>
    </row>
    <row r="285" spans="9:9" x14ac:dyDescent="0.2">
      <c r="I285" s="1583"/>
    </row>
    <row r="286" spans="9:9" x14ac:dyDescent="0.2">
      <c r="I286" s="1583"/>
    </row>
    <row r="287" spans="9:9" x14ac:dyDescent="0.2">
      <c r="I287" s="1583"/>
    </row>
    <row r="288" spans="9:9" x14ac:dyDescent="0.2">
      <c r="I288" s="1583"/>
    </row>
    <row r="289" spans="9:9" x14ac:dyDescent="0.2">
      <c r="I289" s="1583"/>
    </row>
    <row r="290" spans="9:9" x14ac:dyDescent="0.2">
      <c r="I290" s="1583"/>
    </row>
    <row r="291" spans="9:9" x14ac:dyDescent="0.2">
      <c r="I291" s="1583"/>
    </row>
    <row r="292" spans="9:9" x14ac:dyDescent="0.2">
      <c r="I292" s="1583"/>
    </row>
    <row r="293" spans="9:9" x14ac:dyDescent="0.2">
      <c r="I293" s="1583"/>
    </row>
    <row r="294" spans="9:9" x14ac:dyDescent="0.2">
      <c r="I294" s="1583"/>
    </row>
    <row r="295" spans="9:9" x14ac:dyDescent="0.2">
      <c r="I295" s="1583"/>
    </row>
    <row r="296" spans="9:9" x14ac:dyDescent="0.2">
      <c r="I296" s="1583"/>
    </row>
    <row r="297" spans="9:9" x14ac:dyDescent="0.2">
      <c r="I297" s="1583"/>
    </row>
    <row r="298" spans="9:9" x14ac:dyDescent="0.2">
      <c r="I298" s="1583"/>
    </row>
    <row r="299" spans="9:9" x14ac:dyDescent="0.2">
      <c r="I299" s="1583"/>
    </row>
    <row r="300" spans="9:9" x14ac:dyDescent="0.2">
      <c r="I300" s="1583"/>
    </row>
    <row r="301" spans="9:9" x14ac:dyDescent="0.2">
      <c r="I301" s="1583"/>
    </row>
    <row r="302" spans="9:9" x14ac:dyDescent="0.2">
      <c r="I302" s="1583"/>
    </row>
    <row r="303" spans="9:9" x14ac:dyDescent="0.2">
      <c r="I303" s="1583"/>
    </row>
    <row r="304" spans="9:9" x14ac:dyDescent="0.2">
      <c r="I304" s="1583"/>
    </row>
    <row r="305" spans="9:9" x14ac:dyDescent="0.2">
      <c r="I305" s="1583"/>
    </row>
    <row r="306" spans="9:9" x14ac:dyDescent="0.2">
      <c r="I306" s="1583"/>
    </row>
    <row r="307" spans="9:9" x14ac:dyDescent="0.2">
      <c r="I307" s="1583"/>
    </row>
    <row r="308" spans="9:9" x14ac:dyDescent="0.2">
      <c r="I308" s="1583"/>
    </row>
    <row r="309" spans="9:9" x14ac:dyDescent="0.2">
      <c r="I309" s="1583"/>
    </row>
    <row r="310" spans="9:9" x14ac:dyDescent="0.2">
      <c r="I310" s="1583"/>
    </row>
    <row r="311" spans="9:9" x14ac:dyDescent="0.2">
      <c r="I311" s="1583"/>
    </row>
    <row r="312" spans="9:9" x14ac:dyDescent="0.2">
      <c r="I312" s="1583"/>
    </row>
    <row r="313" spans="9:9" x14ac:dyDescent="0.2">
      <c r="I313" s="1583"/>
    </row>
    <row r="314" spans="9:9" x14ac:dyDescent="0.2">
      <c r="I314" s="1583"/>
    </row>
    <row r="315" spans="9:9" x14ac:dyDescent="0.2">
      <c r="I315" s="1583"/>
    </row>
    <row r="316" spans="9:9" x14ac:dyDescent="0.2">
      <c r="I316" s="1583"/>
    </row>
    <row r="317" spans="9:9" x14ac:dyDescent="0.2">
      <c r="I317" s="1583"/>
    </row>
    <row r="318" spans="9:9" x14ac:dyDescent="0.2">
      <c r="I318" s="1583"/>
    </row>
    <row r="319" spans="9:9" x14ac:dyDescent="0.2">
      <c r="I319" s="1583"/>
    </row>
    <row r="320" spans="9:9" x14ac:dyDescent="0.2">
      <c r="I320" s="1583"/>
    </row>
    <row r="321" spans="9:9" x14ac:dyDescent="0.2">
      <c r="I321" s="1583"/>
    </row>
    <row r="322" spans="9:9" x14ac:dyDescent="0.2">
      <c r="I322" s="1583"/>
    </row>
    <row r="323" spans="9:9" x14ac:dyDescent="0.2">
      <c r="I323" s="1583"/>
    </row>
    <row r="324" spans="9:9" x14ac:dyDescent="0.2">
      <c r="I324" s="1583"/>
    </row>
    <row r="325" spans="9:9" x14ac:dyDescent="0.2">
      <c r="I325" s="1583"/>
    </row>
    <row r="326" spans="9:9" x14ac:dyDescent="0.2">
      <c r="I326" s="1583"/>
    </row>
    <row r="327" spans="9:9" x14ac:dyDescent="0.2">
      <c r="I327" s="1583"/>
    </row>
    <row r="328" spans="9:9" x14ac:dyDescent="0.2">
      <c r="I328" s="1583"/>
    </row>
    <row r="329" spans="9:9" x14ac:dyDescent="0.2">
      <c r="I329" s="1583"/>
    </row>
    <row r="330" spans="9:9" x14ac:dyDescent="0.2">
      <c r="I330" s="1583"/>
    </row>
    <row r="331" spans="9:9" x14ac:dyDescent="0.2">
      <c r="I331" s="1583"/>
    </row>
    <row r="332" spans="9:9" x14ac:dyDescent="0.2">
      <c r="I332" s="1583"/>
    </row>
    <row r="333" spans="9:9" x14ac:dyDescent="0.2">
      <c r="I333" s="1583"/>
    </row>
    <row r="334" spans="9:9" x14ac:dyDescent="0.2">
      <c r="I334" s="1583"/>
    </row>
  </sheetData>
  <mergeCells count="8">
    <mergeCell ref="A3:I3"/>
    <mergeCell ref="A5:A7"/>
    <mergeCell ref="B5:B7"/>
    <mergeCell ref="C5:H5"/>
    <mergeCell ref="I5:I7"/>
    <mergeCell ref="C6:C7"/>
    <mergeCell ref="D6:D7"/>
    <mergeCell ref="E6:H6"/>
  </mergeCells>
  <hyperlinks>
    <hyperlink ref="A1" location="Содержание!A82" display="Содержание"/>
  </hyperlinks>
  <printOptions horizontalCentered="1" verticalCentered="1"/>
  <pageMargins left="0.78740157480314965" right="0.59055118110236227" top="0.78740157480314965" bottom="0.59055118110236227" header="0.39370078740157483" footer="0.51181102362204722"/>
  <pageSetup paperSize="9" firstPageNumber="166" orientation="landscape" useFirstPageNumber="1" r:id="rId1"/>
  <headerFooter alignWithMargins="0">
    <oddHeader>&amp;C&amp;9&amp;P</oddHeader>
  </headerFooter>
  <rowBreaks count="4" manualBreakCount="4">
    <brk id="41" max="8" man="1"/>
    <brk id="73" max="8" man="1"/>
    <brk id="104" max="8" man="1"/>
    <brk id="126" max="8" man="1"/>
  </row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16"/>
  <sheetViews>
    <sheetView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39.7109375" style="8" customWidth="1"/>
    <col min="2" max="2" width="13.28515625" style="8" customWidth="1"/>
    <col min="3" max="3" width="10.85546875" style="8" customWidth="1"/>
    <col min="4" max="4" width="12.85546875" style="8" customWidth="1"/>
    <col min="5" max="7" width="9.140625" style="8"/>
    <col min="8" max="8" width="12.85546875" style="8" customWidth="1"/>
    <col min="9" max="9" width="13" style="8" customWidth="1"/>
    <col min="10" max="16384" width="9.140625" style="8"/>
  </cols>
  <sheetData>
    <row r="1" spans="1:29" ht="14.25" customHeight="1" x14ac:dyDescent="0.25">
      <c r="A1" s="1972" t="s">
        <v>966</v>
      </c>
      <c r="B1" s="1957"/>
      <c r="C1" s="1957"/>
      <c r="D1" s="1957"/>
      <c r="E1" s="1957"/>
      <c r="F1" s="1957"/>
      <c r="G1" s="1957"/>
      <c r="H1" s="1957"/>
      <c r="I1" s="1543"/>
    </row>
    <row r="2" spans="1:29" ht="15.75" customHeight="1" x14ac:dyDescent="0.2">
      <c r="A2" s="25"/>
      <c r="B2" s="1281"/>
      <c r="C2" s="23"/>
      <c r="D2" s="23"/>
      <c r="E2" s="23"/>
      <c r="F2" s="23"/>
      <c r="G2" s="23"/>
      <c r="H2" s="23"/>
      <c r="I2" s="25"/>
    </row>
    <row r="3" spans="1:29" x14ac:dyDescent="0.2">
      <c r="A3" s="2323" t="s">
        <v>865</v>
      </c>
      <c r="B3" s="2326" t="s">
        <v>808</v>
      </c>
      <c r="C3" s="2298" t="s">
        <v>844</v>
      </c>
      <c r="D3" s="2299"/>
      <c r="E3" s="2299"/>
      <c r="F3" s="2299"/>
      <c r="G3" s="2299"/>
      <c r="H3" s="2299"/>
      <c r="I3" s="2327" t="s">
        <v>861</v>
      </c>
    </row>
    <row r="4" spans="1:29" ht="12.75" customHeight="1" x14ac:dyDescent="0.2">
      <c r="A4" s="2324"/>
      <c r="B4" s="2320"/>
      <c r="C4" s="2330" t="s">
        <v>846</v>
      </c>
      <c r="D4" s="2330" t="s">
        <v>847</v>
      </c>
      <c r="E4" s="2331" t="s">
        <v>804</v>
      </c>
      <c r="F4" s="2332"/>
      <c r="G4" s="2332"/>
      <c r="H4" s="2332"/>
      <c r="I4" s="2328"/>
    </row>
    <row r="5" spans="1:29" ht="12.75" customHeight="1" x14ac:dyDescent="0.2">
      <c r="A5" s="2325"/>
      <c r="B5" s="2300"/>
      <c r="C5" s="2322"/>
      <c r="D5" s="2322"/>
      <c r="E5" s="1523" t="s">
        <v>371</v>
      </c>
      <c r="F5" s="1523" t="s">
        <v>848</v>
      </c>
      <c r="G5" s="1523" t="s">
        <v>849</v>
      </c>
      <c r="H5" s="1544" t="s">
        <v>850</v>
      </c>
      <c r="I5" s="2329"/>
    </row>
    <row r="6" spans="1:29" ht="16.5" customHeight="1" x14ac:dyDescent="0.2">
      <c r="A6" s="1584" t="s">
        <v>181</v>
      </c>
      <c r="B6" s="1585">
        <v>4786712</v>
      </c>
      <c r="C6" s="1586">
        <v>1055524</v>
      </c>
      <c r="D6" s="1587">
        <v>3173229</v>
      </c>
      <c r="E6" s="1587">
        <v>498972</v>
      </c>
      <c r="F6" s="1587">
        <v>599829</v>
      </c>
      <c r="G6" s="1587">
        <v>696286</v>
      </c>
      <c r="H6" s="1588">
        <v>1378142</v>
      </c>
      <c r="I6" s="1589">
        <v>557959</v>
      </c>
      <c r="K6" s="1551"/>
      <c r="L6" s="1551"/>
      <c r="M6" s="1551"/>
      <c r="N6" s="1551"/>
      <c r="O6" s="1551"/>
      <c r="P6" s="1551"/>
      <c r="Q6" s="1551"/>
      <c r="R6" s="1551"/>
      <c r="T6" s="1552"/>
      <c r="U6" s="1552"/>
      <c r="V6" s="1552"/>
      <c r="W6" s="1552"/>
      <c r="X6" s="1552"/>
      <c r="Y6" s="1552"/>
      <c r="Z6" s="1552"/>
      <c r="AA6" s="1552"/>
      <c r="AB6" s="1552"/>
      <c r="AC6" s="1552"/>
    </row>
    <row r="7" spans="1:29" ht="18.75" customHeight="1" x14ac:dyDescent="0.2">
      <c r="A7" s="1545" t="s">
        <v>297</v>
      </c>
      <c r="B7" s="1585">
        <v>4345881</v>
      </c>
      <c r="C7" s="1586">
        <v>822259</v>
      </c>
      <c r="D7" s="1587">
        <v>3050699</v>
      </c>
      <c r="E7" s="1587">
        <v>477942</v>
      </c>
      <c r="F7" s="1587">
        <v>583972</v>
      </c>
      <c r="G7" s="1587">
        <v>678404</v>
      </c>
      <c r="H7" s="1588">
        <v>1310381</v>
      </c>
      <c r="I7" s="1590">
        <v>472923</v>
      </c>
      <c r="K7" s="1551"/>
      <c r="L7" s="1551"/>
      <c r="M7" s="1551"/>
      <c r="N7" s="1551"/>
      <c r="O7" s="1551"/>
      <c r="P7" s="1551"/>
      <c r="Q7" s="1551"/>
      <c r="R7" s="1551"/>
      <c r="T7" s="1552"/>
      <c r="U7" s="1552"/>
      <c r="V7" s="1552"/>
      <c r="W7" s="1552"/>
      <c r="X7" s="1552"/>
      <c r="Y7" s="1552"/>
      <c r="Z7" s="1552"/>
      <c r="AA7" s="1552"/>
    </row>
    <row r="8" spans="1:29" ht="18.75" customHeight="1" x14ac:dyDescent="0.2">
      <c r="A8" s="605" t="s">
        <v>45</v>
      </c>
      <c r="B8" s="1585">
        <v>1204833</v>
      </c>
      <c r="C8" s="1591">
        <v>236996</v>
      </c>
      <c r="D8" s="1592">
        <v>710052</v>
      </c>
      <c r="E8" s="1592">
        <v>117450</v>
      </c>
      <c r="F8" s="1592">
        <v>131191</v>
      </c>
      <c r="G8" s="1592">
        <v>145846</v>
      </c>
      <c r="H8" s="1593">
        <v>315565</v>
      </c>
      <c r="I8" s="1594">
        <v>257785</v>
      </c>
      <c r="K8" s="1551"/>
      <c r="L8" s="1551"/>
      <c r="M8" s="1551"/>
      <c r="N8" s="1551"/>
      <c r="O8" s="1551"/>
      <c r="P8" s="1551"/>
      <c r="Q8" s="1551"/>
      <c r="R8" s="1551"/>
      <c r="T8" s="1552"/>
      <c r="U8" s="1552"/>
      <c r="V8" s="1552"/>
      <c r="W8" s="1552"/>
      <c r="X8" s="1552"/>
      <c r="Y8" s="1552"/>
      <c r="Z8" s="1552"/>
      <c r="AA8" s="1552"/>
    </row>
    <row r="9" spans="1:29" ht="12" customHeight="1" x14ac:dyDescent="0.2">
      <c r="A9" s="607" t="s">
        <v>46</v>
      </c>
      <c r="B9" s="1595">
        <v>47420</v>
      </c>
      <c r="C9" s="1596">
        <v>7522</v>
      </c>
      <c r="D9" s="1597">
        <v>37959</v>
      </c>
      <c r="E9" s="1597">
        <v>6906</v>
      </c>
      <c r="F9" s="1597">
        <v>7278</v>
      </c>
      <c r="G9" s="1597">
        <v>8471</v>
      </c>
      <c r="H9" s="1598">
        <v>15304</v>
      </c>
      <c r="I9" s="1599">
        <v>1939</v>
      </c>
      <c r="K9" s="1551"/>
      <c r="L9" s="1551"/>
      <c r="M9" s="1559"/>
      <c r="N9" s="1559"/>
      <c r="O9" s="1559"/>
      <c r="P9" s="1559"/>
      <c r="Q9" s="1559"/>
      <c r="R9" s="1559"/>
      <c r="T9" s="1552"/>
      <c r="U9" s="1552"/>
      <c r="V9" s="1552"/>
      <c r="W9" s="1552"/>
      <c r="X9" s="1552"/>
      <c r="Y9" s="1552"/>
      <c r="Z9" s="1552"/>
      <c r="AA9" s="1552"/>
    </row>
    <row r="10" spans="1:29" ht="12" customHeight="1" x14ac:dyDescent="0.2">
      <c r="A10" s="607" t="s">
        <v>47</v>
      </c>
      <c r="B10" s="1595">
        <v>35459</v>
      </c>
      <c r="C10" s="1596">
        <v>7440</v>
      </c>
      <c r="D10" s="1597">
        <v>23845</v>
      </c>
      <c r="E10" s="1597">
        <v>3954</v>
      </c>
      <c r="F10" s="1597">
        <v>5458</v>
      </c>
      <c r="G10" s="1597">
        <v>5615</v>
      </c>
      <c r="H10" s="1598">
        <v>8818</v>
      </c>
      <c r="I10" s="1599">
        <v>4174</v>
      </c>
      <c r="K10" s="1551"/>
      <c r="L10" s="1551"/>
      <c r="M10" s="1559"/>
      <c r="N10" s="1559"/>
      <c r="O10" s="1559"/>
      <c r="P10" s="1559"/>
      <c r="Q10" s="1559"/>
      <c r="R10" s="1559"/>
      <c r="T10" s="1552"/>
      <c r="U10" s="1552"/>
      <c r="V10" s="1552"/>
      <c r="W10" s="1552"/>
      <c r="X10" s="1552"/>
      <c r="Y10" s="1552"/>
      <c r="Z10" s="1552"/>
      <c r="AA10" s="1552"/>
    </row>
    <row r="11" spans="1:29" ht="12" customHeight="1" x14ac:dyDescent="0.2">
      <c r="A11" s="607" t="s">
        <v>48</v>
      </c>
      <c r="B11" s="1595">
        <v>34261</v>
      </c>
      <c r="C11" s="1596">
        <v>7647</v>
      </c>
      <c r="D11" s="1597">
        <v>22779</v>
      </c>
      <c r="E11" s="1597">
        <v>3154</v>
      </c>
      <c r="F11" s="1597">
        <v>3696</v>
      </c>
      <c r="G11" s="1597">
        <v>4607</v>
      </c>
      <c r="H11" s="1598">
        <v>11322</v>
      </c>
      <c r="I11" s="1599">
        <v>3835</v>
      </c>
      <c r="K11" s="1551"/>
      <c r="L11" s="1551"/>
      <c r="M11" s="1559"/>
      <c r="N11" s="1559"/>
      <c r="O11" s="1559"/>
      <c r="P11" s="1559"/>
      <c r="Q11" s="1559"/>
      <c r="R11" s="1559"/>
      <c r="T11" s="1552"/>
      <c r="U11" s="1552"/>
      <c r="V11" s="1552"/>
      <c r="W11" s="1552"/>
      <c r="X11" s="1552"/>
      <c r="Y11" s="1552"/>
      <c r="Z11" s="1552"/>
      <c r="AA11" s="1552"/>
    </row>
    <row r="12" spans="1:29" ht="12" customHeight="1" x14ac:dyDescent="0.2">
      <c r="A12" s="607" t="s">
        <v>49</v>
      </c>
      <c r="B12" s="1595">
        <v>65379</v>
      </c>
      <c r="C12" s="1596">
        <v>15992</v>
      </c>
      <c r="D12" s="1597">
        <v>44807</v>
      </c>
      <c r="E12" s="1597">
        <v>7510</v>
      </c>
      <c r="F12" s="1597">
        <v>7875</v>
      </c>
      <c r="G12" s="1597">
        <v>9565</v>
      </c>
      <c r="H12" s="1598">
        <v>19857</v>
      </c>
      <c r="I12" s="1599">
        <v>4580</v>
      </c>
      <c r="K12" s="1551"/>
      <c r="L12" s="1551"/>
      <c r="M12" s="1559"/>
      <c r="N12" s="1559"/>
      <c r="O12" s="1559"/>
      <c r="P12" s="1559"/>
      <c r="Q12" s="1559"/>
      <c r="R12" s="1559"/>
      <c r="T12" s="1552"/>
      <c r="U12" s="1552"/>
      <c r="V12" s="1552"/>
      <c r="W12" s="1552"/>
      <c r="X12" s="1552"/>
      <c r="Y12" s="1552"/>
      <c r="Z12" s="1552"/>
      <c r="AA12" s="1552"/>
    </row>
    <row r="13" spans="1:29" ht="12" customHeight="1" x14ac:dyDescent="0.2">
      <c r="A13" s="607" t="s">
        <v>50</v>
      </c>
      <c r="B13" s="1595">
        <v>28023</v>
      </c>
      <c r="C13" s="1596">
        <v>6358</v>
      </c>
      <c r="D13" s="1597">
        <v>20640</v>
      </c>
      <c r="E13" s="1597">
        <v>3390</v>
      </c>
      <c r="F13" s="1597">
        <v>3474</v>
      </c>
      <c r="G13" s="1597">
        <v>4184</v>
      </c>
      <c r="H13" s="1598">
        <v>9592</v>
      </c>
      <c r="I13" s="1599">
        <v>1025</v>
      </c>
      <c r="K13" s="1551"/>
      <c r="L13" s="1551"/>
      <c r="M13" s="1559"/>
      <c r="N13" s="1559"/>
      <c r="O13" s="1559"/>
      <c r="P13" s="1559"/>
      <c r="Q13" s="1559"/>
      <c r="R13" s="1559"/>
      <c r="T13" s="1552"/>
      <c r="U13" s="1552"/>
      <c r="V13" s="1552"/>
      <c r="W13" s="1552"/>
      <c r="X13" s="1552"/>
      <c r="Y13" s="1552"/>
      <c r="Z13" s="1552"/>
      <c r="AA13" s="1552"/>
    </row>
    <row r="14" spans="1:29" ht="12" customHeight="1" x14ac:dyDescent="0.2">
      <c r="A14" s="607" t="s">
        <v>51</v>
      </c>
      <c r="B14" s="1595">
        <v>28511</v>
      </c>
      <c r="C14" s="1596">
        <v>5553</v>
      </c>
      <c r="D14" s="1597">
        <v>19214</v>
      </c>
      <c r="E14" s="1597">
        <v>4745</v>
      </c>
      <c r="F14" s="1597">
        <v>3711</v>
      </c>
      <c r="G14" s="1597">
        <v>3507</v>
      </c>
      <c r="H14" s="1598">
        <v>7251</v>
      </c>
      <c r="I14" s="1599">
        <v>3744</v>
      </c>
      <c r="K14" s="1551"/>
      <c r="L14" s="1551"/>
      <c r="M14" s="1559"/>
      <c r="N14" s="1559"/>
      <c r="O14" s="1559"/>
      <c r="P14" s="1559"/>
      <c r="Q14" s="1559"/>
      <c r="R14" s="1559"/>
      <c r="T14" s="1552"/>
      <c r="U14" s="1552"/>
      <c r="V14" s="1552"/>
      <c r="W14" s="1552"/>
      <c r="X14" s="1552"/>
      <c r="Y14" s="1552"/>
      <c r="Z14" s="1552"/>
      <c r="AA14" s="1552"/>
    </row>
    <row r="15" spans="1:29" ht="12" customHeight="1" x14ac:dyDescent="0.2">
      <c r="A15" s="607" t="s">
        <v>52</v>
      </c>
      <c r="B15" s="1595">
        <v>22431</v>
      </c>
      <c r="C15" s="1596">
        <v>5934</v>
      </c>
      <c r="D15" s="1597">
        <v>14507</v>
      </c>
      <c r="E15" s="1597">
        <v>1922</v>
      </c>
      <c r="F15" s="1597">
        <v>2393</v>
      </c>
      <c r="G15" s="1597">
        <v>3086</v>
      </c>
      <c r="H15" s="1598">
        <v>7106</v>
      </c>
      <c r="I15" s="1599">
        <v>1990</v>
      </c>
      <c r="K15" s="1551"/>
      <c r="L15" s="1551"/>
      <c r="M15" s="1559"/>
      <c r="N15" s="1559"/>
      <c r="O15" s="1559"/>
      <c r="P15" s="1559"/>
      <c r="Q15" s="1559"/>
      <c r="R15" s="1559"/>
      <c r="T15" s="1552"/>
      <c r="U15" s="1552"/>
      <c r="V15" s="1552"/>
      <c r="W15" s="1552"/>
      <c r="X15" s="1552"/>
      <c r="Y15" s="1552"/>
      <c r="Z15" s="1552"/>
      <c r="AA15" s="1552"/>
    </row>
    <row r="16" spans="1:29" ht="12" customHeight="1" x14ac:dyDescent="0.2">
      <c r="A16" s="607" t="s">
        <v>53</v>
      </c>
      <c r="B16" s="1595">
        <v>34503</v>
      </c>
      <c r="C16" s="1596">
        <v>6081</v>
      </c>
      <c r="D16" s="1597">
        <v>25369</v>
      </c>
      <c r="E16" s="1597">
        <v>3920</v>
      </c>
      <c r="F16" s="1597">
        <v>4750</v>
      </c>
      <c r="G16" s="1597">
        <v>5430</v>
      </c>
      <c r="H16" s="1598">
        <v>11269</v>
      </c>
      <c r="I16" s="1599">
        <v>3053</v>
      </c>
      <c r="K16" s="1551"/>
      <c r="L16" s="1551"/>
      <c r="M16" s="1559"/>
      <c r="N16" s="1559"/>
      <c r="O16" s="1559"/>
      <c r="P16" s="1559"/>
      <c r="Q16" s="1559"/>
      <c r="R16" s="1559"/>
      <c r="T16" s="1552"/>
      <c r="U16" s="1552"/>
      <c r="V16" s="1552"/>
      <c r="W16" s="1552"/>
      <c r="X16" s="1552"/>
      <c r="Y16" s="1552"/>
      <c r="Z16" s="1552"/>
      <c r="AA16" s="1552"/>
    </row>
    <row r="17" spans="1:27" ht="12" customHeight="1" x14ac:dyDescent="0.2">
      <c r="A17" s="607" t="s">
        <v>54</v>
      </c>
      <c r="B17" s="1595">
        <v>32740</v>
      </c>
      <c r="C17" s="1596">
        <v>7068</v>
      </c>
      <c r="D17" s="1597">
        <v>24173</v>
      </c>
      <c r="E17" s="1597">
        <v>4537</v>
      </c>
      <c r="F17" s="1597">
        <v>4915</v>
      </c>
      <c r="G17" s="1597">
        <v>4957</v>
      </c>
      <c r="H17" s="1598">
        <v>9764</v>
      </c>
      <c r="I17" s="1599">
        <v>1499</v>
      </c>
      <c r="K17" s="1551"/>
      <c r="L17" s="1551"/>
      <c r="M17" s="1559"/>
      <c r="N17" s="1559"/>
      <c r="O17" s="1559"/>
      <c r="P17" s="1559"/>
      <c r="Q17" s="1559"/>
      <c r="R17" s="1559"/>
      <c r="T17" s="1552"/>
      <c r="U17" s="1552"/>
      <c r="V17" s="1552"/>
      <c r="W17" s="1552"/>
      <c r="X17" s="1552"/>
      <c r="Y17" s="1552"/>
      <c r="Z17" s="1552"/>
      <c r="AA17" s="1552"/>
    </row>
    <row r="18" spans="1:27" ht="12" customHeight="1" x14ac:dyDescent="0.2">
      <c r="A18" s="607" t="s">
        <v>55</v>
      </c>
      <c r="B18" s="1595">
        <v>343373</v>
      </c>
      <c r="C18" s="1596">
        <v>72986</v>
      </c>
      <c r="D18" s="1597">
        <v>240349</v>
      </c>
      <c r="E18" s="1597">
        <v>40722</v>
      </c>
      <c r="F18" s="1597">
        <v>46118</v>
      </c>
      <c r="G18" s="1597">
        <v>48195</v>
      </c>
      <c r="H18" s="1598">
        <v>105314</v>
      </c>
      <c r="I18" s="1599">
        <v>30038</v>
      </c>
      <c r="K18" s="1551"/>
      <c r="L18" s="1551"/>
      <c r="M18" s="1559"/>
      <c r="N18" s="1559"/>
      <c r="O18" s="1559"/>
      <c r="P18" s="1559"/>
      <c r="Q18" s="1559"/>
      <c r="R18" s="1559"/>
      <c r="T18" s="1552"/>
      <c r="U18" s="1552"/>
      <c r="V18" s="1552"/>
      <c r="W18" s="1552"/>
      <c r="X18" s="1552"/>
      <c r="Y18" s="1552"/>
      <c r="Z18" s="1552"/>
      <c r="AA18" s="1552"/>
    </row>
    <row r="19" spans="1:27" ht="12" customHeight="1" x14ac:dyDescent="0.2">
      <c r="A19" s="607" t="s">
        <v>56</v>
      </c>
      <c r="B19" s="1595">
        <v>19145</v>
      </c>
      <c r="C19" s="1596">
        <v>4184</v>
      </c>
      <c r="D19" s="1597">
        <v>12228</v>
      </c>
      <c r="E19" s="1597">
        <v>1756</v>
      </c>
      <c r="F19" s="1597">
        <v>2123</v>
      </c>
      <c r="G19" s="1597">
        <v>2758</v>
      </c>
      <c r="H19" s="1598">
        <v>5591</v>
      </c>
      <c r="I19" s="1599">
        <v>2733</v>
      </c>
      <c r="K19" s="1551"/>
      <c r="L19" s="1551"/>
      <c r="M19" s="1559"/>
      <c r="N19" s="1559"/>
      <c r="O19" s="1559"/>
      <c r="P19" s="1559"/>
      <c r="Q19" s="1559"/>
      <c r="R19" s="1559"/>
      <c r="T19" s="1552"/>
      <c r="U19" s="1552"/>
      <c r="V19" s="1552"/>
      <c r="W19" s="1552"/>
      <c r="X19" s="1552"/>
      <c r="Y19" s="1552"/>
      <c r="Z19" s="1552"/>
      <c r="AA19" s="1552"/>
    </row>
    <row r="20" spans="1:27" ht="12" customHeight="1" x14ac:dyDescent="0.2">
      <c r="A20" s="607" t="s">
        <v>57</v>
      </c>
      <c r="B20" s="1595">
        <v>35129</v>
      </c>
      <c r="C20" s="1596">
        <v>7643</v>
      </c>
      <c r="D20" s="1597">
        <v>25691</v>
      </c>
      <c r="E20" s="1597">
        <v>3713</v>
      </c>
      <c r="F20" s="1597">
        <v>4912</v>
      </c>
      <c r="G20" s="1597">
        <v>5283</v>
      </c>
      <c r="H20" s="1598">
        <v>11783</v>
      </c>
      <c r="I20" s="1599">
        <v>1795</v>
      </c>
      <c r="K20" s="1551"/>
      <c r="L20" s="1551"/>
      <c r="M20" s="1559"/>
      <c r="N20" s="1559"/>
      <c r="O20" s="1559"/>
      <c r="P20" s="1559"/>
      <c r="Q20" s="1559"/>
      <c r="R20" s="1559"/>
      <c r="T20" s="1552"/>
      <c r="U20" s="1552"/>
      <c r="V20" s="1552"/>
      <c r="W20" s="1552"/>
      <c r="X20" s="1552"/>
      <c r="Y20" s="1552"/>
      <c r="Z20" s="1552"/>
      <c r="AA20" s="1552"/>
    </row>
    <row r="21" spans="1:27" ht="12" customHeight="1" x14ac:dyDescent="0.2">
      <c r="A21" s="607" t="s">
        <v>58</v>
      </c>
      <c r="B21" s="1595">
        <v>27314</v>
      </c>
      <c r="C21" s="1596">
        <v>7660</v>
      </c>
      <c r="D21" s="1597">
        <v>17565</v>
      </c>
      <c r="E21" s="1597">
        <v>2339</v>
      </c>
      <c r="F21" s="1597">
        <v>2863</v>
      </c>
      <c r="G21" s="1597">
        <v>3639</v>
      </c>
      <c r="H21" s="1598">
        <v>8724</v>
      </c>
      <c r="I21" s="1599">
        <v>2089</v>
      </c>
      <c r="K21" s="1551"/>
      <c r="L21" s="1551"/>
      <c r="M21" s="1559"/>
      <c r="N21" s="1559"/>
      <c r="O21" s="1559"/>
      <c r="P21" s="1559"/>
      <c r="Q21" s="1559"/>
      <c r="R21" s="1559"/>
      <c r="T21" s="1552"/>
      <c r="U21" s="1552"/>
      <c r="V21" s="1552"/>
      <c r="W21" s="1552"/>
      <c r="X21" s="1552"/>
      <c r="Y21" s="1552"/>
      <c r="Z21" s="1552"/>
      <c r="AA21" s="1552"/>
    </row>
    <row r="22" spans="1:27" ht="12" customHeight="1" x14ac:dyDescent="0.2">
      <c r="A22" s="607" t="s">
        <v>59</v>
      </c>
      <c r="B22" s="1595">
        <v>28122</v>
      </c>
      <c r="C22" s="1596">
        <v>5950</v>
      </c>
      <c r="D22" s="1597">
        <v>20553</v>
      </c>
      <c r="E22" s="1597">
        <v>3022</v>
      </c>
      <c r="F22" s="1597">
        <v>3670</v>
      </c>
      <c r="G22" s="1597">
        <v>4226</v>
      </c>
      <c r="H22" s="1598">
        <v>9635</v>
      </c>
      <c r="I22" s="1599">
        <v>1619</v>
      </c>
      <c r="K22" s="1551"/>
      <c r="L22" s="1551"/>
      <c r="M22" s="1559"/>
      <c r="N22" s="1559"/>
      <c r="O22" s="1559"/>
      <c r="P22" s="1559"/>
      <c r="Q22" s="1559"/>
      <c r="R22" s="1559"/>
      <c r="T22" s="1552"/>
      <c r="U22" s="1552"/>
      <c r="V22" s="1552"/>
      <c r="W22" s="1552"/>
      <c r="X22" s="1552"/>
      <c r="Y22" s="1552"/>
      <c r="Z22" s="1552"/>
      <c r="AA22" s="1552"/>
    </row>
    <row r="23" spans="1:27" ht="12" customHeight="1" x14ac:dyDescent="0.2">
      <c r="A23" s="607" t="s">
        <v>60</v>
      </c>
      <c r="B23" s="1595">
        <v>34673</v>
      </c>
      <c r="C23" s="1596">
        <v>6988</v>
      </c>
      <c r="D23" s="1597">
        <v>23913</v>
      </c>
      <c r="E23" s="1597">
        <v>3663</v>
      </c>
      <c r="F23" s="1597">
        <v>4018</v>
      </c>
      <c r="G23" s="1597">
        <v>4810</v>
      </c>
      <c r="H23" s="1598">
        <v>11422</v>
      </c>
      <c r="I23" s="1599">
        <v>3772</v>
      </c>
      <c r="K23" s="1551"/>
      <c r="L23" s="1551"/>
      <c r="M23" s="1559"/>
      <c r="N23" s="1559"/>
      <c r="O23" s="1559"/>
      <c r="P23" s="1559"/>
      <c r="Q23" s="1559"/>
      <c r="R23" s="1559"/>
      <c r="T23" s="1552"/>
      <c r="U23" s="1552"/>
      <c r="V23" s="1552"/>
      <c r="W23" s="1552"/>
      <c r="X23" s="1552"/>
      <c r="Y23" s="1552"/>
      <c r="Z23" s="1552"/>
      <c r="AA23" s="1552"/>
    </row>
    <row r="24" spans="1:27" ht="12" customHeight="1" x14ac:dyDescent="0.2">
      <c r="A24" s="607" t="s">
        <v>61</v>
      </c>
      <c r="B24" s="1595">
        <v>36093</v>
      </c>
      <c r="C24" s="1596">
        <v>8018</v>
      </c>
      <c r="D24" s="1597">
        <v>24191</v>
      </c>
      <c r="E24" s="1597">
        <v>4746</v>
      </c>
      <c r="F24" s="1597">
        <v>4389</v>
      </c>
      <c r="G24" s="1597">
        <v>4196</v>
      </c>
      <c r="H24" s="1598">
        <v>10860</v>
      </c>
      <c r="I24" s="1599">
        <v>3884</v>
      </c>
      <c r="K24" s="1551"/>
      <c r="L24" s="1551"/>
      <c r="M24" s="1559"/>
      <c r="N24" s="1559"/>
      <c r="O24" s="1559"/>
      <c r="P24" s="1559"/>
      <c r="Q24" s="1559"/>
      <c r="R24" s="1559"/>
      <c r="T24" s="1552"/>
      <c r="U24" s="1552"/>
      <c r="V24" s="1552"/>
      <c r="W24" s="1552"/>
      <c r="X24" s="1552"/>
      <c r="Y24" s="1552"/>
      <c r="Z24" s="1552"/>
      <c r="AA24" s="1552"/>
    </row>
    <row r="25" spans="1:27" ht="12" customHeight="1" x14ac:dyDescent="0.2">
      <c r="A25" s="607" t="s">
        <v>62</v>
      </c>
      <c r="B25" s="1595">
        <v>37389</v>
      </c>
      <c r="C25" s="1596">
        <v>8956</v>
      </c>
      <c r="D25" s="1597">
        <v>27323</v>
      </c>
      <c r="E25" s="1597">
        <v>3878</v>
      </c>
      <c r="F25" s="1597">
        <v>4452</v>
      </c>
      <c r="G25" s="1597">
        <v>5587</v>
      </c>
      <c r="H25" s="1598">
        <v>13406</v>
      </c>
      <c r="I25" s="1599">
        <v>1110</v>
      </c>
      <c r="K25" s="1551"/>
      <c r="L25" s="1551"/>
      <c r="M25" s="1559"/>
      <c r="N25" s="1559"/>
      <c r="O25" s="1559"/>
      <c r="P25" s="1559"/>
      <c r="Q25" s="1559"/>
      <c r="R25" s="1559"/>
      <c r="T25" s="1552"/>
      <c r="U25" s="1552"/>
      <c r="V25" s="1552"/>
      <c r="W25" s="1552"/>
      <c r="X25" s="1552"/>
      <c r="Y25" s="1552"/>
      <c r="Z25" s="1552"/>
      <c r="AA25" s="1552"/>
    </row>
    <row r="26" spans="1:27" ht="12" customHeight="1" x14ac:dyDescent="0.2">
      <c r="A26" s="607" t="s">
        <v>298</v>
      </c>
      <c r="B26" s="1595">
        <v>314868</v>
      </c>
      <c r="C26" s="1596">
        <v>45016</v>
      </c>
      <c r="D26" s="1597">
        <v>84946</v>
      </c>
      <c r="E26" s="1597">
        <v>13573</v>
      </c>
      <c r="F26" s="1597">
        <v>15096</v>
      </c>
      <c r="G26" s="1597">
        <v>17730</v>
      </c>
      <c r="H26" s="1598">
        <v>38547</v>
      </c>
      <c r="I26" s="1599">
        <v>184906</v>
      </c>
      <c r="K26" s="1551"/>
      <c r="L26" s="1551"/>
      <c r="M26" s="1559"/>
      <c r="N26" s="1559"/>
      <c r="O26" s="1559"/>
      <c r="P26" s="1559"/>
      <c r="Q26" s="1559"/>
      <c r="R26" s="1559"/>
      <c r="T26" s="1552"/>
      <c r="U26" s="1552"/>
      <c r="V26" s="1552"/>
      <c r="W26" s="1552"/>
      <c r="X26" s="1552"/>
      <c r="Y26" s="1552"/>
      <c r="Z26" s="1552"/>
      <c r="AA26" s="1552"/>
    </row>
    <row r="27" spans="1:27" ht="16.5" customHeight="1" x14ac:dyDescent="0.2">
      <c r="A27" s="605" t="s">
        <v>64</v>
      </c>
      <c r="B27" s="1585">
        <v>571905</v>
      </c>
      <c r="C27" s="1586">
        <v>123667</v>
      </c>
      <c r="D27" s="1587">
        <v>430823</v>
      </c>
      <c r="E27" s="1587">
        <v>60469</v>
      </c>
      <c r="F27" s="1587">
        <v>76601</v>
      </c>
      <c r="G27" s="1587">
        <v>90550</v>
      </c>
      <c r="H27" s="1588">
        <v>203203</v>
      </c>
      <c r="I27" s="1590">
        <v>17415</v>
      </c>
      <c r="K27" s="1551"/>
      <c r="L27" s="1551"/>
      <c r="M27" s="1551"/>
      <c r="N27" s="1551"/>
      <c r="O27" s="1551"/>
      <c r="P27" s="1551"/>
      <c r="Q27" s="1551"/>
      <c r="R27" s="1551"/>
      <c r="T27" s="1552"/>
      <c r="U27" s="1552"/>
      <c r="V27" s="1552"/>
      <c r="W27" s="1552"/>
      <c r="X27" s="1552"/>
      <c r="Y27" s="1552"/>
      <c r="Z27" s="1552"/>
      <c r="AA27" s="1552"/>
    </row>
    <row r="28" spans="1:27" ht="12" customHeight="1" x14ac:dyDescent="0.2">
      <c r="A28" s="607" t="s">
        <v>65</v>
      </c>
      <c r="B28" s="1595">
        <v>22161</v>
      </c>
      <c r="C28" s="1596">
        <v>4979</v>
      </c>
      <c r="D28" s="1597">
        <v>15911</v>
      </c>
      <c r="E28" s="1597">
        <v>1967</v>
      </c>
      <c r="F28" s="1597">
        <v>2626</v>
      </c>
      <c r="G28" s="1597">
        <v>3510</v>
      </c>
      <c r="H28" s="1598">
        <v>7808</v>
      </c>
      <c r="I28" s="1599">
        <v>1271</v>
      </c>
      <c r="K28" s="1551"/>
      <c r="L28" s="1551"/>
      <c r="M28" s="1559"/>
      <c r="N28" s="1559"/>
      <c r="O28" s="1559"/>
      <c r="P28" s="1559"/>
      <c r="Q28" s="1559"/>
      <c r="R28" s="1559"/>
      <c r="T28" s="1552"/>
      <c r="U28" s="1552"/>
      <c r="V28" s="1552"/>
      <c r="W28" s="1552"/>
      <c r="X28" s="1552"/>
      <c r="Y28" s="1552"/>
      <c r="Z28" s="1552"/>
      <c r="AA28" s="1552"/>
    </row>
    <row r="29" spans="1:27" ht="12" customHeight="1" x14ac:dyDescent="0.2">
      <c r="A29" s="607" t="s">
        <v>66</v>
      </c>
      <c r="B29" s="1595">
        <v>31695</v>
      </c>
      <c r="C29" s="1596">
        <v>7069</v>
      </c>
      <c r="D29" s="1597">
        <v>23561</v>
      </c>
      <c r="E29" s="1597">
        <v>3047</v>
      </c>
      <c r="F29" s="1597">
        <v>3936</v>
      </c>
      <c r="G29" s="1597">
        <v>5702</v>
      </c>
      <c r="H29" s="1598">
        <v>10876</v>
      </c>
      <c r="I29" s="1599">
        <v>1065</v>
      </c>
      <c r="K29" s="1551"/>
      <c r="L29" s="1551"/>
      <c r="M29" s="1559"/>
      <c r="N29" s="1559"/>
      <c r="O29" s="1559"/>
      <c r="P29" s="1559"/>
      <c r="Q29" s="1559"/>
      <c r="R29" s="1559"/>
      <c r="T29" s="1552"/>
      <c r="U29" s="1552"/>
      <c r="V29" s="1552"/>
      <c r="W29" s="1552"/>
      <c r="X29" s="1552"/>
      <c r="Y29" s="1552"/>
      <c r="Z29" s="1552"/>
      <c r="AA29" s="1552"/>
    </row>
    <row r="30" spans="1:27" ht="12" customHeight="1" x14ac:dyDescent="0.2">
      <c r="A30" s="607" t="s">
        <v>341</v>
      </c>
      <c r="B30" s="1600">
        <v>42522</v>
      </c>
      <c r="C30" s="1596">
        <v>11242</v>
      </c>
      <c r="D30" s="1597">
        <v>30576</v>
      </c>
      <c r="E30" s="1597">
        <v>3995</v>
      </c>
      <c r="F30" s="1597">
        <v>5433</v>
      </c>
      <c r="G30" s="1597">
        <v>6985</v>
      </c>
      <c r="H30" s="1598">
        <v>14163</v>
      </c>
      <c r="I30" s="1599">
        <v>704</v>
      </c>
      <c r="K30" s="1551"/>
      <c r="L30" s="1551"/>
      <c r="M30" s="1559"/>
      <c r="N30" s="1559"/>
      <c r="O30" s="1559"/>
      <c r="P30" s="1559"/>
      <c r="Q30" s="1559"/>
      <c r="R30" s="1559"/>
      <c r="T30" s="1552"/>
      <c r="U30" s="1552"/>
      <c r="V30" s="1552"/>
      <c r="W30" s="1552"/>
      <c r="X30" s="1552"/>
      <c r="Y30" s="1552"/>
      <c r="Z30" s="1552"/>
      <c r="AA30" s="1552"/>
    </row>
    <row r="31" spans="1:27" ht="12" customHeight="1" x14ac:dyDescent="0.2">
      <c r="A31" s="727" t="s">
        <v>68</v>
      </c>
      <c r="B31" s="1601">
        <v>2309</v>
      </c>
      <c r="C31" s="1602">
        <v>596</v>
      </c>
      <c r="D31" s="1597">
        <v>1678</v>
      </c>
      <c r="E31" s="1597">
        <v>313</v>
      </c>
      <c r="F31" s="1597">
        <v>327</v>
      </c>
      <c r="G31" s="1597">
        <v>357</v>
      </c>
      <c r="H31" s="1598">
        <v>681</v>
      </c>
      <c r="I31" s="1599">
        <v>35</v>
      </c>
      <c r="K31" s="1551"/>
      <c r="L31" s="1551"/>
      <c r="M31" s="1559"/>
      <c r="N31" s="1559"/>
      <c r="O31" s="1559"/>
      <c r="P31" s="1559"/>
      <c r="Q31" s="1559"/>
      <c r="R31" s="1559"/>
      <c r="T31" s="1552"/>
      <c r="U31" s="1552"/>
      <c r="V31" s="1552"/>
      <c r="W31" s="1552"/>
      <c r="X31" s="1552"/>
      <c r="Y31" s="1552"/>
      <c r="Z31" s="1552"/>
      <c r="AA31" s="1552"/>
    </row>
    <row r="32" spans="1:27" ht="25.5" customHeight="1" x14ac:dyDescent="0.2">
      <c r="A32" s="727" t="s">
        <v>862</v>
      </c>
      <c r="B32" s="1595">
        <v>40213</v>
      </c>
      <c r="C32" s="1596">
        <v>10646</v>
      </c>
      <c r="D32" s="1597">
        <v>28898</v>
      </c>
      <c r="E32" s="1597">
        <v>3682</v>
      </c>
      <c r="F32" s="1597">
        <v>5106</v>
      </c>
      <c r="G32" s="1597">
        <v>6628</v>
      </c>
      <c r="H32" s="1598">
        <v>13482</v>
      </c>
      <c r="I32" s="1599">
        <v>669</v>
      </c>
      <c r="K32" s="1551"/>
      <c r="L32" s="1551"/>
      <c r="M32" s="1559"/>
      <c r="N32" s="1559"/>
      <c r="O32" s="1559"/>
      <c r="P32" s="1559"/>
      <c r="Q32" s="1559"/>
      <c r="R32" s="1559"/>
      <c r="T32" s="1552"/>
      <c r="U32" s="1552"/>
      <c r="V32" s="1552"/>
      <c r="W32" s="1552"/>
      <c r="X32" s="1552"/>
      <c r="Y32" s="1552"/>
      <c r="Z32" s="1552"/>
      <c r="AA32" s="1552"/>
    </row>
    <row r="33" spans="1:27" ht="12" customHeight="1" x14ac:dyDescent="0.2">
      <c r="A33" s="607" t="s">
        <v>70</v>
      </c>
      <c r="B33" s="1595">
        <v>29855</v>
      </c>
      <c r="C33" s="1596">
        <v>7513</v>
      </c>
      <c r="D33" s="1597">
        <v>21680</v>
      </c>
      <c r="E33" s="1597">
        <v>2399</v>
      </c>
      <c r="F33" s="1597">
        <v>3740</v>
      </c>
      <c r="G33" s="1597">
        <v>4711</v>
      </c>
      <c r="H33" s="1598">
        <v>10830</v>
      </c>
      <c r="I33" s="1599">
        <v>662</v>
      </c>
      <c r="K33" s="1551"/>
      <c r="L33" s="1551"/>
      <c r="M33" s="1559"/>
      <c r="N33" s="1559"/>
      <c r="O33" s="1559"/>
      <c r="P33" s="1559"/>
      <c r="Q33" s="1559"/>
      <c r="R33" s="1559"/>
      <c r="T33" s="1552"/>
      <c r="U33" s="1552"/>
      <c r="V33" s="1552"/>
      <c r="W33" s="1552"/>
      <c r="X33" s="1552"/>
      <c r="Y33" s="1552"/>
      <c r="Z33" s="1552"/>
      <c r="AA33" s="1552"/>
    </row>
    <row r="34" spans="1:27" ht="12" customHeight="1" x14ac:dyDescent="0.2">
      <c r="A34" s="607" t="s">
        <v>71</v>
      </c>
      <c r="B34" s="1595">
        <v>39026</v>
      </c>
      <c r="C34" s="1596">
        <v>6903</v>
      </c>
      <c r="D34" s="1597">
        <v>29249</v>
      </c>
      <c r="E34" s="1597">
        <v>5634</v>
      </c>
      <c r="F34" s="1597">
        <v>5935</v>
      </c>
      <c r="G34" s="1597">
        <v>5897</v>
      </c>
      <c r="H34" s="1598">
        <v>11783</v>
      </c>
      <c r="I34" s="1599">
        <v>2874</v>
      </c>
      <c r="K34" s="1551"/>
      <c r="L34" s="1551"/>
      <c r="M34" s="1559"/>
      <c r="N34" s="1559"/>
      <c r="O34" s="1559"/>
      <c r="P34" s="1559"/>
      <c r="Q34" s="1559"/>
      <c r="R34" s="1559"/>
      <c r="T34" s="1552"/>
      <c r="U34" s="1552"/>
      <c r="V34" s="1552"/>
      <c r="W34" s="1552"/>
      <c r="X34" s="1552"/>
      <c r="Y34" s="1552"/>
      <c r="Z34" s="1552"/>
      <c r="AA34" s="1552"/>
    </row>
    <row r="35" spans="1:27" ht="12" customHeight="1" x14ac:dyDescent="0.2">
      <c r="A35" s="607" t="s">
        <v>72</v>
      </c>
      <c r="B35" s="1595">
        <v>110254</v>
      </c>
      <c r="C35" s="1596">
        <v>25598</v>
      </c>
      <c r="D35" s="1597">
        <v>83521</v>
      </c>
      <c r="E35" s="1597">
        <v>11528</v>
      </c>
      <c r="F35" s="1597">
        <v>15273</v>
      </c>
      <c r="G35" s="1597">
        <v>16877</v>
      </c>
      <c r="H35" s="1598">
        <v>39843</v>
      </c>
      <c r="I35" s="1599">
        <v>1135</v>
      </c>
      <c r="K35" s="1551"/>
      <c r="L35" s="1551"/>
      <c r="M35" s="1559"/>
      <c r="N35" s="1559"/>
      <c r="O35" s="1559"/>
      <c r="P35" s="1559"/>
      <c r="Q35" s="1559"/>
      <c r="R35" s="1559"/>
      <c r="T35" s="1552"/>
      <c r="U35" s="1552"/>
      <c r="V35" s="1552"/>
      <c r="W35" s="1552"/>
      <c r="X35" s="1552"/>
      <c r="Y35" s="1552"/>
      <c r="Z35" s="1552"/>
      <c r="AA35" s="1552"/>
    </row>
    <row r="36" spans="1:27" ht="12" customHeight="1" x14ac:dyDescent="0.2">
      <c r="A36" s="607" t="s">
        <v>73</v>
      </c>
      <c r="B36" s="1595">
        <v>35460</v>
      </c>
      <c r="C36" s="1596">
        <v>6722</v>
      </c>
      <c r="D36" s="1597">
        <v>27909</v>
      </c>
      <c r="E36" s="1597">
        <v>4948</v>
      </c>
      <c r="F36" s="1597">
        <v>5678</v>
      </c>
      <c r="G36" s="1597">
        <v>6191</v>
      </c>
      <c r="H36" s="1598">
        <v>11092</v>
      </c>
      <c r="I36" s="1599">
        <v>829</v>
      </c>
      <c r="K36" s="1551"/>
      <c r="L36" s="1551"/>
      <c r="M36" s="1559"/>
      <c r="N36" s="1559"/>
      <c r="O36" s="1559"/>
      <c r="P36" s="1559"/>
      <c r="Q36" s="1559"/>
      <c r="R36" s="1559"/>
      <c r="T36" s="1552"/>
      <c r="U36" s="1552"/>
      <c r="V36" s="1552"/>
      <c r="W36" s="1552"/>
      <c r="X36" s="1552"/>
      <c r="Y36" s="1552"/>
      <c r="Z36" s="1552"/>
      <c r="AA36" s="1552"/>
    </row>
    <row r="37" spans="1:27" ht="12" customHeight="1" x14ac:dyDescent="0.2">
      <c r="A37" s="607" t="s">
        <v>74</v>
      </c>
      <c r="B37" s="1595">
        <v>21363</v>
      </c>
      <c r="C37" s="1596">
        <v>4748</v>
      </c>
      <c r="D37" s="1597">
        <v>16168</v>
      </c>
      <c r="E37" s="1597">
        <v>2187</v>
      </c>
      <c r="F37" s="1597">
        <v>2644</v>
      </c>
      <c r="G37" s="1597">
        <v>3438</v>
      </c>
      <c r="H37" s="1598">
        <v>7899</v>
      </c>
      <c r="I37" s="1599">
        <v>447</v>
      </c>
      <c r="K37" s="1551"/>
      <c r="L37" s="1551"/>
      <c r="M37" s="1559"/>
      <c r="N37" s="1559"/>
      <c r="O37" s="1559"/>
      <c r="P37" s="1559"/>
      <c r="Q37" s="1559"/>
      <c r="R37" s="1559"/>
      <c r="T37" s="1552"/>
      <c r="U37" s="1552"/>
      <c r="V37" s="1552"/>
      <c r="W37" s="1552"/>
      <c r="X37" s="1552"/>
      <c r="Y37" s="1552"/>
      <c r="Z37" s="1552"/>
      <c r="AA37" s="1552"/>
    </row>
    <row r="38" spans="1:27" x14ac:dyDescent="0.2">
      <c r="A38" s="607" t="s">
        <v>75</v>
      </c>
      <c r="B38" s="1595">
        <v>25739</v>
      </c>
      <c r="C38" s="1603">
        <v>5576</v>
      </c>
      <c r="D38" s="1604">
        <v>18928</v>
      </c>
      <c r="E38" s="1604">
        <v>2731</v>
      </c>
      <c r="F38" s="1604">
        <v>3054</v>
      </c>
      <c r="G38" s="1604">
        <v>3985</v>
      </c>
      <c r="H38" s="1605">
        <v>9158</v>
      </c>
      <c r="I38" s="1606">
        <v>1235</v>
      </c>
      <c r="K38" s="1551"/>
      <c r="L38" s="1551"/>
      <c r="M38" s="1559"/>
      <c r="N38" s="1559"/>
      <c r="O38" s="1559"/>
      <c r="P38" s="1559"/>
      <c r="Q38" s="1559"/>
      <c r="R38" s="1559"/>
      <c r="T38" s="1552"/>
      <c r="U38" s="1552"/>
      <c r="V38" s="1552"/>
      <c r="W38" s="1552"/>
      <c r="X38" s="1552"/>
      <c r="Y38" s="1552"/>
      <c r="Z38" s="1552"/>
      <c r="AA38" s="1552"/>
    </row>
    <row r="39" spans="1:27" ht="13.5" customHeight="1" x14ac:dyDescent="0.2">
      <c r="A39" s="612" t="s">
        <v>300</v>
      </c>
      <c r="B39" s="1607">
        <v>213830</v>
      </c>
      <c r="C39" s="1608">
        <v>43317</v>
      </c>
      <c r="D39" s="1609">
        <v>163320</v>
      </c>
      <c r="E39" s="1609">
        <v>22033</v>
      </c>
      <c r="F39" s="1609">
        <v>28282</v>
      </c>
      <c r="G39" s="1609">
        <v>33254</v>
      </c>
      <c r="H39" s="1610">
        <v>79751</v>
      </c>
      <c r="I39" s="1611">
        <v>7193</v>
      </c>
      <c r="K39" s="1551"/>
      <c r="L39" s="1551"/>
      <c r="M39" s="1559"/>
      <c r="N39" s="1559"/>
      <c r="O39" s="1559"/>
      <c r="P39" s="1559"/>
      <c r="Q39" s="1559"/>
      <c r="R39" s="1559"/>
      <c r="T39" s="1552"/>
      <c r="U39" s="1552"/>
      <c r="V39" s="1552"/>
      <c r="W39" s="1552"/>
      <c r="X39" s="1552"/>
      <c r="Y39" s="1552"/>
      <c r="Z39" s="1552"/>
      <c r="AA39" s="1552"/>
    </row>
    <row r="40" spans="1:27" ht="17.25" customHeight="1" x14ac:dyDescent="0.2">
      <c r="A40" s="613" t="s">
        <v>77</v>
      </c>
      <c r="B40" s="1612">
        <v>439993</v>
      </c>
      <c r="C40" s="1591">
        <v>68302</v>
      </c>
      <c r="D40" s="1592">
        <v>325862</v>
      </c>
      <c r="E40" s="1592">
        <v>55754</v>
      </c>
      <c r="F40" s="1592">
        <v>65455</v>
      </c>
      <c r="G40" s="1592">
        <v>71820</v>
      </c>
      <c r="H40" s="1593">
        <v>132833</v>
      </c>
      <c r="I40" s="1594">
        <v>45829</v>
      </c>
      <c r="K40" s="1551"/>
      <c r="L40" s="1551"/>
      <c r="M40" s="1551"/>
      <c r="N40" s="1551"/>
      <c r="O40" s="1551"/>
      <c r="P40" s="1551"/>
      <c r="Q40" s="1551"/>
      <c r="R40" s="1551"/>
      <c r="T40" s="1552"/>
      <c r="U40" s="1552"/>
      <c r="V40" s="1552"/>
      <c r="W40" s="1552"/>
      <c r="X40" s="1552"/>
      <c r="Y40" s="1552"/>
      <c r="Z40" s="1552"/>
      <c r="AA40" s="1552"/>
    </row>
    <row r="41" spans="1:27" ht="14.25" customHeight="1" x14ac:dyDescent="0.2">
      <c r="A41" s="607" t="s">
        <v>78</v>
      </c>
      <c r="B41" s="1595">
        <v>15107</v>
      </c>
      <c r="C41" s="1596">
        <v>2855</v>
      </c>
      <c r="D41" s="1597">
        <v>11734</v>
      </c>
      <c r="E41" s="1597">
        <v>2214</v>
      </c>
      <c r="F41" s="1597">
        <v>2610</v>
      </c>
      <c r="G41" s="1597">
        <v>2608</v>
      </c>
      <c r="H41" s="1598">
        <v>4302</v>
      </c>
      <c r="I41" s="1599">
        <v>518</v>
      </c>
      <c r="K41" s="1551"/>
      <c r="L41" s="1551"/>
      <c r="M41" s="1559"/>
      <c r="N41" s="1559"/>
      <c r="O41" s="1559"/>
      <c r="P41" s="1559"/>
      <c r="Q41" s="1559"/>
      <c r="R41" s="1559"/>
      <c r="T41" s="1552"/>
      <c r="U41" s="1552"/>
      <c r="V41" s="1552"/>
      <c r="W41" s="1552"/>
      <c r="X41" s="1552"/>
      <c r="Y41" s="1552"/>
      <c r="Z41" s="1552"/>
      <c r="AA41" s="1552"/>
    </row>
    <row r="42" spans="1:27" ht="14.25" customHeight="1" x14ac:dyDescent="0.2">
      <c r="A42" s="607" t="s">
        <v>79</v>
      </c>
      <c r="B42" s="1595">
        <v>12466</v>
      </c>
      <c r="C42" s="1596">
        <v>1797</v>
      </c>
      <c r="D42" s="1597">
        <v>9124</v>
      </c>
      <c r="E42" s="1597">
        <v>2010</v>
      </c>
      <c r="F42" s="1597">
        <v>2178</v>
      </c>
      <c r="G42" s="1597">
        <v>2255</v>
      </c>
      <c r="H42" s="1598">
        <v>2681</v>
      </c>
      <c r="I42" s="1599">
        <v>1545</v>
      </c>
      <c r="K42" s="1551"/>
      <c r="L42" s="1551"/>
      <c r="M42" s="1559"/>
      <c r="N42" s="1559"/>
      <c r="O42" s="1559"/>
      <c r="P42" s="1559"/>
      <c r="Q42" s="1559"/>
      <c r="R42" s="1559"/>
      <c r="T42" s="1552"/>
      <c r="U42" s="1552"/>
      <c r="V42" s="1552"/>
      <c r="W42" s="1552"/>
      <c r="X42" s="1552"/>
      <c r="Y42" s="1552"/>
      <c r="Z42" s="1552"/>
      <c r="AA42" s="1552"/>
    </row>
    <row r="43" spans="1:27" ht="14.25" customHeight="1" x14ac:dyDescent="0.2">
      <c r="A43" s="1573" t="s">
        <v>80</v>
      </c>
      <c r="B43" s="1595">
        <v>35362</v>
      </c>
      <c r="C43" s="1596">
        <v>5284</v>
      </c>
      <c r="D43" s="1597">
        <v>28763</v>
      </c>
      <c r="E43" s="1597">
        <v>6173</v>
      </c>
      <c r="F43" s="1597">
        <v>6228</v>
      </c>
      <c r="G43" s="1597">
        <v>5394</v>
      </c>
      <c r="H43" s="1598">
        <v>10968</v>
      </c>
      <c r="I43" s="1599">
        <v>1315</v>
      </c>
      <c r="K43" s="1551"/>
      <c r="L43" s="1551"/>
      <c r="M43" s="1559"/>
      <c r="N43" s="1559"/>
      <c r="O43" s="1559"/>
      <c r="P43" s="1559"/>
      <c r="Q43" s="1559"/>
      <c r="R43" s="1559"/>
      <c r="T43" s="1552"/>
      <c r="U43" s="1552"/>
      <c r="V43" s="1552"/>
      <c r="W43" s="1552"/>
      <c r="X43" s="1552"/>
      <c r="Y43" s="1552"/>
      <c r="Z43" s="1552"/>
      <c r="AA43" s="1552"/>
    </row>
    <row r="44" spans="1:27" ht="14.25" customHeight="1" x14ac:dyDescent="0.2">
      <c r="A44" s="607" t="s">
        <v>81</v>
      </c>
      <c r="B44" s="1595">
        <v>178326</v>
      </c>
      <c r="C44" s="1596">
        <v>22464</v>
      </c>
      <c r="D44" s="1597">
        <v>130223</v>
      </c>
      <c r="E44" s="1597">
        <v>21985</v>
      </c>
      <c r="F44" s="1597">
        <v>25414</v>
      </c>
      <c r="G44" s="1597">
        <v>28611</v>
      </c>
      <c r="H44" s="1598">
        <v>54213</v>
      </c>
      <c r="I44" s="1599">
        <v>25639</v>
      </c>
      <c r="K44" s="1551"/>
      <c r="L44" s="1551"/>
      <c r="M44" s="1559"/>
      <c r="N44" s="1559"/>
      <c r="O44" s="1559"/>
      <c r="P44" s="1559"/>
      <c r="Q44" s="1559"/>
      <c r="R44" s="1559"/>
      <c r="T44" s="1552"/>
      <c r="U44" s="1552"/>
      <c r="V44" s="1552"/>
      <c r="W44" s="1552"/>
      <c r="X44" s="1552"/>
      <c r="Y44" s="1552"/>
      <c r="Z44" s="1552"/>
      <c r="AA44" s="1552"/>
    </row>
    <row r="45" spans="1:27" ht="14.25" customHeight="1" x14ac:dyDescent="0.2">
      <c r="A45" s="607" t="s">
        <v>82</v>
      </c>
      <c r="B45" s="1595">
        <v>18412</v>
      </c>
      <c r="C45" s="1596">
        <v>3812</v>
      </c>
      <c r="D45" s="1597">
        <v>12406</v>
      </c>
      <c r="E45" s="1597">
        <v>1955</v>
      </c>
      <c r="F45" s="1597">
        <v>2393</v>
      </c>
      <c r="G45" s="1597">
        <v>2820</v>
      </c>
      <c r="H45" s="1598">
        <v>5238</v>
      </c>
      <c r="I45" s="1599">
        <v>2194</v>
      </c>
      <c r="K45" s="1551"/>
      <c r="L45" s="1551"/>
      <c r="M45" s="1559"/>
      <c r="N45" s="1559"/>
      <c r="O45" s="1559"/>
      <c r="P45" s="1559"/>
      <c r="Q45" s="1559"/>
      <c r="R45" s="1559"/>
      <c r="T45" s="1552"/>
      <c r="U45" s="1552"/>
      <c r="V45" s="1552"/>
      <c r="W45" s="1552"/>
      <c r="X45" s="1552"/>
      <c r="Y45" s="1552"/>
      <c r="Z45" s="1552"/>
      <c r="AA45" s="1552"/>
    </row>
    <row r="46" spans="1:27" ht="14.25" customHeight="1" x14ac:dyDescent="0.2">
      <c r="A46" s="607" t="s">
        <v>83</v>
      </c>
      <c r="B46" s="1595">
        <v>62747</v>
      </c>
      <c r="C46" s="1596">
        <v>12436</v>
      </c>
      <c r="D46" s="1597">
        <v>41936</v>
      </c>
      <c r="E46" s="1597">
        <v>5639</v>
      </c>
      <c r="F46" s="1597">
        <v>7709</v>
      </c>
      <c r="G46" s="1597">
        <v>9720</v>
      </c>
      <c r="H46" s="1598">
        <v>18868</v>
      </c>
      <c r="I46" s="1599">
        <v>8375</v>
      </c>
      <c r="K46" s="1551"/>
      <c r="L46" s="1551"/>
      <c r="M46" s="1559"/>
      <c r="N46" s="1559"/>
      <c r="O46" s="1559"/>
      <c r="P46" s="1559"/>
      <c r="Q46" s="1559"/>
      <c r="R46" s="1559"/>
      <c r="T46" s="1552"/>
      <c r="U46" s="1552"/>
      <c r="V46" s="1552"/>
      <c r="W46" s="1552"/>
      <c r="X46" s="1552"/>
      <c r="Y46" s="1552"/>
      <c r="Z46" s="1552"/>
      <c r="AA46" s="1552"/>
    </row>
    <row r="47" spans="1:27" ht="17.25" customHeight="1" x14ac:dyDescent="0.2">
      <c r="A47" s="607" t="s">
        <v>84</v>
      </c>
      <c r="B47" s="1595">
        <v>100112</v>
      </c>
      <c r="C47" s="1596">
        <v>17319</v>
      </c>
      <c r="D47" s="1597">
        <v>77010</v>
      </c>
      <c r="E47" s="1597">
        <v>12808</v>
      </c>
      <c r="F47" s="1597">
        <v>15670</v>
      </c>
      <c r="G47" s="1597">
        <v>17551</v>
      </c>
      <c r="H47" s="1598">
        <v>30981</v>
      </c>
      <c r="I47" s="1599">
        <v>5783</v>
      </c>
      <c r="K47" s="1551"/>
      <c r="L47" s="1551"/>
      <c r="M47" s="1559"/>
      <c r="N47" s="1559"/>
      <c r="O47" s="1559"/>
      <c r="P47" s="1559"/>
      <c r="Q47" s="1559"/>
      <c r="R47" s="1559"/>
      <c r="T47" s="1552"/>
      <c r="U47" s="1552"/>
      <c r="V47" s="1552"/>
      <c r="W47" s="1552"/>
      <c r="X47" s="1552"/>
      <c r="Y47" s="1552"/>
      <c r="Z47" s="1552"/>
      <c r="AA47" s="1552"/>
    </row>
    <row r="48" spans="1:27" ht="14.25" customHeight="1" x14ac:dyDescent="0.2">
      <c r="A48" s="607" t="s">
        <v>226</v>
      </c>
      <c r="B48" s="1595">
        <v>17461</v>
      </c>
      <c r="C48" s="1596">
        <v>2335</v>
      </c>
      <c r="D48" s="1597">
        <v>14666</v>
      </c>
      <c r="E48" s="1597">
        <v>2970</v>
      </c>
      <c r="F48" s="1597">
        <v>3253</v>
      </c>
      <c r="G48" s="1597">
        <v>2861</v>
      </c>
      <c r="H48" s="1598">
        <v>5582</v>
      </c>
      <c r="I48" s="1599">
        <v>460</v>
      </c>
      <c r="K48" s="1551"/>
      <c r="L48" s="1551"/>
      <c r="M48" s="1559"/>
      <c r="N48" s="1559"/>
      <c r="O48" s="1559"/>
      <c r="P48" s="1559"/>
      <c r="Q48" s="1559"/>
      <c r="R48" s="1559"/>
      <c r="T48" s="1552"/>
      <c r="U48" s="1552"/>
      <c r="V48" s="1552"/>
      <c r="W48" s="1552"/>
      <c r="X48" s="1552"/>
      <c r="Y48" s="1552"/>
      <c r="Z48" s="1552"/>
      <c r="AA48" s="1552"/>
    </row>
    <row r="49" spans="1:27" ht="14.25" customHeight="1" x14ac:dyDescent="0.2">
      <c r="A49" s="613" t="s">
        <v>86</v>
      </c>
      <c r="B49" s="1585">
        <v>176659</v>
      </c>
      <c r="C49" s="1591">
        <v>24043</v>
      </c>
      <c r="D49" s="1592">
        <v>117826</v>
      </c>
      <c r="E49" s="1592">
        <v>18452</v>
      </c>
      <c r="F49" s="1592">
        <v>23316</v>
      </c>
      <c r="G49" s="1592">
        <v>29357</v>
      </c>
      <c r="H49" s="1593">
        <v>46701</v>
      </c>
      <c r="I49" s="1594">
        <v>34790</v>
      </c>
      <c r="K49" s="1551"/>
      <c r="L49" s="1551"/>
      <c r="M49" s="1551"/>
      <c r="N49" s="1551"/>
      <c r="O49" s="1551"/>
      <c r="P49" s="1551"/>
      <c r="Q49" s="1551"/>
      <c r="R49" s="1551"/>
      <c r="T49" s="1552"/>
      <c r="U49" s="1552"/>
      <c r="V49" s="1552"/>
      <c r="W49" s="1552"/>
      <c r="X49" s="1552"/>
      <c r="Y49" s="1552"/>
      <c r="Z49" s="1552"/>
      <c r="AA49" s="1552"/>
    </row>
    <row r="50" spans="1:27" ht="14.25" customHeight="1" x14ac:dyDescent="0.2">
      <c r="A50" s="607" t="s">
        <v>87</v>
      </c>
      <c r="B50" s="1595">
        <v>43776</v>
      </c>
      <c r="C50" s="1596">
        <v>6922</v>
      </c>
      <c r="D50" s="1597">
        <v>25829</v>
      </c>
      <c r="E50" s="1597">
        <v>4038</v>
      </c>
      <c r="F50" s="1597">
        <v>4976</v>
      </c>
      <c r="G50" s="1597">
        <v>6694</v>
      </c>
      <c r="H50" s="1598">
        <v>10121</v>
      </c>
      <c r="I50" s="1599">
        <v>11025</v>
      </c>
      <c r="K50" s="1551"/>
      <c r="L50" s="1551"/>
      <c r="M50" s="1559"/>
      <c r="N50" s="1559"/>
      <c r="O50" s="1559"/>
      <c r="P50" s="1559"/>
      <c r="Q50" s="1559"/>
      <c r="R50" s="1559"/>
      <c r="T50" s="1552"/>
      <c r="U50" s="1552"/>
      <c r="V50" s="1552"/>
      <c r="W50" s="1552"/>
      <c r="X50" s="1552"/>
      <c r="Y50" s="1552"/>
      <c r="Z50" s="1552"/>
      <c r="AA50" s="1552"/>
    </row>
    <row r="51" spans="1:27" ht="14.25" customHeight="1" x14ac:dyDescent="0.2">
      <c r="A51" s="607" t="s">
        <v>88</v>
      </c>
      <c r="B51" s="1595">
        <v>9764</v>
      </c>
      <c r="C51" s="1596">
        <v>1113</v>
      </c>
      <c r="D51" s="1597">
        <v>5213</v>
      </c>
      <c r="E51" s="1597">
        <v>657</v>
      </c>
      <c r="F51" s="1597">
        <v>1065</v>
      </c>
      <c r="G51" s="1597">
        <v>1295</v>
      </c>
      <c r="H51" s="1598">
        <v>2196</v>
      </c>
      <c r="I51" s="1599">
        <v>3438</v>
      </c>
      <c r="K51" s="1551"/>
      <c r="L51" s="1551"/>
      <c r="M51" s="1559"/>
      <c r="N51" s="1559"/>
      <c r="O51" s="1559"/>
      <c r="P51" s="1559"/>
      <c r="Q51" s="1559"/>
      <c r="R51" s="1559"/>
      <c r="T51" s="1552"/>
      <c r="U51" s="1552"/>
      <c r="V51" s="1552"/>
      <c r="W51" s="1552"/>
      <c r="X51" s="1552"/>
      <c r="Y51" s="1552"/>
      <c r="Z51" s="1552"/>
      <c r="AA51" s="1552"/>
    </row>
    <row r="52" spans="1:27" ht="14.25" customHeight="1" x14ac:dyDescent="0.2">
      <c r="A52" s="607" t="s">
        <v>89</v>
      </c>
      <c r="B52" s="1595">
        <v>10878</v>
      </c>
      <c r="C52" s="1596">
        <v>1542</v>
      </c>
      <c r="D52" s="1597">
        <v>8045</v>
      </c>
      <c r="E52" s="1597">
        <v>1122</v>
      </c>
      <c r="F52" s="1597">
        <v>1660</v>
      </c>
      <c r="G52" s="1597">
        <v>2151</v>
      </c>
      <c r="H52" s="1598">
        <v>3112</v>
      </c>
      <c r="I52" s="1599">
        <v>1291</v>
      </c>
      <c r="K52" s="1551"/>
      <c r="L52" s="1551"/>
      <c r="M52" s="1559"/>
      <c r="N52" s="1559"/>
      <c r="O52" s="1559"/>
      <c r="P52" s="1559"/>
      <c r="Q52" s="1559"/>
      <c r="R52" s="1559"/>
      <c r="T52" s="1552"/>
      <c r="U52" s="1552"/>
      <c r="V52" s="1552"/>
      <c r="W52" s="1552"/>
      <c r="X52" s="1552"/>
      <c r="Y52" s="1552"/>
      <c r="Z52" s="1552"/>
      <c r="AA52" s="1552"/>
    </row>
    <row r="53" spans="1:27" ht="14.25" customHeight="1" x14ac:dyDescent="0.2">
      <c r="A53" s="607" t="s">
        <v>90</v>
      </c>
      <c r="B53" s="1595">
        <v>10095</v>
      </c>
      <c r="C53" s="1596">
        <v>1268</v>
      </c>
      <c r="D53" s="1597">
        <v>8296</v>
      </c>
      <c r="E53" s="1597">
        <v>1661</v>
      </c>
      <c r="F53" s="1597">
        <v>1827</v>
      </c>
      <c r="G53" s="1597">
        <v>2228</v>
      </c>
      <c r="H53" s="1598">
        <v>2580</v>
      </c>
      <c r="I53" s="1599">
        <v>531</v>
      </c>
      <c r="K53" s="1551"/>
      <c r="L53" s="1551"/>
      <c r="M53" s="1559"/>
      <c r="N53" s="1559"/>
      <c r="O53" s="1559"/>
      <c r="P53" s="1559"/>
      <c r="Q53" s="1559"/>
      <c r="R53" s="1559"/>
      <c r="T53" s="1552"/>
      <c r="U53" s="1552"/>
      <c r="V53" s="1552"/>
      <c r="W53" s="1552"/>
      <c r="X53" s="1552"/>
      <c r="Y53" s="1552"/>
      <c r="Z53" s="1552"/>
      <c r="AA53" s="1552"/>
    </row>
    <row r="54" spans="1:27" ht="14.25" customHeight="1" x14ac:dyDescent="0.2">
      <c r="A54" s="607" t="s">
        <v>301</v>
      </c>
      <c r="B54" s="1595">
        <v>11186</v>
      </c>
      <c r="C54" s="1596">
        <v>1026</v>
      </c>
      <c r="D54" s="1597">
        <v>7280</v>
      </c>
      <c r="E54" s="1597">
        <v>979</v>
      </c>
      <c r="F54" s="1597">
        <v>1347</v>
      </c>
      <c r="G54" s="1597">
        <v>1887</v>
      </c>
      <c r="H54" s="1598">
        <v>3067</v>
      </c>
      <c r="I54" s="1599">
        <v>2880</v>
      </c>
      <c r="K54" s="1551"/>
      <c r="L54" s="1551"/>
      <c r="M54" s="1559"/>
      <c r="N54" s="1559"/>
      <c r="O54" s="1559"/>
      <c r="P54" s="1559"/>
      <c r="Q54" s="1559"/>
      <c r="R54" s="1559"/>
      <c r="T54" s="1552"/>
      <c r="U54" s="1552"/>
      <c r="V54" s="1552"/>
      <c r="W54" s="1552"/>
      <c r="X54" s="1552"/>
      <c r="Y54" s="1552"/>
      <c r="Z54" s="1552"/>
      <c r="AA54" s="1552"/>
    </row>
    <row r="55" spans="1:27" ht="14.25" customHeight="1" x14ac:dyDescent="0.2">
      <c r="A55" s="607" t="s">
        <v>92</v>
      </c>
      <c r="B55" s="1595">
        <v>16852</v>
      </c>
      <c r="C55" s="1596">
        <v>1816</v>
      </c>
      <c r="D55" s="1597">
        <v>13452</v>
      </c>
      <c r="E55" s="1597">
        <v>2225</v>
      </c>
      <c r="F55" s="1597">
        <v>2756</v>
      </c>
      <c r="G55" s="1597">
        <v>3417</v>
      </c>
      <c r="H55" s="1598">
        <v>5054</v>
      </c>
      <c r="I55" s="1599">
        <v>1584</v>
      </c>
      <c r="K55" s="1551"/>
      <c r="L55" s="1551"/>
      <c r="M55" s="1559"/>
      <c r="N55" s="1559"/>
      <c r="O55" s="1559"/>
      <c r="P55" s="1559"/>
      <c r="Q55" s="1559"/>
      <c r="R55" s="1559"/>
      <c r="T55" s="1552"/>
      <c r="U55" s="1552"/>
      <c r="V55" s="1552"/>
      <c r="W55" s="1552"/>
      <c r="X55" s="1552"/>
      <c r="Y55" s="1552"/>
      <c r="Z55" s="1552"/>
      <c r="AA55" s="1552"/>
    </row>
    <row r="56" spans="1:27" ht="14.25" customHeight="1" x14ac:dyDescent="0.2">
      <c r="A56" s="607" t="s">
        <v>93</v>
      </c>
      <c r="B56" s="1595">
        <v>74108</v>
      </c>
      <c r="C56" s="1596">
        <v>10356</v>
      </c>
      <c r="D56" s="1597">
        <v>49711</v>
      </c>
      <c r="E56" s="1597">
        <v>7770</v>
      </c>
      <c r="F56" s="1597">
        <v>9685</v>
      </c>
      <c r="G56" s="1597">
        <v>11685</v>
      </c>
      <c r="H56" s="1598">
        <v>20571</v>
      </c>
      <c r="I56" s="1599">
        <v>14041</v>
      </c>
      <c r="K56" s="1551"/>
      <c r="L56" s="1551"/>
      <c r="M56" s="1559"/>
      <c r="N56" s="1559"/>
      <c r="O56" s="1559"/>
      <c r="P56" s="1559"/>
      <c r="Q56" s="1559"/>
      <c r="R56" s="1559"/>
      <c r="T56" s="1552"/>
      <c r="U56" s="1552"/>
      <c r="V56" s="1552"/>
      <c r="W56" s="1552"/>
      <c r="X56" s="1552"/>
      <c r="Y56" s="1552"/>
      <c r="Z56" s="1552"/>
      <c r="AA56" s="1552"/>
    </row>
    <row r="57" spans="1:27" ht="15" customHeight="1" x14ac:dyDescent="0.2">
      <c r="A57" s="605" t="s">
        <v>94</v>
      </c>
      <c r="B57" s="1585">
        <v>768918</v>
      </c>
      <c r="C57" s="1591">
        <v>157448</v>
      </c>
      <c r="D57" s="1592">
        <v>563100</v>
      </c>
      <c r="E57" s="1592">
        <v>83257</v>
      </c>
      <c r="F57" s="1592">
        <v>105970</v>
      </c>
      <c r="G57" s="1592">
        <v>127997</v>
      </c>
      <c r="H57" s="1593">
        <v>245876</v>
      </c>
      <c r="I57" s="1594">
        <v>48370</v>
      </c>
      <c r="K57" s="1551"/>
      <c r="L57" s="1551"/>
      <c r="M57" s="1551"/>
      <c r="N57" s="1551"/>
      <c r="O57" s="1551"/>
      <c r="P57" s="1551"/>
      <c r="Q57" s="1551"/>
      <c r="R57" s="1551"/>
      <c r="T57" s="1552"/>
      <c r="U57" s="1552"/>
      <c r="V57" s="1552"/>
      <c r="W57" s="1552"/>
      <c r="X57" s="1552"/>
      <c r="Y57" s="1552"/>
      <c r="Z57" s="1552"/>
      <c r="AA57" s="1552"/>
    </row>
    <row r="58" spans="1:27" ht="14.25" customHeight="1" x14ac:dyDescent="0.2">
      <c r="A58" s="607" t="s">
        <v>95</v>
      </c>
      <c r="B58" s="1595">
        <v>135867</v>
      </c>
      <c r="C58" s="1596">
        <v>30200</v>
      </c>
      <c r="D58" s="1597">
        <v>103618</v>
      </c>
      <c r="E58" s="1597">
        <v>16830</v>
      </c>
      <c r="F58" s="1597">
        <v>21761</v>
      </c>
      <c r="G58" s="1597">
        <v>25454</v>
      </c>
      <c r="H58" s="1598">
        <v>39573</v>
      </c>
      <c r="I58" s="1599">
        <v>2049</v>
      </c>
      <c r="K58" s="1551"/>
      <c r="L58" s="1551"/>
      <c r="M58" s="1559"/>
      <c r="N58" s="1559"/>
      <c r="O58" s="1559"/>
      <c r="P58" s="1559"/>
      <c r="Q58" s="1559"/>
      <c r="R58" s="1559"/>
      <c r="T58" s="1552"/>
      <c r="U58" s="1552"/>
      <c r="V58" s="1552"/>
      <c r="W58" s="1552"/>
      <c r="X58" s="1552"/>
      <c r="Y58" s="1552"/>
      <c r="Z58" s="1552"/>
      <c r="AA58" s="1552"/>
    </row>
    <row r="59" spans="1:27" ht="14.25" customHeight="1" x14ac:dyDescent="0.2">
      <c r="A59" s="607" t="s">
        <v>302</v>
      </c>
      <c r="B59" s="1595">
        <v>18477</v>
      </c>
      <c r="C59" s="1596">
        <v>4987</v>
      </c>
      <c r="D59" s="1597">
        <v>12343</v>
      </c>
      <c r="E59" s="1597">
        <v>1842</v>
      </c>
      <c r="F59" s="1597">
        <v>2251</v>
      </c>
      <c r="G59" s="1597">
        <v>2902</v>
      </c>
      <c r="H59" s="1598">
        <v>5348</v>
      </c>
      <c r="I59" s="1599">
        <v>1147</v>
      </c>
      <c r="K59" s="1551"/>
      <c r="L59" s="1551"/>
      <c r="M59" s="1559"/>
      <c r="N59" s="1559"/>
      <c r="O59" s="1559"/>
      <c r="P59" s="1559"/>
      <c r="Q59" s="1559"/>
      <c r="R59" s="1559"/>
      <c r="T59" s="1552"/>
      <c r="U59" s="1552"/>
      <c r="V59" s="1552"/>
      <c r="W59" s="1552"/>
      <c r="X59" s="1552"/>
      <c r="Y59" s="1552"/>
      <c r="Z59" s="1552"/>
      <c r="AA59" s="1552"/>
    </row>
    <row r="60" spans="1:27" ht="14.25" customHeight="1" x14ac:dyDescent="0.2">
      <c r="A60" s="607" t="s">
        <v>97</v>
      </c>
      <c r="B60" s="1595">
        <v>17949</v>
      </c>
      <c r="C60" s="1596">
        <v>3926</v>
      </c>
      <c r="D60" s="1597">
        <v>12228</v>
      </c>
      <c r="E60" s="1597">
        <v>1551</v>
      </c>
      <c r="F60" s="1597">
        <v>2029</v>
      </c>
      <c r="G60" s="1597">
        <v>2604</v>
      </c>
      <c r="H60" s="1598">
        <v>6044</v>
      </c>
      <c r="I60" s="1599">
        <v>1795</v>
      </c>
      <c r="K60" s="1551"/>
      <c r="L60" s="1551"/>
      <c r="M60" s="1559"/>
      <c r="N60" s="1559"/>
      <c r="O60" s="1559"/>
      <c r="P60" s="1559"/>
      <c r="Q60" s="1559"/>
      <c r="R60" s="1559"/>
      <c r="T60" s="1552"/>
      <c r="U60" s="1552"/>
      <c r="V60" s="1552"/>
      <c r="W60" s="1552"/>
      <c r="X60" s="1552"/>
      <c r="Y60" s="1552"/>
      <c r="Z60" s="1552"/>
      <c r="AA60" s="1552"/>
    </row>
    <row r="61" spans="1:27" ht="14.25" customHeight="1" x14ac:dyDescent="0.2">
      <c r="A61" s="607" t="s">
        <v>98</v>
      </c>
      <c r="B61" s="1595">
        <v>89311</v>
      </c>
      <c r="C61" s="1596">
        <v>15051</v>
      </c>
      <c r="D61" s="1597">
        <v>69633</v>
      </c>
      <c r="E61" s="1597">
        <v>10374</v>
      </c>
      <c r="F61" s="1597">
        <v>13040</v>
      </c>
      <c r="G61" s="1597">
        <v>16220</v>
      </c>
      <c r="H61" s="1598">
        <v>29999</v>
      </c>
      <c r="I61" s="1599">
        <v>4627</v>
      </c>
      <c r="K61" s="1551"/>
      <c r="L61" s="1551"/>
      <c r="M61" s="1559"/>
      <c r="N61" s="1559"/>
      <c r="O61" s="1559"/>
      <c r="P61" s="1559"/>
      <c r="Q61" s="1559"/>
      <c r="R61" s="1559"/>
      <c r="T61" s="1552"/>
      <c r="U61" s="1552"/>
      <c r="V61" s="1552"/>
      <c r="W61" s="1552"/>
      <c r="X61" s="1552"/>
      <c r="Y61" s="1552"/>
      <c r="Z61" s="1552"/>
      <c r="AA61" s="1552"/>
    </row>
    <row r="62" spans="1:27" ht="14.25" customHeight="1" x14ac:dyDescent="0.2">
      <c r="A62" s="607" t="s">
        <v>99</v>
      </c>
      <c r="B62" s="1595">
        <v>43250</v>
      </c>
      <c r="C62" s="1596">
        <v>12617</v>
      </c>
      <c r="D62" s="1597">
        <v>29861</v>
      </c>
      <c r="E62" s="1597">
        <v>3751</v>
      </c>
      <c r="F62" s="1597">
        <v>5670</v>
      </c>
      <c r="G62" s="1597">
        <v>6912</v>
      </c>
      <c r="H62" s="1598">
        <v>13528</v>
      </c>
      <c r="I62" s="1599">
        <v>772</v>
      </c>
      <c r="K62" s="1551"/>
      <c r="L62" s="1551"/>
      <c r="M62" s="1559"/>
      <c r="N62" s="1559"/>
      <c r="O62" s="1559"/>
      <c r="P62" s="1559"/>
      <c r="Q62" s="1559"/>
      <c r="R62" s="1559"/>
      <c r="T62" s="1552"/>
      <c r="U62" s="1552"/>
      <c r="V62" s="1552"/>
      <c r="W62" s="1552"/>
      <c r="X62" s="1552"/>
      <c r="Y62" s="1552"/>
      <c r="Z62" s="1552"/>
      <c r="AA62" s="1552"/>
    </row>
    <row r="63" spans="1:27" ht="14.25" customHeight="1" x14ac:dyDescent="0.2">
      <c r="A63" s="607" t="s">
        <v>100</v>
      </c>
      <c r="B63" s="1595">
        <v>43610</v>
      </c>
      <c r="C63" s="1596">
        <v>10412</v>
      </c>
      <c r="D63" s="1597">
        <v>30616</v>
      </c>
      <c r="E63" s="1597">
        <v>4798</v>
      </c>
      <c r="F63" s="1597">
        <v>6110</v>
      </c>
      <c r="G63" s="1597">
        <v>7125</v>
      </c>
      <c r="H63" s="1598">
        <v>12583</v>
      </c>
      <c r="I63" s="1599">
        <v>2582</v>
      </c>
      <c r="K63" s="1551"/>
      <c r="L63" s="1551"/>
      <c r="M63" s="1559"/>
      <c r="N63" s="1559"/>
      <c r="O63" s="1559"/>
      <c r="P63" s="1559"/>
      <c r="Q63" s="1559"/>
      <c r="R63" s="1559"/>
      <c r="T63" s="1552"/>
      <c r="U63" s="1552"/>
      <c r="V63" s="1552"/>
      <c r="W63" s="1552"/>
      <c r="X63" s="1552"/>
      <c r="Y63" s="1552"/>
      <c r="Z63" s="1552"/>
      <c r="AA63" s="1552"/>
    </row>
    <row r="64" spans="1:27" ht="14.25" customHeight="1" x14ac:dyDescent="0.2">
      <c r="A64" s="607" t="s">
        <v>101</v>
      </c>
      <c r="B64" s="1595">
        <v>81051</v>
      </c>
      <c r="C64" s="1596">
        <v>17738</v>
      </c>
      <c r="D64" s="1597">
        <v>61304</v>
      </c>
      <c r="E64" s="1597">
        <v>9024</v>
      </c>
      <c r="F64" s="1597">
        <v>11822</v>
      </c>
      <c r="G64" s="1597">
        <v>13686</v>
      </c>
      <c r="H64" s="1598">
        <v>26772</v>
      </c>
      <c r="I64" s="1599">
        <v>2009</v>
      </c>
      <c r="K64" s="1551"/>
      <c r="L64" s="1551"/>
      <c r="M64" s="1559"/>
      <c r="N64" s="1559"/>
      <c r="O64" s="1559"/>
      <c r="P64" s="1559"/>
      <c r="Q64" s="1559"/>
      <c r="R64" s="1559"/>
      <c r="T64" s="1552"/>
      <c r="U64" s="1552"/>
      <c r="V64" s="1552"/>
      <c r="W64" s="1552"/>
      <c r="X64" s="1552"/>
      <c r="Y64" s="1552"/>
      <c r="Z64" s="1552"/>
      <c r="AA64" s="1552"/>
    </row>
    <row r="65" spans="1:27" ht="14.25" customHeight="1" x14ac:dyDescent="0.2">
      <c r="A65" s="607" t="s">
        <v>102</v>
      </c>
      <c r="B65" s="1595">
        <v>49026</v>
      </c>
      <c r="C65" s="1596">
        <v>11175</v>
      </c>
      <c r="D65" s="1597">
        <v>37119</v>
      </c>
      <c r="E65" s="1597">
        <v>4889</v>
      </c>
      <c r="F65" s="1597">
        <v>6267</v>
      </c>
      <c r="G65" s="1597">
        <v>8574</v>
      </c>
      <c r="H65" s="1598">
        <v>17389</v>
      </c>
      <c r="I65" s="1599">
        <v>732</v>
      </c>
      <c r="K65" s="1551"/>
      <c r="L65" s="1551"/>
      <c r="M65" s="1559"/>
      <c r="N65" s="1559"/>
      <c r="O65" s="1559"/>
      <c r="P65" s="1559"/>
      <c r="Q65" s="1559"/>
      <c r="R65" s="1559"/>
      <c r="T65" s="1552"/>
      <c r="U65" s="1552"/>
      <c r="V65" s="1552"/>
      <c r="W65" s="1552"/>
      <c r="X65" s="1552"/>
      <c r="Y65" s="1552"/>
      <c r="Z65" s="1552"/>
      <c r="AA65" s="1552"/>
    </row>
    <row r="66" spans="1:27" ht="14.25" customHeight="1" x14ac:dyDescent="0.2">
      <c r="A66" s="607" t="s">
        <v>103</v>
      </c>
      <c r="B66" s="1595">
        <v>68821</v>
      </c>
      <c r="C66" s="1596">
        <v>11748</v>
      </c>
      <c r="D66" s="1597">
        <v>51258</v>
      </c>
      <c r="E66" s="1597">
        <v>6628</v>
      </c>
      <c r="F66" s="1597">
        <v>8268</v>
      </c>
      <c r="G66" s="1597">
        <v>10590</v>
      </c>
      <c r="H66" s="1598">
        <v>25772</v>
      </c>
      <c r="I66" s="1599">
        <v>5815</v>
      </c>
      <c r="K66" s="1551"/>
      <c r="L66" s="1551"/>
      <c r="M66" s="1559"/>
      <c r="N66" s="1559"/>
      <c r="O66" s="1559"/>
      <c r="P66" s="1559"/>
      <c r="Q66" s="1559"/>
      <c r="R66" s="1559"/>
      <c r="T66" s="1552"/>
      <c r="U66" s="1552"/>
      <c r="V66" s="1552"/>
      <c r="W66" s="1552"/>
      <c r="X66" s="1552"/>
      <c r="Y66" s="1552"/>
      <c r="Z66" s="1552"/>
      <c r="AA66" s="1552"/>
    </row>
    <row r="67" spans="1:27" ht="14.25" customHeight="1" x14ac:dyDescent="0.2">
      <c r="A67" s="607" t="s">
        <v>104</v>
      </c>
      <c r="B67" s="1595">
        <v>43332</v>
      </c>
      <c r="C67" s="1596">
        <v>7638</v>
      </c>
      <c r="D67" s="1597">
        <v>31944</v>
      </c>
      <c r="E67" s="1597">
        <v>4987</v>
      </c>
      <c r="F67" s="1597">
        <v>6261</v>
      </c>
      <c r="G67" s="1597">
        <v>7292</v>
      </c>
      <c r="H67" s="1598">
        <v>13404</v>
      </c>
      <c r="I67" s="1599">
        <v>3750</v>
      </c>
      <c r="K67" s="1551"/>
      <c r="L67" s="1551"/>
      <c r="M67" s="1559"/>
      <c r="N67" s="1559"/>
      <c r="O67" s="1559"/>
      <c r="P67" s="1559"/>
      <c r="Q67" s="1559"/>
      <c r="R67" s="1559"/>
      <c r="T67" s="1552"/>
      <c r="U67" s="1552"/>
      <c r="V67" s="1552"/>
      <c r="W67" s="1552"/>
      <c r="X67" s="1552"/>
      <c r="Y67" s="1552"/>
      <c r="Z67" s="1552"/>
      <c r="AA67" s="1552"/>
    </row>
    <row r="68" spans="1:27" ht="14.25" customHeight="1" x14ac:dyDescent="0.2">
      <c r="A68" s="607" t="s">
        <v>105</v>
      </c>
      <c r="B68" s="1595">
        <v>29019</v>
      </c>
      <c r="C68" s="1596">
        <v>5363</v>
      </c>
      <c r="D68" s="1597">
        <v>21114</v>
      </c>
      <c r="E68" s="1597">
        <v>3161</v>
      </c>
      <c r="F68" s="1597">
        <v>3786</v>
      </c>
      <c r="G68" s="1597">
        <v>4352</v>
      </c>
      <c r="H68" s="1598">
        <v>9815</v>
      </c>
      <c r="I68" s="1599">
        <v>2542</v>
      </c>
      <c r="K68" s="1551"/>
      <c r="L68" s="1551"/>
      <c r="M68" s="1559"/>
      <c r="N68" s="1559"/>
      <c r="O68" s="1559"/>
      <c r="P68" s="1559"/>
      <c r="Q68" s="1559"/>
      <c r="R68" s="1559"/>
      <c r="T68" s="1552"/>
      <c r="U68" s="1552"/>
      <c r="V68" s="1552"/>
      <c r="W68" s="1552"/>
      <c r="X68" s="1552"/>
      <c r="Y68" s="1552"/>
      <c r="Z68" s="1552"/>
      <c r="AA68" s="1552"/>
    </row>
    <row r="69" spans="1:27" ht="15" customHeight="1" x14ac:dyDescent="0.2">
      <c r="A69" s="607" t="s">
        <v>106</v>
      </c>
      <c r="B69" s="1595">
        <v>65378</v>
      </c>
      <c r="C69" s="1596">
        <v>12199</v>
      </c>
      <c r="D69" s="1597">
        <v>44789</v>
      </c>
      <c r="E69" s="1597">
        <v>6778</v>
      </c>
      <c r="F69" s="1597">
        <v>8159</v>
      </c>
      <c r="G69" s="1597">
        <v>9441</v>
      </c>
      <c r="H69" s="1598">
        <v>20411</v>
      </c>
      <c r="I69" s="1599">
        <v>8390</v>
      </c>
      <c r="K69" s="1551"/>
      <c r="L69" s="1551"/>
      <c r="M69" s="1559"/>
      <c r="N69" s="1559"/>
      <c r="O69" s="1559"/>
      <c r="P69" s="1559"/>
      <c r="Q69" s="1559"/>
      <c r="R69" s="1559"/>
      <c r="T69" s="1552"/>
      <c r="U69" s="1552"/>
      <c r="V69" s="1552"/>
      <c r="W69" s="1552"/>
      <c r="X69" s="1552"/>
      <c r="Y69" s="1552"/>
      <c r="Z69" s="1552"/>
      <c r="AA69" s="1552"/>
    </row>
    <row r="70" spans="1:27" ht="14.25" customHeight="1" x14ac:dyDescent="0.2">
      <c r="A70" s="607" t="s">
        <v>107</v>
      </c>
      <c r="B70" s="1595">
        <v>56054</v>
      </c>
      <c r="C70" s="1596">
        <v>10820</v>
      </c>
      <c r="D70" s="1597">
        <v>35028</v>
      </c>
      <c r="E70" s="1597">
        <v>5434</v>
      </c>
      <c r="F70" s="1597">
        <v>6244</v>
      </c>
      <c r="G70" s="1597">
        <v>7507</v>
      </c>
      <c r="H70" s="1598">
        <v>15843</v>
      </c>
      <c r="I70" s="1599">
        <v>10206</v>
      </c>
      <c r="K70" s="1551"/>
      <c r="L70" s="1551"/>
      <c r="M70" s="1559"/>
      <c r="N70" s="1559"/>
      <c r="O70" s="1559"/>
      <c r="P70" s="1559"/>
      <c r="Q70" s="1559"/>
      <c r="R70" s="1559"/>
      <c r="T70" s="1552"/>
      <c r="U70" s="1552"/>
      <c r="V70" s="1552"/>
      <c r="W70" s="1552"/>
      <c r="X70" s="1552"/>
      <c r="Y70" s="1552"/>
      <c r="Z70" s="1552"/>
      <c r="AA70" s="1552"/>
    </row>
    <row r="71" spans="1:27" ht="12" customHeight="1" x14ac:dyDescent="0.2">
      <c r="A71" s="612" t="s">
        <v>108</v>
      </c>
      <c r="B71" s="1607">
        <v>27773</v>
      </c>
      <c r="C71" s="1608">
        <v>3574</v>
      </c>
      <c r="D71" s="1609">
        <v>22245</v>
      </c>
      <c r="E71" s="1609">
        <v>3210</v>
      </c>
      <c r="F71" s="1609">
        <v>4302</v>
      </c>
      <c r="G71" s="1609">
        <v>5338</v>
      </c>
      <c r="H71" s="1610">
        <v>9395</v>
      </c>
      <c r="I71" s="1611">
        <v>1954</v>
      </c>
      <c r="K71" s="1551"/>
      <c r="L71" s="1551"/>
      <c r="M71" s="1559"/>
      <c r="N71" s="1559"/>
      <c r="O71" s="1559"/>
      <c r="P71" s="1559"/>
      <c r="Q71" s="1559"/>
      <c r="R71" s="1559"/>
      <c r="T71" s="1552"/>
      <c r="U71" s="1552"/>
      <c r="V71" s="1552"/>
      <c r="W71" s="1552"/>
      <c r="X71" s="1552"/>
      <c r="Y71" s="1552"/>
      <c r="Z71" s="1552"/>
      <c r="AA71" s="1552"/>
    </row>
    <row r="72" spans="1:27" ht="15" customHeight="1" x14ac:dyDescent="0.2">
      <c r="A72" s="1574" t="s">
        <v>109</v>
      </c>
      <c r="B72" s="1612">
        <v>378272</v>
      </c>
      <c r="C72" s="1591">
        <v>70160</v>
      </c>
      <c r="D72" s="1592">
        <v>286262</v>
      </c>
      <c r="E72" s="1592">
        <v>47743</v>
      </c>
      <c r="F72" s="1592">
        <v>54666</v>
      </c>
      <c r="G72" s="1592">
        <v>64448</v>
      </c>
      <c r="H72" s="1593">
        <v>119405</v>
      </c>
      <c r="I72" s="1594">
        <v>21850</v>
      </c>
      <c r="K72" s="1551"/>
      <c r="L72" s="1551"/>
      <c r="M72" s="1551"/>
      <c r="N72" s="1551"/>
      <c r="O72" s="1551"/>
      <c r="P72" s="1551"/>
      <c r="Q72" s="1551"/>
      <c r="R72" s="1551"/>
      <c r="T72" s="1552"/>
      <c r="U72" s="1552"/>
      <c r="V72" s="1552"/>
      <c r="W72" s="1552"/>
      <c r="X72" s="1552"/>
      <c r="Y72" s="1552"/>
      <c r="Z72" s="1552"/>
      <c r="AA72" s="1552"/>
    </row>
    <row r="73" spans="1:27" ht="12" customHeight="1" x14ac:dyDescent="0.2">
      <c r="A73" s="607" t="s">
        <v>110</v>
      </c>
      <c r="B73" s="1595">
        <v>27959</v>
      </c>
      <c r="C73" s="1596">
        <v>5939</v>
      </c>
      <c r="D73" s="1597">
        <v>20651</v>
      </c>
      <c r="E73" s="1597">
        <v>3357</v>
      </c>
      <c r="F73" s="1597">
        <v>4171</v>
      </c>
      <c r="G73" s="1597">
        <v>4757</v>
      </c>
      <c r="H73" s="1598">
        <v>8366</v>
      </c>
      <c r="I73" s="1599">
        <v>1369</v>
      </c>
      <c r="K73" s="1551"/>
      <c r="L73" s="1551"/>
      <c r="M73" s="1559"/>
      <c r="N73" s="1559"/>
      <c r="O73" s="1559"/>
      <c r="P73" s="1559"/>
      <c r="Q73" s="1559"/>
      <c r="R73" s="1559"/>
      <c r="T73" s="1552"/>
      <c r="U73" s="1552"/>
      <c r="V73" s="1552"/>
      <c r="W73" s="1552"/>
      <c r="X73" s="1552"/>
      <c r="Y73" s="1552"/>
      <c r="Z73" s="1552"/>
      <c r="AA73" s="1552"/>
    </row>
    <row r="74" spans="1:27" ht="12" customHeight="1" x14ac:dyDescent="0.2">
      <c r="A74" s="607" t="s">
        <v>111</v>
      </c>
      <c r="B74" s="1595">
        <v>113222</v>
      </c>
      <c r="C74" s="1596">
        <v>25577</v>
      </c>
      <c r="D74" s="1597">
        <v>82819</v>
      </c>
      <c r="E74" s="1597">
        <v>12654</v>
      </c>
      <c r="F74" s="1597">
        <v>15046</v>
      </c>
      <c r="G74" s="1597">
        <v>18273</v>
      </c>
      <c r="H74" s="1598">
        <v>36846</v>
      </c>
      <c r="I74" s="1599">
        <v>4826</v>
      </c>
      <c r="K74" s="1551"/>
      <c r="L74" s="1551"/>
      <c r="M74" s="1559"/>
      <c r="N74" s="1559"/>
      <c r="O74" s="1559"/>
      <c r="P74" s="1559"/>
      <c r="Q74" s="1559"/>
      <c r="R74" s="1559"/>
      <c r="T74" s="1552"/>
      <c r="U74" s="1552"/>
      <c r="V74" s="1552"/>
      <c r="W74" s="1552"/>
      <c r="X74" s="1552"/>
      <c r="Y74" s="1552"/>
      <c r="Z74" s="1552"/>
      <c r="AA74" s="1552"/>
    </row>
    <row r="75" spans="1:27" ht="12.75" customHeight="1" x14ac:dyDescent="0.2">
      <c r="A75" s="607" t="s">
        <v>343</v>
      </c>
      <c r="B75" s="1595">
        <v>153596</v>
      </c>
      <c r="C75" s="1596">
        <v>23612</v>
      </c>
      <c r="D75" s="1597">
        <v>118188</v>
      </c>
      <c r="E75" s="1597">
        <v>21589</v>
      </c>
      <c r="F75" s="1597">
        <v>22801</v>
      </c>
      <c r="G75" s="1597">
        <v>26110</v>
      </c>
      <c r="H75" s="1598">
        <v>47688</v>
      </c>
      <c r="I75" s="1599">
        <v>11796</v>
      </c>
      <c r="K75" s="1551"/>
      <c r="L75" s="1551"/>
      <c r="M75" s="1559"/>
      <c r="N75" s="1559"/>
      <c r="O75" s="1559"/>
      <c r="P75" s="1559"/>
      <c r="Q75" s="1559"/>
      <c r="R75" s="1559"/>
      <c r="T75" s="1552"/>
      <c r="U75" s="1552"/>
      <c r="V75" s="1552"/>
      <c r="W75" s="1552"/>
      <c r="X75" s="1552"/>
      <c r="Y75" s="1552"/>
      <c r="Z75" s="1552"/>
      <c r="AA75" s="1552"/>
    </row>
    <row r="76" spans="1:27" ht="25.5" customHeight="1" x14ac:dyDescent="0.2">
      <c r="A76" s="727" t="s">
        <v>344</v>
      </c>
      <c r="B76" s="1601">
        <v>66380</v>
      </c>
      <c r="C76" s="1596">
        <v>10692</v>
      </c>
      <c r="D76" s="1597">
        <v>50447</v>
      </c>
      <c r="E76" s="1597">
        <v>9846</v>
      </c>
      <c r="F76" s="1597">
        <v>9800</v>
      </c>
      <c r="G76" s="1597">
        <v>11302</v>
      </c>
      <c r="H76" s="1598">
        <v>19499</v>
      </c>
      <c r="I76" s="1599">
        <v>5241</v>
      </c>
      <c r="K76" s="1551"/>
      <c r="L76" s="1551"/>
      <c r="M76" s="1559"/>
      <c r="N76" s="1559"/>
      <c r="O76" s="1559"/>
      <c r="P76" s="1559"/>
      <c r="Q76" s="1559"/>
      <c r="R76" s="1559"/>
      <c r="T76" s="1552"/>
      <c r="U76" s="1552"/>
      <c r="V76" s="1552"/>
      <c r="W76" s="1552"/>
      <c r="X76" s="1552"/>
      <c r="Y76" s="1552"/>
      <c r="Z76" s="1552"/>
      <c r="AA76" s="1552"/>
    </row>
    <row r="77" spans="1:27" ht="12" customHeight="1" x14ac:dyDescent="0.2">
      <c r="A77" s="751" t="s">
        <v>114</v>
      </c>
      <c r="B77" s="1595">
        <v>30549</v>
      </c>
      <c r="C77" s="1596">
        <v>5929</v>
      </c>
      <c r="D77" s="1597">
        <v>23425</v>
      </c>
      <c r="E77" s="1597">
        <v>4041</v>
      </c>
      <c r="F77" s="1597">
        <v>4336</v>
      </c>
      <c r="G77" s="1597">
        <v>5063</v>
      </c>
      <c r="H77" s="1598">
        <v>9985</v>
      </c>
      <c r="I77" s="1599">
        <v>1195</v>
      </c>
      <c r="K77" s="1551"/>
      <c r="L77" s="1551"/>
      <c r="M77" s="1559"/>
      <c r="N77" s="1559"/>
      <c r="O77" s="1559"/>
      <c r="P77" s="1559"/>
      <c r="Q77" s="1559"/>
      <c r="R77" s="1559"/>
      <c r="T77" s="1552"/>
      <c r="U77" s="1552"/>
      <c r="V77" s="1552"/>
      <c r="W77" s="1552"/>
      <c r="X77" s="1552"/>
      <c r="Y77" s="1552"/>
      <c r="Z77" s="1552"/>
      <c r="AA77" s="1552"/>
    </row>
    <row r="78" spans="1:27" ht="25.5" customHeight="1" x14ac:dyDescent="0.2">
      <c r="A78" s="751" t="s">
        <v>863</v>
      </c>
      <c r="B78" s="1595">
        <v>56667</v>
      </c>
      <c r="C78" s="1596">
        <v>6991</v>
      </c>
      <c r="D78" s="1597">
        <v>44316</v>
      </c>
      <c r="E78" s="1597">
        <v>7702</v>
      </c>
      <c r="F78" s="1597">
        <v>8665</v>
      </c>
      <c r="G78" s="1597">
        <v>9745</v>
      </c>
      <c r="H78" s="1598">
        <v>18204</v>
      </c>
      <c r="I78" s="1599">
        <v>5360</v>
      </c>
      <c r="K78" s="1551"/>
      <c r="L78" s="1551"/>
      <c r="M78" s="1559"/>
      <c r="N78" s="1559"/>
      <c r="O78" s="1559"/>
      <c r="P78" s="1559"/>
      <c r="Q78" s="1559"/>
      <c r="R78" s="1559"/>
      <c r="T78" s="1552"/>
      <c r="U78" s="1552"/>
      <c r="V78" s="1552"/>
      <c r="W78" s="1552"/>
      <c r="X78" s="1552"/>
      <c r="Y78" s="1552"/>
      <c r="Z78" s="1552"/>
      <c r="AA78" s="1552"/>
    </row>
    <row r="79" spans="1:27" ht="13.5" customHeight="1" x14ac:dyDescent="0.2">
      <c r="A79" s="607" t="s">
        <v>116</v>
      </c>
      <c r="B79" s="1595">
        <v>83495</v>
      </c>
      <c r="C79" s="1596">
        <v>15032</v>
      </c>
      <c r="D79" s="1597">
        <v>64604</v>
      </c>
      <c r="E79" s="1597">
        <v>10143</v>
      </c>
      <c r="F79" s="1597">
        <v>12648</v>
      </c>
      <c r="G79" s="1597">
        <v>15308</v>
      </c>
      <c r="H79" s="1598">
        <v>26505</v>
      </c>
      <c r="I79" s="1599">
        <v>3859</v>
      </c>
      <c r="K79" s="1551"/>
      <c r="L79" s="1551"/>
      <c r="M79" s="1559"/>
      <c r="N79" s="1559"/>
      <c r="O79" s="1559"/>
      <c r="P79" s="1559"/>
      <c r="Q79" s="1559"/>
      <c r="R79" s="1559"/>
      <c r="T79" s="1552"/>
      <c r="U79" s="1552"/>
      <c r="V79" s="1552"/>
      <c r="W79" s="1552"/>
      <c r="X79" s="1552"/>
      <c r="Y79" s="1552"/>
      <c r="Z79" s="1552"/>
      <c r="AA79" s="1552"/>
    </row>
    <row r="80" spans="1:27" ht="15" customHeight="1" x14ac:dyDescent="0.2">
      <c r="A80" s="613" t="s">
        <v>117</v>
      </c>
      <c r="B80" s="1585">
        <v>513638</v>
      </c>
      <c r="C80" s="1591">
        <v>91303</v>
      </c>
      <c r="D80" s="1592">
        <v>393712</v>
      </c>
      <c r="E80" s="1592">
        <v>60382</v>
      </c>
      <c r="F80" s="1592">
        <v>79756</v>
      </c>
      <c r="G80" s="1592">
        <v>94865</v>
      </c>
      <c r="H80" s="1593">
        <v>158709</v>
      </c>
      <c r="I80" s="1594">
        <v>28623</v>
      </c>
      <c r="K80" s="1551"/>
      <c r="L80" s="1551"/>
      <c r="M80" s="1551"/>
      <c r="N80" s="1551"/>
      <c r="O80" s="1551"/>
      <c r="P80" s="1551"/>
      <c r="Q80" s="1551"/>
      <c r="R80" s="1551"/>
      <c r="T80" s="1552"/>
      <c r="U80" s="1552"/>
      <c r="V80" s="1552"/>
      <c r="W80" s="1552"/>
      <c r="X80" s="1552"/>
      <c r="Y80" s="1552"/>
      <c r="Z80" s="1552"/>
      <c r="AA80" s="1552"/>
    </row>
    <row r="81" spans="1:27" ht="13.5" customHeight="1" x14ac:dyDescent="0.2">
      <c r="A81" s="607" t="s">
        <v>118</v>
      </c>
      <c r="B81" s="1595">
        <v>12324</v>
      </c>
      <c r="C81" s="1596">
        <v>2225</v>
      </c>
      <c r="D81" s="1597">
        <v>9872</v>
      </c>
      <c r="E81" s="1597">
        <v>2108</v>
      </c>
      <c r="F81" s="1597">
        <v>2355</v>
      </c>
      <c r="G81" s="1597">
        <v>2468</v>
      </c>
      <c r="H81" s="1598">
        <v>2941</v>
      </c>
      <c r="I81" s="1599">
        <v>227</v>
      </c>
      <c r="K81" s="1551"/>
      <c r="L81" s="1551"/>
      <c r="M81" s="1559"/>
      <c r="N81" s="1559"/>
      <c r="O81" s="1559"/>
      <c r="P81" s="1559"/>
      <c r="Q81" s="1559"/>
      <c r="R81" s="1559"/>
      <c r="T81" s="1552"/>
      <c r="U81" s="1552"/>
      <c r="V81" s="1552"/>
      <c r="W81" s="1552"/>
      <c r="X81" s="1552"/>
      <c r="Y81" s="1552"/>
      <c r="Z81" s="1552"/>
      <c r="AA81" s="1552"/>
    </row>
    <row r="82" spans="1:27" ht="13.5" customHeight="1" x14ac:dyDescent="0.2">
      <c r="A82" s="607" t="s">
        <v>119</v>
      </c>
      <c r="B82" s="1595">
        <v>12307</v>
      </c>
      <c r="C82" s="1596">
        <v>1098</v>
      </c>
      <c r="D82" s="1597">
        <v>10927</v>
      </c>
      <c r="E82" s="1597">
        <v>2031</v>
      </c>
      <c r="F82" s="1597">
        <v>2826</v>
      </c>
      <c r="G82" s="1597">
        <v>3078</v>
      </c>
      <c r="H82" s="1598">
        <v>2992</v>
      </c>
      <c r="I82" s="1599">
        <v>282</v>
      </c>
      <c r="K82" s="1551"/>
      <c r="L82" s="1551"/>
      <c r="M82" s="1559"/>
      <c r="N82" s="1559"/>
      <c r="O82" s="1559"/>
      <c r="P82" s="1559"/>
      <c r="Q82" s="1559"/>
      <c r="R82" s="1559"/>
      <c r="T82" s="1552"/>
      <c r="U82" s="1552"/>
      <c r="V82" s="1552"/>
      <c r="W82" s="1552"/>
      <c r="X82" s="1552"/>
      <c r="Y82" s="1552"/>
      <c r="Z82" s="1552"/>
      <c r="AA82" s="1552"/>
    </row>
    <row r="83" spans="1:27" ht="13.5" customHeight="1" x14ac:dyDescent="0.2">
      <c r="A83" s="607" t="s">
        <v>120</v>
      </c>
      <c r="B83" s="1595">
        <v>21982</v>
      </c>
      <c r="C83" s="1596">
        <v>4398</v>
      </c>
      <c r="D83" s="1597">
        <v>16768</v>
      </c>
      <c r="E83" s="1597">
        <v>2883</v>
      </c>
      <c r="F83" s="1597">
        <v>3626</v>
      </c>
      <c r="G83" s="1597">
        <v>4023</v>
      </c>
      <c r="H83" s="1598">
        <v>6236</v>
      </c>
      <c r="I83" s="1599">
        <v>816</v>
      </c>
      <c r="K83" s="1551"/>
      <c r="L83" s="1551"/>
      <c r="M83" s="1559"/>
      <c r="N83" s="1559"/>
      <c r="O83" s="1559"/>
      <c r="P83" s="1559"/>
      <c r="Q83" s="1559"/>
      <c r="R83" s="1559"/>
      <c r="T83" s="1552"/>
      <c r="U83" s="1552"/>
      <c r="V83" s="1552"/>
      <c r="W83" s="1552"/>
      <c r="X83" s="1552"/>
      <c r="Y83" s="1552"/>
      <c r="Z83" s="1552"/>
      <c r="AA83" s="1552"/>
    </row>
    <row r="84" spans="1:27" s="16" customFormat="1" ht="13.5" customHeight="1" x14ac:dyDescent="0.2">
      <c r="A84" s="607" t="s">
        <v>121</v>
      </c>
      <c r="B84" s="1595">
        <v>68128</v>
      </c>
      <c r="C84" s="1596">
        <v>11532</v>
      </c>
      <c r="D84" s="1597">
        <v>49941</v>
      </c>
      <c r="E84" s="1597">
        <v>6087</v>
      </c>
      <c r="F84" s="1597">
        <v>10508</v>
      </c>
      <c r="G84" s="1597">
        <v>12546</v>
      </c>
      <c r="H84" s="1598">
        <v>20800</v>
      </c>
      <c r="I84" s="1599">
        <v>6655</v>
      </c>
      <c r="K84" s="1551"/>
      <c r="L84" s="1551"/>
      <c r="M84" s="1559"/>
      <c r="N84" s="1559"/>
      <c r="O84" s="1559"/>
      <c r="P84" s="1559"/>
      <c r="Q84" s="1559"/>
      <c r="R84" s="1559"/>
      <c r="T84" s="1552"/>
      <c r="U84" s="1552"/>
      <c r="V84" s="1552"/>
      <c r="W84" s="1552"/>
      <c r="X84" s="1552"/>
      <c r="Y84" s="1552"/>
      <c r="Z84" s="1552"/>
      <c r="AA84" s="1552"/>
    </row>
    <row r="85" spans="1:27" ht="13.5" customHeight="1" x14ac:dyDescent="0.2">
      <c r="A85" s="607" t="s">
        <v>122</v>
      </c>
      <c r="B85" s="1595">
        <v>113808</v>
      </c>
      <c r="C85" s="1596">
        <v>20765</v>
      </c>
      <c r="D85" s="1597">
        <v>90776</v>
      </c>
      <c r="E85" s="1597">
        <v>13389</v>
      </c>
      <c r="F85" s="1597">
        <v>18591</v>
      </c>
      <c r="G85" s="1597">
        <v>22540</v>
      </c>
      <c r="H85" s="1598">
        <v>36256</v>
      </c>
      <c r="I85" s="1599">
        <v>2267</v>
      </c>
      <c r="K85" s="1551"/>
      <c r="L85" s="1551"/>
      <c r="M85" s="1559"/>
      <c r="N85" s="1559"/>
      <c r="O85" s="1559"/>
      <c r="P85" s="1559"/>
      <c r="Q85" s="1559"/>
      <c r="R85" s="1559"/>
      <c r="T85" s="1552"/>
      <c r="U85" s="1552"/>
      <c r="V85" s="1552"/>
      <c r="W85" s="1552"/>
      <c r="X85" s="1552"/>
      <c r="Y85" s="1552"/>
      <c r="Z85" s="1552"/>
      <c r="AA85" s="1552"/>
    </row>
    <row r="86" spans="1:27" ht="13.5" customHeight="1" x14ac:dyDescent="0.2">
      <c r="A86" s="607" t="s">
        <v>123</v>
      </c>
      <c r="B86" s="1613">
        <v>64873</v>
      </c>
      <c r="C86" s="1596">
        <v>12099</v>
      </c>
      <c r="D86" s="1597">
        <v>50910</v>
      </c>
      <c r="E86" s="1597">
        <v>7546</v>
      </c>
      <c r="F86" s="1597">
        <v>10245</v>
      </c>
      <c r="G86" s="1597">
        <v>12042</v>
      </c>
      <c r="H86" s="1598">
        <v>21077</v>
      </c>
      <c r="I86" s="1599">
        <v>1864</v>
      </c>
      <c r="K86" s="1551"/>
      <c r="L86" s="1551"/>
      <c r="M86" s="1559"/>
      <c r="N86" s="1559"/>
      <c r="O86" s="1559"/>
      <c r="P86" s="1559"/>
      <c r="Q86" s="1559"/>
      <c r="R86" s="1559"/>
      <c r="T86" s="1552"/>
      <c r="U86" s="1552"/>
      <c r="V86" s="1552"/>
      <c r="W86" s="1552"/>
      <c r="X86" s="1552"/>
      <c r="Y86" s="1552"/>
      <c r="Z86" s="1552"/>
      <c r="AA86" s="1552"/>
    </row>
    <row r="87" spans="1:27" ht="13.5" customHeight="1" x14ac:dyDescent="0.2">
      <c r="A87" s="607" t="s">
        <v>124</v>
      </c>
      <c r="B87" s="1595">
        <v>67773</v>
      </c>
      <c r="C87" s="1596">
        <v>12257</v>
      </c>
      <c r="D87" s="1597">
        <v>50486</v>
      </c>
      <c r="E87" s="1597">
        <v>7651</v>
      </c>
      <c r="F87" s="1597">
        <v>9502</v>
      </c>
      <c r="G87" s="1597">
        <v>11540</v>
      </c>
      <c r="H87" s="1598">
        <v>21793</v>
      </c>
      <c r="I87" s="1599">
        <v>5030</v>
      </c>
      <c r="K87" s="1551"/>
      <c r="L87" s="1551"/>
      <c r="M87" s="1559"/>
      <c r="N87" s="1559"/>
      <c r="O87" s="1559"/>
      <c r="P87" s="1559"/>
      <c r="Q87" s="1559"/>
      <c r="R87" s="1559"/>
      <c r="T87" s="1552"/>
      <c r="U87" s="1552"/>
      <c r="V87" s="1552"/>
      <c r="W87" s="1552"/>
      <c r="X87" s="1552"/>
      <c r="Y87" s="1552"/>
      <c r="Z87" s="1552"/>
      <c r="AA87" s="1552"/>
    </row>
    <row r="88" spans="1:27" ht="13.5" customHeight="1" x14ac:dyDescent="0.2">
      <c r="A88" s="607" t="s">
        <v>125</v>
      </c>
      <c r="B88" s="1595">
        <v>69574</v>
      </c>
      <c r="C88" s="1596">
        <v>10885</v>
      </c>
      <c r="D88" s="1597">
        <v>50472</v>
      </c>
      <c r="E88" s="1597">
        <v>8758</v>
      </c>
      <c r="F88" s="1597">
        <v>10138</v>
      </c>
      <c r="G88" s="1597">
        <v>11696</v>
      </c>
      <c r="H88" s="1598">
        <v>19880</v>
      </c>
      <c r="I88" s="1599">
        <v>8217</v>
      </c>
      <c r="K88" s="1551"/>
      <c r="L88" s="1551"/>
      <c r="M88" s="1559"/>
      <c r="N88" s="1559"/>
      <c r="O88" s="1559"/>
      <c r="P88" s="1559"/>
      <c r="Q88" s="1559"/>
      <c r="R88" s="1559"/>
      <c r="T88" s="1552"/>
      <c r="U88" s="1552"/>
      <c r="V88" s="1552"/>
      <c r="W88" s="1552"/>
      <c r="X88" s="1552"/>
      <c r="Y88" s="1552"/>
      <c r="Z88" s="1552"/>
      <c r="AA88" s="1552"/>
    </row>
    <row r="89" spans="1:27" ht="13.5" customHeight="1" x14ac:dyDescent="0.2">
      <c r="A89" s="607" t="s">
        <v>126</v>
      </c>
      <c r="B89" s="1595">
        <v>45352</v>
      </c>
      <c r="C89" s="1596">
        <v>8934</v>
      </c>
      <c r="D89" s="1597">
        <v>34723</v>
      </c>
      <c r="E89" s="1597">
        <v>5066</v>
      </c>
      <c r="F89" s="1597">
        <v>6539</v>
      </c>
      <c r="G89" s="1597">
        <v>8227</v>
      </c>
      <c r="H89" s="1598">
        <v>14891</v>
      </c>
      <c r="I89" s="1599">
        <v>1695</v>
      </c>
      <c r="K89" s="1551"/>
      <c r="L89" s="1551"/>
      <c r="M89" s="1559"/>
      <c r="N89" s="1559"/>
      <c r="O89" s="1559"/>
      <c r="P89" s="1559"/>
      <c r="Q89" s="1559"/>
      <c r="R89" s="1559"/>
      <c r="T89" s="1552"/>
      <c r="U89" s="1552"/>
      <c r="V89" s="1552"/>
      <c r="W89" s="1552"/>
      <c r="X89" s="1552"/>
      <c r="Y89" s="1552"/>
      <c r="Z89" s="1552"/>
      <c r="AA89" s="1552"/>
    </row>
    <row r="90" spans="1:27" ht="13.5" customHeight="1" x14ac:dyDescent="0.2">
      <c r="A90" s="607" t="s">
        <v>127</v>
      </c>
      <c r="B90" s="1595">
        <v>37517</v>
      </c>
      <c r="C90" s="1596">
        <v>7110</v>
      </c>
      <c r="D90" s="1597">
        <v>28837</v>
      </c>
      <c r="E90" s="1597">
        <v>4863</v>
      </c>
      <c r="F90" s="1597">
        <v>5426</v>
      </c>
      <c r="G90" s="1597">
        <v>6705</v>
      </c>
      <c r="H90" s="1598">
        <v>11843</v>
      </c>
      <c r="I90" s="1599">
        <v>1570</v>
      </c>
      <c r="K90" s="1551"/>
      <c r="L90" s="1551"/>
      <c r="M90" s="1559"/>
      <c r="N90" s="1559"/>
      <c r="O90" s="1559"/>
      <c r="P90" s="1559"/>
      <c r="Q90" s="1559"/>
      <c r="R90" s="1559"/>
      <c r="T90" s="1552"/>
      <c r="U90" s="1552"/>
      <c r="V90" s="1552"/>
      <c r="W90" s="1552"/>
      <c r="X90" s="1552"/>
      <c r="Y90" s="1552"/>
      <c r="Z90" s="1552"/>
      <c r="AA90" s="1552"/>
    </row>
    <row r="91" spans="1:27" ht="15" customHeight="1" x14ac:dyDescent="0.2">
      <c r="A91" s="1575" t="s">
        <v>128</v>
      </c>
      <c r="B91" s="1585">
        <v>291663</v>
      </c>
      <c r="C91" s="1591">
        <v>50340</v>
      </c>
      <c r="D91" s="1592">
        <v>223062</v>
      </c>
      <c r="E91" s="1592">
        <v>34435</v>
      </c>
      <c r="F91" s="1592">
        <v>47017</v>
      </c>
      <c r="G91" s="1592">
        <v>53521</v>
      </c>
      <c r="H91" s="1593">
        <v>88089</v>
      </c>
      <c r="I91" s="1594">
        <v>18261</v>
      </c>
      <c r="K91" s="1551"/>
      <c r="L91" s="1551"/>
      <c r="M91" s="1551"/>
      <c r="N91" s="1551"/>
      <c r="O91" s="1551"/>
      <c r="P91" s="1551"/>
      <c r="Q91" s="1551"/>
      <c r="R91" s="1551"/>
      <c r="T91" s="1552"/>
      <c r="U91" s="1552"/>
      <c r="V91" s="1552"/>
      <c r="W91" s="1552"/>
      <c r="X91" s="1552"/>
      <c r="Y91" s="1552"/>
      <c r="Z91" s="1552"/>
      <c r="AA91" s="1552"/>
    </row>
    <row r="92" spans="1:27" ht="13.5" customHeight="1" x14ac:dyDescent="0.2">
      <c r="A92" s="607" t="s">
        <v>129</v>
      </c>
      <c r="B92" s="1595">
        <v>40760</v>
      </c>
      <c r="C92" s="1596">
        <v>5513</v>
      </c>
      <c r="D92" s="1597">
        <v>32665</v>
      </c>
      <c r="E92" s="1597">
        <v>6033</v>
      </c>
      <c r="F92" s="1597">
        <v>8070</v>
      </c>
      <c r="G92" s="1597">
        <v>8237</v>
      </c>
      <c r="H92" s="1598">
        <v>10325</v>
      </c>
      <c r="I92" s="1599">
        <v>2582</v>
      </c>
      <c r="K92" s="1551"/>
      <c r="L92" s="1551"/>
      <c r="M92" s="1559"/>
      <c r="N92" s="1559"/>
      <c r="O92" s="1559"/>
      <c r="P92" s="1559"/>
      <c r="Q92" s="1559"/>
      <c r="R92" s="1559"/>
      <c r="T92" s="1552"/>
      <c r="U92" s="1552"/>
      <c r="V92" s="1552"/>
      <c r="W92" s="1552"/>
      <c r="X92" s="1552"/>
      <c r="Y92" s="1552"/>
      <c r="Z92" s="1552"/>
      <c r="AA92" s="1552"/>
    </row>
    <row r="93" spans="1:27" ht="13.5" customHeight="1" x14ac:dyDescent="0.2">
      <c r="A93" s="607" t="s">
        <v>130</v>
      </c>
      <c r="B93" s="1595">
        <v>39226</v>
      </c>
      <c r="C93" s="1596">
        <v>9051</v>
      </c>
      <c r="D93" s="1597">
        <v>29262</v>
      </c>
      <c r="E93" s="1597">
        <v>4561</v>
      </c>
      <c r="F93" s="1597">
        <v>6654</v>
      </c>
      <c r="G93" s="1597">
        <v>7411</v>
      </c>
      <c r="H93" s="1598">
        <v>10636</v>
      </c>
      <c r="I93" s="1599">
        <v>913</v>
      </c>
      <c r="K93" s="1551"/>
      <c r="L93" s="1551"/>
      <c r="M93" s="1559"/>
      <c r="N93" s="1559"/>
      <c r="O93" s="1559"/>
      <c r="P93" s="1559"/>
      <c r="Q93" s="1559"/>
      <c r="R93" s="1559"/>
      <c r="T93" s="1552"/>
      <c r="U93" s="1552"/>
      <c r="V93" s="1552"/>
      <c r="W93" s="1552"/>
      <c r="X93" s="1552"/>
      <c r="Y93" s="1552"/>
      <c r="Z93" s="1552"/>
      <c r="AA93" s="1552"/>
    </row>
    <row r="94" spans="1:27" ht="13.5" customHeight="1" x14ac:dyDescent="0.2">
      <c r="A94" s="607" t="s">
        <v>131</v>
      </c>
      <c r="B94" s="1595">
        <v>28745</v>
      </c>
      <c r="C94" s="1596">
        <v>4271</v>
      </c>
      <c r="D94" s="1597">
        <v>21092</v>
      </c>
      <c r="E94" s="1597">
        <v>3008</v>
      </c>
      <c r="F94" s="1597">
        <v>4503</v>
      </c>
      <c r="G94" s="1597">
        <v>5401</v>
      </c>
      <c r="H94" s="1598">
        <v>8180</v>
      </c>
      <c r="I94" s="1599">
        <v>3382</v>
      </c>
      <c r="K94" s="1551"/>
      <c r="L94" s="1551"/>
      <c r="M94" s="1559"/>
      <c r="N94" s="1559"/>
      <c r="O94" s="1559"/>
      <c r="P94" s="1559"/>
      <c r="Q94" s="1559"/>
      <c r="R94" s="1559"/>
      <c r="T94" s="1552"/>
      <c r="U94" s="1552"/>
      <c r="V94" s="1552"/>
      <c r="W94" s="1552"/>
      <c r="X94" s="1552"/>
      <c r="Y94" s="1552"/>
      <c r="Z94" s="1552"/>
      <c r="AA94" s="1552"/>
    </row>
    <row r="95" spans="1:27" ht="13.5" customHeight="1" x14ac:dyDescent="0.2">
      <c r="A95" s="607" t="s">
        <v>132</v>
      </c>
      <c r="B95" s="1595">
        <v>9452</v>
      </c>
      <c r="C95" s="1596">
        <v>1556</v>
      </c>
      <c r="D95" s="1597">
        <v>7223</v>
      </c>
      <c r="E95" s="1597">
        <v>1190</v>
      </c>
      <c r="F95" s="1597">
        <v>1381</v>
      </c>
      <c r="G95" s="1597">
        <v>1714</v>
      </c>
      <c r="H95" s="1598">
        <v>2938</v>
      </c>
      <c r="I95" s="1599">
        <v>673</v>
      </c>
      <c r="K95" s="1551"/>
      <c r="L95" s="1551"/>
      <c r="M95" s="1559"/>
      <c r="N95" s="1559"/>
      <c r="O95" s="1559"/>
      <c r="P95" s="1559"/>
      <c r="Q95" s="1559"/>
      <c r="R95" s="1559"/>
      <c r="T95" s="1552"/>
      <c r="U95" s="1552"/>
      <c r="V95" s="1552"/>
      <c r="W95" s="1552"/>
      <c r="X95" s="1552"/>
      <c r="Y95" s="1552"/>
      <c r="Z95" s="1552"/>
      <c r="AA95" s="1552"/>
    </row>
    <row r="96" spans="1:27" ht="13.5" customHeight="1" x14ac:dyDescent="0.2">
      <c r="A96" s="607" t="s">
        <v>133</v>
      </c>
      <c r="B96" s="1595">
        <v>68152</v>
      </c>
      <c r="C96" s="1596">
        <v>11783</v>
      </c>
      <c r="D96" s="1597">
        <v>54418</v>
      </c>
      <c r="E96" s="1597">
        <v>7752</v>
      </c>
      <c r="F96" s="1597">
        <v>10481</v>
      </c>
      <c r="G96" s="1597">
        <v>12310</v>
      </c>
      <c r="H96" s="1598">
        <v>23875</v>
      </c>
      <c r="I96" s="1599">
        <v>1951</v>
      </c>
      <c r="K96" s="1551"/>
      <c r="L96" s="1551"/>
      <c r="M96" s="1559"/>
      <c r="N96" s="1559"/>
      <c r="O96" s="1559"/>
      <c r="P96" s="1559"/>
      <c r="Q96" s="1559"/>
      <c r="R96" s="1559"/>
      <c r="T96" s="1552"/>
      <c r="U96" s="1552"/>
      <c r="V96" s="1552"/>
      <c r="W96" s="1552"/>
      <c r="X96" s="1552"/>
      <c r="Y96" s="1552"/>
      <c r="Z96" s="1552"/>
      <c r="AA96" s="1552"/>
    </row>
    <row r="97" spans="1:27" ht="13.5" customHeight="1" x14ac:dyDescent="0.2">
      <c r="A97" s="607" t="s">
        <v>134</v>
      </c>
      <c r="B97" s="1595">
        <v>43780</v>
      </c>
      <c r="C97" s="1596">
        <v>7812</v>
      </c>
      <c r="D97" s="1597">
        <v>32211</v>
      </c>
      <c r="E97" s="1597">
        <v>4947</v>
      </c>
      <c r="F97" s="1597">
        <v>6366</v>
      </c>
      <c r="G97" s="1597">
        <v>7257</v>
      </c>
      <c r="H97" s="1598">
        <v>13641</v>
      </c>
      <c r="I97" s="1599">
        <v>3757</v>
      </c>
      <c r="K97" s="1551"/>
      <c r="L97" s="1551"/>
      <c r="M97" s="1559"/>
      <c r="N97" s="1559"/>
      <c r="O97" s="1559"/>
      <c r="P97" s="1559"/>
      <c r="Q97" s="1559"/>
      <c r="R97" s="1559"/>
      <c r="T97" s="1552"/>
      <c r="U97" s="1552"/>
      <c r="V97" s="1552"/>
      <c r="W97" s="1552"/>
      <c r="X97" s="1552"/>
      <c r="Y97" s="1552"/>
      <c r="Z97" s="1552"/>
      <c r="AA97" s="1552"/>
    </row>
    <row r="98" spans="1:27" s="16" customFormat="1" ht="13.5" customHeight="1" x14ac:dyDescent="0.2">
      <c r="A98" s="607" t="s">
        <v>135</v>
      </c>
      <c r="B98" s="1595">
        <v>26939</v>
      </c>
      <c r="C98" s="1596">
        <v>3785</v>
      </c>
      <c r="D98" s="1597">
        <v>20265</v>
      </c>
      <c r="E98" s="1597">
        <v>3043</v>
      </c>
      <c r="F98" s="1597">
        <v>4276</v>
      </c>
      <c r="G98" s="1597">
        <v>5215</v>
      </c>
      <c r="H98" s="1598">
        <v>7731</v>
      </c>
      <c r="I98" s="1599">
        <v>2889</v>
      </c>
      <c r="K98" s="1551"/>
      <c r="L98" s="1551"/>
      <c r="M98" s="1559"/>
      <c r="N98" s="1559"/>
      <c r="O98" s="1559"/>
      <c r="P98" s="1559"/>
      <c r="Q98" s="1559"/>
      <c r="R98" s="1559"/>
      <c r="T98" s="1552"/>
      <c r="U98" s="1552"/>
      <c r="V98" s="1552"/>
      <c r="W98" s="1552"/>
      <c r="X98" s="1552"/>
      <c r="Y98" s="1552"/>
      <c r="Z98" s="1552"/>
      <c r="AA98" s="1552"/>
    </row>
    <row r="99" spans="1:27" ht="13.5" customHeight="1" x14ac:dyDescent="0.2">
      <c r="A99" s="607" t="s">
        <v>136</v>
      </c>
      <c r="B99" s="1613">
        <v>6629</v>
      </c>
      <c r="C99" s="1596">
        <v>1066</v>
      </c>
      <c r="D99" s="1597">
        <v>5247</v>
      </c>
      <c r="E99" s="1597">
        <v>819</v>
      </c>
      <c r="F99" s="1597">
        <v>1021</v>
      </c>
      <c r="G99" s="1597">
        <v>1225</v>
      </c>
      <c r="H99" s="1598">
        <v>2182</v>
      </c>
      <c r="I99" s="1599">
        <v>316</v>
      </c>
      <c r="K99" s="1551"/>
      <c r="L99" s="1551"/>
      <c r="M99" s="1559"/>
      <c r="N99" s="1559"/>
      <c r="O99" s="1559"/>
      <c r="P99" s="1559"/>
      <c r="Q99" s="1559"/>
      <c r="R99" s="1559"/>
      <c r="T99" s="1552"/>
      <c r="U99" s="1552"/>
      <c r="V99" s="1552"/>
      <c r="W99" s="1552"/>
      <c r="X99" s="1552"/>
      <c r="Y99" s="1552"/>
      <c r="Z99" s="1552"/>
      <c r="AA99" s="1552"/>
    </row>
    <row r="100" spans="1:27" ht="13.5" customHeight="1" x14ac:dyDescent="0.2">
      <c r="A100" s="607" t="s">
        <v>137</v>
      </c>
      <c r="B100" s="1595">
        <v>19383</v>
      </c>
      <c r="C100" s="1596">
        <v>3810</v>
      </c>
      <c r="D100" s="1597">
        <v>14786</v>
      </c>
      <c r="E100" s="1597">
        <v>2314</v>
      </c>
      <c r="F100" s="1597">
        <v>3035</v>
      </c>
      <c r="G100" s="1597">
        <v>3300</v>
      </c>
      <c r="H100" s="1598">
        <v>6137</v>
      </c>
      <c r="I100" s="1599">
        <v>787</v>
      </c>
      <c r="K100" s="1551"/>
      <c r="L100" s="1551"/>
      <c r="M100" s="1559"/>
      <c r="N100" s="1559"/>
      <c r="O100" s="1559"/>
      <c r="P100" s="1559"/>
      <c r="Q100" s="1559"/>
      <c r="R100" s="1559"/>
      <c r="T100" s="1552"/>
      <c r="U100" s="1552"/>
      <c r="V100" s="1552"/>
      <c r="W100" s="1552"/>
      <c r="X100" s="1552"/>
      <c r="Y100" s="1552"/>
      <c r="Z100" s="1552"/>
      <c r="AA100" s="1552"/>
    </row>
    <row r="101" spans="1:27" ht="13.5" customHeight="1" x14ac:dyDescent="0.2">
      <c r="A101" s="607" t="s">
        <v>138</v>
      </c>
      <c r="B101" s="1595">
        <v>3322</v>
      </c>
      <c r="C101" s="1596">
        <v>448</v>
      </c>
      <c r="D101" s="1597">
        <v>2135</v>
      </c>
      <c r="E101" s="1597">
        <v>271</v>
      </c>
      <c r="F101" s="1597">
        <v>486</v>
      </c>
      <c r="G101" s="1597">
        <v>509</v>
      </c>
      <c r="H101" s="1598">
        <v>869</v>
      </c>
      <c r="I101" s="1599">
        <v>739</v>
      </c>
      <c r="K101" s="1551"/>
      <c r="L101" s="1551"/>
      <c r="M101" s="1559"/>
      <c r="N101" s="1559"/>
      <c r="O101" s="1559"/>
      <c r="P101" s="1559"/>
      <c r="Q101" s="1559"/>
      <c r="R101" s="1559"/>
      <c r="T101" s="1552"/>
      <c r="U101" s="1552"/>
      <c r="V101" s="1552"/>
      <c r="W101" s="1552"/>
      <c r="X101" s="1552"/>
      <c r="Y101" s="1552"/>
      <c r="Z101" s="1552"/>
      <c r="AA101" s="1552"/>
    </row>
    <row r="102" spans="1:27" ht="12.75" customHeight="1" x14ac:dyDescent="0.2">
      <c r="A102" s="612" t="s">
        <v>139</v>
      </c>
      <c r="B102" s="1607">
        <v>5275</v>
      </c>
      <c r="C102" s="1608">
        <v>1245</v>
      </c>
      <c r="D102" s="1609">
        <v>3758</v>
      </c>
      <c r="E102" s="1609">
        <v>497</v>
      </c>
      <c r="F102" s="1609">
        <v>744</v>
      </c>
      <c r="G102" s="1609">
        <v>942</v>
      </c>
      <c r="H102" s="1610">
        <v>1575</v>
      </c>
      <c r="I102" s="1611">
        <v>272</v>
      </c>
      <c r="K102" s="1551"/>
      <c r="L102" s="1551"/>
      <c r="M102" s="1559"/>
      <c r="N102" s="1559"/>
      <c r="O102" s="1559"/>
      <c r="P102" s="1559"/>
      <c r="Q102" s="1559"/>
      <c r="R102" s="1559"/>
      <c r="T102" s="1552"/>
      <c r="U102" s="1552"/>
      <c r="V102" s="1552"/>
      <c r="W102" s="1552"/>
      <c r="X102" s="1552"/>
      <c r="Y102" s="1552"/>
      <c r="Z102" s="1552"/>
      <c r="AA102" s="1552"/>
    </row>
    <row r="103" spans="1:27" ht="15.75" customHeight="1" x14ac:dyDescent="0.2">
      <c r="A103" s="1614" t="s">
        <v>626</v>
      </c>
      <c r="B103" s="1612">
        <v>440831</v>
      </c>
      <c r="C103" s="1591">
        <v>233265</v>
      </c>
      <c r="D103" s="1592">
        <v>122530</v>
      </c>
      <c r="E103" s="1592">
        <v>21030</v>
      </c>
      <c r="F103" s="1592">
        <v>15857</v>
      </c>
      <c r="G103" s="1592">
        <v>17882</v>
      </c>
      <c r="H103" s="1593">
        <v>67761</v>
      </c>
      <c r="I103" s="1594">
        <v>85036</v>
      </c>
      <c r="K103" s="1551"/>
      <c r="L103" s="1551"/>
      <c r="M103" s="1551"/>
      <c r="N103" s="1551"/>
      <c r="O103" s="1551"/>
      <c r="P103" s="1551"/>
      <c r="Q103" s="1551"/>
      <c r="R103" s="1551"/>
      <c r="T103" s="1552"/>
      <c r="U103" s="1552"/>
      <c r="V103" s="1552"/>
      <c r="W103" s="1552"/>
      <c r="X103" s="1552"/>
      <c r="Y103" s="1552"/>
      <c r="Z103" s="1552"/>
      <c r="AA103" s="1552"/>
    </row>
    <row r="104" spans="1:27" ht="15.75" customHeight="1" x14ac:dyDescent="0.2">
      <c r="A104" s="1615" t="s">
        <v>674</v>
      </c>
      <c r="B104" s="1585">
        <v>381918</v>
      </c>
      <c r="C104" s="1591">
        <v>200181</v>
      </c>
      <c r="D104" s="1592">
        <v>108255</v>
      </c>
      <c r="E104" s="1592">
        <v>18486</v>
      </c>
      <c r="F104" s="1592">
        <v>13755</v>
      </c>
      <c r="G104" s="1592">
        <v>15631</v>
      </c>
      <c r="H104" s="1593">
        <v>60383</v>
      </c>
      <c r="I104" s="1594">
        <v>73482</v>
      </c>
      <c r="K104" s="1551"/>
      <c r="L104" s="1551"/>
      <c r="M104" s="1551"/>
      <c r="N104" s="1551"/>
      <c r="O104" s="1551"/>
      <c r="P104" s="1551"/>
      <c r="Q104" s="1551"/>
      <c r="R104" s="1551"/>
      <c r="T104" s="1552"/>
      <c r="U104" s="1552"/>
      <c r="V104" s="1552"/>
      <c r="W104" s="1552"/>
      <c r="X104" s="1552"/>
      <c r="Y104" s="1552"/>
      <c r="Z104" s="1552"/>
      <c r="AA104" s="1552"/>
    </row>
    <row r="105" spans="1:27" ht="15.75" customHeight="1" x14ac:dyDescent="0.2">
      <c r="A105" s="1616" t="s">
        <v>409</v>
      </c>
      <c r="B105" s="1595">
        <v>17953</v>
      </c>
      <c r="C105" s="1596">
        <v>10500</v>
      </c>
      <c r="D105" s="1597">
        <v>3554</v>
      </c>
      <c r="E105" s="1597">
        <v>942</v>
      </c>
      <c r="F105" s="1597">
        <v>628</v>
      </c>
      <c r="G105" s="1597">
        <v>394</v>
      </c>
      <c r="H105" s="1598">
        <v>1590</v>
      </c>
      <c r="I105" s="1599">
        <v>3899</v>
      </c>
      <c r="K105" s="1551"/>
      <c r="L105" s="1551"/>
      <c r="M105" s="1559"/>
      <c r="N105" s="1559"/>
      <c r="O105" s="1559"/>
      <c r="P105" s="1559"/>
      <c r="Q105" s="1559"/>
      <c r="R105" s="1559"/>
      <c r="T105" s="1552"/>
      <c r="U105" s="1552"/>
      <c r="V105" s="1552"/>
      <c r="W105" s="1552"/>
      <c r="X105" s="1552"/>
      <c r="Y105" s="1552"/>
      <c r="Z105" s="1552"/>
      <c r="AA105" s="1552"/>
    </row>
    <row r="106" spans="1:27" ht="15.75" customHeight="1" x14ac:dyDescent="0.2">
      <c r="A106" s="1616" t="s">
        <v>410</v>
      </c>
      <c r="B106" s="1595">
        <v>32084</v>
      </c>
      <c r="C106" s="1596">
        <v>18264</v>
      </c>
      <c r="D106" s="1597">
        <v>7488</v>
      </c>
      <c r="E106" s="1597">
        <v>1931</v>
      </c>
      <c r="F106" s="1597">
        <v>1064</v>
      </c>
      <c r="G106" s="1597">
        <v>998</v>
      </c>
      <c r="H106" s="1598">
        <v>3495</v>
      </c>
      <c r="I106" s="1599">
        <v>6332</v>
      </c>
      <c r="K106" s="1551"/>
      <c r="L106" s="1551"/>
      <c r="M106" s="1559"/>
      <c r="N106" s="1559"/>
      <c r="O106" s="1559"/>
      <c r="P106" s="1559"/>
      <c r="Q106" s="1559"/>
      <c r="R106" s="1559"/>
      <c r="T106" s="1552"/>
      <c r="U106" s="1552"/>
      <c r="V106" s="1552"/>
      <c r="W106" s="1552"/>
      <c r="X106" s="1552"/>
      <c r="Y106" s="1552"/>
      <c r="Z106" s="1552"/>
      <c r="AA106" s="1552"/>
    </row>
    <row r="107" spans="1:27" ht="15.75" customHeight="1" x14ac:dyDescent="0.2">
      <c r="A107" s="1616" t="s">
        <v>411</v>
      </c>
      <c r="B107" s="1595">
        <v>11854</v>
      </c>
      <c r="C107" s="1596">
        <v>5236</v>
      </c>
      <c r="D107" s="1597">
        <v>5579</v>
      </c>
      <c r="E107" s="1597">
        <v>584</v>
      </c>
      <c r="F107" s="1597">
        <v>731</v>
      </c>
      <c r="G107" s="1597">
        <v>1151</v>
      </c>
      <c r="H107" s="1598">
        <v>3113</v>
      </c>
      <c r="I107" s="1599">
        <v>1039</v>
      </c>
      <c r="K107" s="1551"/>
      <c r="L107" s="1551"/>
      <c r="M107" s="1559"/>
      <c r="N107" s="1559"/>
      <c r="O107" s="1559"/>
      <c r="P107" s="1559"/>
      <c r="Q107" s="1559"/>
      <c r="R107" s="1559"/>
      <c r="T107" s="1552"/>
      <c r="U107" s="1552"/>
      <c r="V107" s="1552"/>
      <c r="W107" s="1552"/>
      <c r="X107" s="1552"/>
      <c r="Y107" s="1552"/>
      <c r="Z107" s="1552"/>
      <c r="AA107" s="1552"/>
    </row>
    <row r="108" spans="1:27" ht="15.75" customHeight="1" x14ac:dyDescent="0.2">
      <c r="A108" s="1616" t="s">
        <v>412</v>
      </c>
      <c r="B108" s="1595">
        <v>45625</v>
      </c>
      <c r="C108" s="1596">
        <v>20607</v>
      </c>
      <c r="D108" s="1597">
        <v>13689</v>
      </c>
      <c r="E108" s="1597">
        <v>2435</v>
      </c>
      <c r="F108" s="1597">
        <v>1682</v>
      </c>
      <c r="G108" s="1597">
        <v>1770</v>
      </c>
      <c r="H108" s="1598">
        <v>7802</v>
      </c>
      <c r="I108" s="1599">
        <v>11329</v>
      </c>
      <c r="K108" s="1551"/>
      <c r="L108" s="1551"/>
      <c r="M108" s="1559"/>
      <c r="N108" s="1559"/>
      <c r="O108" s="1559"/>
      <c r="P108" s="1559"/>
      <c r="Q108" s="1559"/>
      <c r="R108" s="1559"/>
      <c r="T108" s="1552"/>
      <c r="U108" s="1552"/>
      <c r="V108" s="1552"/>
      <c r="W108" s="1552"/>
      <c r="X108" s="1552"/>
      <c r="Y108" s="1552"/>
      <c r="Z108" s="1552"/>
      <c r="AA108" s="1552"/>
    </row>
    <row r="109" spans="1:27" ht="15.75" customHeight="1" x14ac:dyDescent="0.2">
      <c r="A109" s="1616" t="s">
        <v>541</v>
      </c>
      <c r="B109" s="1595">
        <v>35430</v>
      </c>
      <c r="C109" s="1596">
        <v>27956</v>
      </c>
      <c r="D109" s="1597">
        <v>3569</v>
      </c>
      <c r="E109" s="1597">
        <v>922</v>
      </c>
      <c r="F109" s="1597">
        <v>469</v>
      </c>
      <c r="G109" s="1597">
        <v>417</v>
      </c>
      <c r="H109" s="1598">
        <v>1761</v>
      </c>
      <c r="I109" s="1599">
        <v>3905</v>
      </c>
      <c r="K109" s="1551"/>
      <c r="L109" s="1551"/>
      <c r="M109" s="1559"/>
      <c r="N109" s="1559"/>
      <c r="O109" s="1559"/>
      <c r="P109" s="1559"/>
      <c r="Q109" s="1559"/>
      <c r="R109" s="1559"/>
      <c r="T109" s="1552"/>
      <c r="U109" s="1552"/>
      <c r="V109" s="1552"/>
      <c r="W109" s="1552"/>
      <c r="X109" s="1552"/>
      <c r="Y109" s="1552"/>
      <c r="Z109" s="1552"/>
      <c r="AA109" s="1552"/>
    </row>
    <row r="110" spans="1:27" ht="15.75" customHeight="1" x14ac:dyDescent="0.2">
      <c r="A110" s="1616" t="s">
        <v>414</v>
      </c>
      <c r="B110" s="1595">
        <v>22988</v>
      </c>
      <c r="C110" s="1596">
        <v>12169</v>
      </c>
      <c r="D110" s="1597">
        <v>5623</v>
      </c>
      <c r="E110" s="1597">
        <v>1212</v>
      </c>
      <c r="F110" s="1597">
        <v>767</v>
      </c>
      <c r="G110" s="1597">
        <v>668</v>
      </c>
      <c r="H110" s="1598">
        <v>2976</v>
      </c>
      <c r="I110" s="1599">
        <v>5196</v>
      </c>
      <c r="K110" s="1551"/>
      <c r="L110" s="1551"/>
      <c r="M110" s="1559"/>
      <c r="N110" s="1559"/>
      <c r="O110" s="1559"/>
      <c r="P110" s="1559"/>
      <c r="Q110" s="1559"/>
      <c r="R110" s="1559"/>
      <c r="T110" s="1552"/>
      <c r="U110" s="1552"/>
      <c r="V110" s="1552"/>
      <c r="W110" s="1552"/>
      <c r="X110" s="1552"/>
      <c r="Y110" s="1552"/>
      <c r="Z110" s="1552"/>
      <c r="AA110" s="1552"/>
    </row>
    <row r="111" spans="1:27" ht="15.75" customHeight="1" x14ac:dyDescent="0.2">
      <c r="A111" s="1616" t="s">
        <v>415</v>
      </c>
      <c r="B111" s="1595">
        <v>36901</v>
      </c>
      <c r="C111" s="1596">
        <v>23247</v>
      </c>
      <c r="D111" s="1597">
        <v>5628</v>
      </c>
      <c r="E111" s="1597">
        <v>2085</v>
      </c>
      <c r="F111" s="1597">
        <v>889</v>
      </c>
      <c r="G111" s="1597">
        <v>629</v>
      </c>
      <c r="H111" s="1598">
        <v>2025</v>
      </c>
      <c r="I111" s="1599">
        <v>8026</v>
      </c>
      <c r="K111" s="1551"/>
      <c r="L111" s="1551"/>
      <c r="M111" s="1559"/>
      <c r="N111" s="1559"/>
      <c r="O111" s="1559"/>
      <c r="P111" s="1559"/>
      <c r="Q111" s="1559"/>
      <c r="R111" s="1559"/>
      <c r="T111" s="1552"/>
      <c r="U111" s="1552"/>
      <c r="V111" s="1552"/>
      <c r="W111" s="1552"/>
      <c r="X111" s="1552"/>
      <c r="Y111" s="1552"/>
      <c r="Z111" s="1552"/>
      <c r="AA111" s="1552"/>
    </row>
    <row r="112" spans="1:27" ht="15.75" customHeight="1" x14ac:dyDescent="0.2">
      <c r="A112" s="1616" t="s">
        <v>675</v>
      </c>
      <c r="B112" s="1595">
        <v>7558</v>
      </c>
      <c r="C112" s="1596">
        <v>3976</v>
      </c>
      <c r="D112" s="1597">
        <v>492</v>
      </c>
      <c r="E112" s="1597">
        <v>108</v>
      </c>
      <c r="F112" s="1597">
        <v>72</v>
      </c>
      <c r="G112" s="1597">
        <v>51</v>
      </c>
      <c r="H112" s="1598">
        <v>261</v>
      </c>
      <c r="I112" s="1599">
        <v>3090</v>
      </c>
      <c r="K112" s="1551"/>
      <c r="L112" s="1551"/>
      <c r="M112" s="1559"/>
      <c r="N112" s="1559"/>
      <c r="O112" s="1559"/>
      <c r="P112" s="1559"/>
      <c r="Q112" s="1559"/>
      <c r="R112" s="1559"/>
      <c r="T112" s="1552"/>
      <c r="U112" s="1552"/>
      <c r="V112" s="1552"/>
      <c r="W112" s="1552"/>
      <c r="X112" s="1552"/>
      <c r="Y112" s="1552"/>
      <c r="Z112" s="1552"/>
      <c r="AA112" s="1552"/>
    </row>
    <row r="113" spans="1:27" s="16" customFormat="1" ht="18" customHeight="1" x14ac:dyDescent="0.2">
      <c r="A113" s="1617" t="s">
        <v>417</v>
      </c>
      <c r="B113" s="1595">
        <v>48571</v>
      </c>
      <c r="C113" s="1596">
        <v>23914</v>
      </c>
      <c r="D113" s="1597">
        <v>12445</v>
      </c>
      <c r="E113" s="1597">
        <v>2470</v>
      </c>
      <c r="F113" s="1597">
        <v>1729</v>
      </c>
      <c r="G113" s="1597">
        <v>1642</v>
      </c>
      <c r="H113" s="1598">
        <v>6604</v>
      </c>
      <c r="I113" s="1599">
        <v>12212</v>
      </c>
      <c r="K113" s="1551"/>
      <c r="L113" s="1551"/>
      <c r="M113" s="1559"/>
      <c r="N113" s="1559"/>
      <c r="O113" s="1559"/>
      <c r="P113" s="1559"/>
      <c r="Q113" s="1559"/>
      <c r="R113" s="1559"/>
      <c r="T113" s="1552"/>
      <c r="U113" s="1552"/>
      <c r="V113" s="1552"/>
      <c r="W113" s="1552"/>
      <c r="X113" s="1552"/>
      <c r="Y113" s="1552"/>
      <c r="Z113" s="1552"/>
      <c r="AA113" s="1552"/>
    </row>
    <row r="114" spans="1:27" ht="15.75" customHeight="1" x14ac:dyDescent="0.2">
      <c r="A114" s="1616" t="s">
        <v>418</v>
      </c>
      <c r="B114" s="1595">
        <v>122954</v>
      </c>
      <c r="C114" s="1596">
        <v>54312</v>
      </c>
      <c r="D114" s="1597">
        <v>50188</v>
      </c>
      <c r="E114" s="1597">
        <v>5797</v>
      </c>
      <c r="F114" s="1597">
        <v>5724</v>
      </c>
      <c r="G114" s="1597">
        <v>7911</v>
      </c>
      <c r="H114" s="1598">
        <v>30756</v>
      </c>
      <c r="I114" s="1599">
        <v>18454</v>
      </c>
      <c r="K114" s="1551"/>
      <c r="L114" s="1551"/>
      <c r="M114" s="1559"/>
      <c r="N114" s="1559"/>
      <c r="O114" s="1559"/>
      <c r="P114" s="1559"/>
      <c r="Q114" s="1559"/>
      <c r="R114" s="1559"/>
      <c r="T114" s="1552"/>
      <c r="U114" s="1552"/>
      <c r="V114" s="1552"/>
      <c r="W114" s="1552"/>
      <c r="X114" s="1552"/>
      <c r="Y114" s="1552"/>
      <c r="Z114" s="1552"/>
      <c r="AA114" s="1552"/>
    </row>
    <row r="115" spans="1:27" ht="15.75" customHeight="1" x14ac:dyDescent="0.2">
      <c r="A115" s="1615" t="s">
        <v>864</v>
      </c>
      <c r="B115" s="1585">
        <v>58913</v>
      </c>
      <c r="C115" s="1591">
        <v>33084</v>
      </c>
      <c r="D115" s="1592">
        <v>14275</v>
      </c>
      <c r="E115" s="1592">
        <v>2544</v>
      </c>
      <c r="F115" s="1592">
        <v>2102</v>
      </c>
      <c r="G115" s="1592">
        <v>2251</v>
      </c>
      <c r="H115" s="1593">
        <v>7378</v>
      </c>
      <c r="I115" s="1594">
        <v>11554</v>
      </c>
      <c r="K115" s="1551"/>
      <c r="L115" s="1551"/>
      <c r="M115" s="1551"/>
      <c r="N115" s="1551"/>
      <c r="O115" s="1551"/>
      <c r="P115" s="1551"/>
      <c r="Q115" s="1551"/>
      <c r="R115" s="1551"/>
      <c r="T115" s="1552"/>
      <c r="U115" s="1552"/>
      <c r="V115" s="1552"/>
      <c r="W115" s="1552"/>
      <c r="X115" s="1552"/>
      <c r="Y115" s="1552"/>
      <c r="Z115" s="1552"/>
      <c r="AA115" s="1552"/>
    </row>
    <row r="116" spans="1:27" ht="15.75" customHeight="1" x14ac:dyDescent="0.2">
      <c r="A116" s="1616" t="s">
        <v>420</v>
      </c>
      <c r="B116" s="1595">
        <v>1209</v>
      </c>
      <c r="C116" s="1596">
        <v>353</v>
      </c>
      <c r="D116" s="1597">
        <v>385</v>
      </c>
      <c r="E116" s="1597">
        <v>69</v>
      </c>
      <c r="F116" s="1597">
        <v>49</v>
      </c>
      <c r="G116" s="1597">
        <v>68</v>
      </c>
      <c r="H116" s="1598">
        <v>199</v>
      </c>
      <c r="I116" s="1599">
        <v>471</v>
      </c>
      <c r="K116" s="1551"/>
      <c r="L116" s="1551"/>
      <c r="M116" s="1559"/>
      <c r="N116" s="1559"/>
      <c r="O116" s="1559"/>
      <c r="P116" s="1559"/>
      <c r="Q116" s="1559"/>
      <c r="R116" s="1559"/>
      <c r="T116" s="1552"/>
      <c r="U116" s="1552"/>
      <c r="V116" s="1552"/>
      <c r="W116" s="1552"/>
      <c r="X116" s="1552"/>
      <c r="Y116" s="1552"/>
      <c r="Z116" s="1552"/>
      <c r="AA116" s="1552"/>
    </row>
    <row r="117" spans="1:27" ht="15.75" customHeight="1" x14ac:dyDescent="0.2">
      <c r="A117" s="1616" t="s">
        <v>421</v>
      </c>
      <c r="B117" s="1595">
        <v>187</v>
      </c>
      <c r="C117" s="1596">
        <v>25</v>
      </c>
      <c r="D117" s="1597">
        <v>130</v>
      </c>
      <c r="E117" s="1597">
        <v>6</v>
      </c>
      <c r="F117" s="1597">
        <v>20</v>
      </c>
      <c r="G117" s="1597">
        <v>20</v>
      </c>
      <c r="H117" s="1598">
        <v>84</v>
      </c>
      <c r="I117" s="1599">
        <v>32</v>
      </c>
      <c r="K117" s="1551"/>
      <c r="L117" s="1551"/>
      <c r="M117" s="1559"/>
      <c r="N117" s="1559"/>
      <c r="O117" s="1559"/>
      <c r="P117" s="1559"/>
      <c r="Q117" s="1559"/>
      <c r="R117" s="1559"/>
      <c r="T117" s="1552"/>
      <c r="U117" s="1552"/>
      <c r="V117" s="1552"/>
      <c r="W117" s="1552"/>
      <c r="X117" s="1552"/>
      <c r="Y117" s="1552"/>
      <c r="Z117" s="1552"/>
      <c r="AA117" s="1552"/>
    </row>
    <row r="118" spans="1:27" ht="15.75" customHeight="1" x14ac:dyDescent="0.2">
      <c r="A118" s="1616" t="s">
        <v>428</v>
      </c>
      <c r="B118" s="1595">
        <v>636</v>
      </c>
      <c r="C118" s="1596">
        <v>283</v>
      </c>
      <c r="D118" s="1597">
        <v>92</v>
      </c>
      <c r="E118" s="1597">
        <v>48</v>
      </c>
      <c r="F118" s="1597">
        <v>21</v>
      </c>
      <c r="G118" s="1597">
        <v>15</v>
      </c>
      <c r="H118" s="1598">
        <v>8</v>
      </c>
      <c r="I118" s="1599">
        <v>261</v>
      </c>
      <c r="K118" s="1551"/>
      <c r="L118" s="1551"/>
      <c r="M118" s="1559"/>
      <c r="N118" s="1559"/>
      <c r="O118" s="1559"/>
      <c r="P118" s="1559"/>
      <c r="Q118" s="1559"/>
      <c r="R118" s="1559"/>
      <c r="T118" s="1552"/>
      <c r="U118" s="1552"/>
      <c r="V118" s="1552"/>
      <c r="W118" s="1552"/>
      <c r="X118" s="1552"/>
      <c r="Y118" s="1552"/>
      <c r="Z118" s="1552"/>
      <c r="AA118" s="1552"/>
    </row>
    <row r="119" spans="1:27" ht="15.75" customHeight="1" x14ac:dyDescent="0.2">
      <c r="A119" s="1616" t="s">
        <v>433</v>
      </c>
      <c r="B119" s="1595">
        <v>251</v>
      </c>
      <c r="C119" s="1596">
        <v>62</v>
      </c>
      <c r="D119" s="1597">
        <v>150</v>
      </c>
      <c r="E119" s="1597">
        <v>29</v>
      </c>
      <c r="F119" s="1597">
        <v>23</v>
      </c>
      <c r="G119" s="1597">
        <v>18</v>
      </c>
      <c r="H119" s="1598">
        <v>80</v>
      </c>
      <c r="I119" s="1599">
        <v>39</v>
      </c>
      <c r="K119" s="1551"/>
      <c r="L119" s="1551"/>
      <c r="M119" s="1559"/>
      <c r="N119" s="1559"/>
      <c r="O119" s="1559"/>
      <c r="P119" s="1559"/>
      <c r="Q119" s="1559"/>
      <c r="R119" s="1559"/>
      <c r="T119" s="1552"/>
      <c r="U119" s="1552"/>
      <c r="V119" s="1552"/>
      <c r="W119" s="1552"/>
      <c r="X119" s="1552"/>
      <c r="Y119" s="1552"/>
      <c r="Z119" s="1552"/>
      <c r="AA119" s="1552"/>
    </row>
    <row r="120" spans="1:27" ht="15.75" customHeight="1" x14ac:dyDescent="0.2">
      <c r="A120" s="1616" t="s">
        <v>440</v>
      </c>
      <c r="B120" s="1595">
        <v>346</v>
      </c>
      <c r="C120" s="1596">
        <v>130</v>
      </c>
      <c r="D120" s="1597">
        <v>175</v>
      </c>
      <c r="E120" s="1597">
        <v>14</v>
      </c>
      <c r="F120" s="1597">
        <v>24</v>
      </c>
      <c r="G120" s="1597">
        <v>36</v>
      </c>
      <c r="H120" s="1598">
        <v>101</v>
      </c>
      <c r="I120" s="1599">
        <v>41</v>
      </c>
      <c r="K120" s="1551"/>
      <c r="L120" s="1551"/>
      <c r="M120" s="1559"/>
      <c r="N120" s="1559"/>
      <c r="O120" s="1559"/>
      <c r="P120" s="1559"/>
      <c r="Q120" s="1559"/>
      <c r="R120" s="1559"/>
      <c r="T120" s="1552"/>
      <c r="U120" s="1552"/>
      <c r="V120" s="1552"/>
      <c r="W120" s="1552"/>
      <c r="X120" s="1552"/>
      <c r="Y120" s="1552"/>
      <c r="Z120" s="1552"/>
      <c r="AA120" s="1552"/>
    </row>
    <row r="121" spans="1:27" ht="15.75" customHeight="1" x14ac:dyDescent="0.2">
      <c r="A121" s="1616" t="s">
        <v>445</v>
      </c>
      <c r="B121" s="1595">
        <v>3297</v>
      </c>
      <c r="C121" s="1596">
        <v>2589</v>
      </c>
      <c r="D121" s="1597">
        <v>244</v>
      </c>
      <c r="E121" s="1597">
        <v>101</v>
      </c>
      <c r="F121" s="1597">
        <v>53</v>
      </c>
      <c r="G121" s="1597">
        <v>43</v>
      </c>
      <c r="H121" s="1598">
        <v>47</v>
      </c>
      <c r="I121" s="1599">
        <v>464</v>
      </c>
      <c r="K121" s="1551"/>
      <c r="L121" s="1551"/>
      <c r="M121" s="1559"/>
      <c r="N121" s="1559"/>
      <c r="O121" s="1559"/>
      <c r="P121" s="1559"/>
      <c r="Q121" s="1559"/>
      <c r="R121" s="1559"/>
      <c r="T121" s="1552"/>
      <c r="U121" s="1552"/>
      <c r="V121" s="1552"/>
      <c r="W121" s="1552"/>
      <c r="X121" s="1552"/>
      <c r="Y121" s="1552"/>
      <c r="Z121" s="1552"/>
      <c r="AA121" s="1552"/>
    </row>
    <row r="122" spans="1:27" ht="15.75" customHeight="1" x14ac:dyDescent="0.2">
      <c r="A122" s="1616" t="s">
        <v>449</v>
      </c>
      <c r="B122" s="1595">
        <v>5209</v>
      </c>
      <c r="C122" s="1596">
        <v>719</v>
      </c>
      <c r="D122" s="1597">
        <v>3922</v>
      </c>
      <c r="E122" s="1597">
        <v>504</v>
      </c>
      <c r="F122" s="1597">
        <v>573</v>
      </c>
      <c r="G122" s="1597">
        <v>769</v>
      </c>
      <c r="H122" s="1598">
        <v>2076</v>
      </c>
      <c r="I122" s="1599">
        <v>568</v>
      </c>
      <c r="K122" s="1551"/>
      <c r="L122" s="1551"/>
      <c r="M122" s="1559"/>
      <c r="N122" s="1559"/>
      <c r="O122" s="1559"/>
      <c r="P122" s="1559"/>
      <c r="Q122" s="1559"/>
      <c r="R122" s="1559"/>
      <c r="T122" s="1552"/>
      <c r="U122" s="1552"/>
      <c r="V122" s="1552"/>
      <c r="W122" s="1552"/>
      <c r="X122" s="1552"/>
      <c r="Y122" s="1552"/>
      <c r="Z122" s="1552"/>
      <c r="AA122" s="1552"/>
    </row>
    <row r="123" spans="1:27" ht="15.75" customHeight="1" x14ac:dyDescent="0.2">
      <c r="A123" s="1616" t="s">
        <v>450</v>
      </c>
      <c r="B123" s="1595">
        <v>266</v>
      </c>
      <c r="C123" s="1596">
        <v>49</v>
      </c>
      <c r="D123" s="1597">
        <v>132</v>
      </c>
      <c r="E123" s="1597">
        <v>17</v>
      </c>
      <c r="F123" s="1597">
        <v>11</v>
      </c>
      <c r="G123" s="1597">
        <v>15</v>
      </c>
      <c r="H123" s="1598">
        <v>89</v>
      </c>
      <c r="I123" s="1599">
        <v>85</v>
      </c>
      <c r="K123" s="1551"/>
      <c r="L123" s="1551"/>
      <c r="M123" s="1559"/>
      <c r="N123" s="1559"/>
      <c r="O123" s="1559"/>
      <c r="P123" s="1559"/>
      <c r="Q123" s="1559"/>
      <c r="R123" s="1559"/>
      <c r="T123" s="1552"/>
      <c r="U123" s="1552"/>
      <c r="V123" s="1552"/>
      <c r="W123" s="1552"/>
      <c r="X123" s="1552"/>
      <c r="Y123" s="1552"/>
      <c r="Z123" s="1552"/>
      <c r="AA123" s="1552"/>
    </row>
    <row r="124" spans="1:27" ht="15.75" customHeight="1" x14ac:dyDescent="0.2">
      <c r="A124" s="1618" t="s">
        <v>451</v>
      </c>
      <c r="B124" s="1607">
        <v>4314</v>
      </c>
      <c r="C124" s="1608">
        <v>2062</v>
      </c>
      <c r="D124" s="1609">
        <v>1046</v>
      </c>
      <c r="E124" s="1609">
        <v>276</v>
      </c>
      <c r="F124" s="1609">
        <v>186</v>
      </c>
      <c r="G124" s="1609">
        <v>99</v>
      </c>
      <c r="H124" s="1610">
        <v>485</v>
      </c>
      <c r="I124" s="1611">
        <v>1206</v>
      </c>
      <c r="K124" s="1551"/>
      <c r="L124" s="1551"/>
      <c r="M124" s="1559"/>
      <c r="N124" s="1559"/>
      <c r="O124" s="1559"/>
      <c r="P124" s="1559"/>
      <c r="Q124" s="1559"/>
      <c r="R124" s="1559"/>
      <c r="T124" s="1552"/>
      <c r="U124" s="1552"/>
      <c r="V124" s="1552"/>
      <c r="W124" s="1552"/>
      <c r="X124" s="1552"/>
      <c r="Y124" s="1552"/>
      <c r="Z124" s="1552"/>
      <c r="AA124" s="1552"/>
    </row>
    <row r="125" spans="1:27" ht="15.75" customHeight="1" x14ac:dyDescent="0.2">
      <c r="A125" s="1619" t="s">
        <v>456</v>
      </c>
      <c r="B125" s="1601">
        <v>1014</v>
      </c>
      <c r="C125" s="1596">
        <v>185</v>
      </c>
      <c r="D125" s="1597">
        <v>666</v>
      </c>
      <c r="E125" s="1597">
        <v>70</v>
      </c>
      <c r="F125" s="1597">
        <v>85</v>
      </c>
      <c r="G125" s="1597">
        <v>99</v>
      </c>
      <c r="H125" s="1598">
        <v>412</v>
      </c>
      <c r="I125" s="1599">
        <v>163</v>
      </c>
      <c r="K125" s="1551"/>
      <c r="L125" s="1551"/>
      <c r="M125" s="1559"/>
      <c r="N125" s="1559"/>
      <c r="O125" s="1559"/>
      <c r="P125" s="1559"/>
      <c r="Q125" s="1559"/>
      <c r="R125" s="1559"/>
      <c r="T125" s="1552"/>
      <c r="U125" s="1552"/>
      <c r="V125" s="1552"/>
      <c r="W125" s="1552"/>
      <c r="X125" s="1552"/>
      <c r="Y125" s="1552"/>
      <c r="Z125" s="1552"/>
      <c r="AA125" s="1552"/>
    </row>
    <row r="126" spans="1:27" ht="15.75" customHeight="1" x14ac:dyDescent="0.2">
      <c r="A126" s="1616" t="s">
        <v>457</v>
      </c>
      <c r="B126" s="1595">
        <v>5217</v>
      </c>
      <c r="C126" s="1596">
        <v>4529</v>
      </c>
      <c r="D126" s="1597">
        <v>72</v>
      </c>
      <c r="E126" s="1597">
        <v>22</v>
      </c>
      <c r="F126" s="1597">
        <v>9</v>
      </c>
      <c r="G126" s="1597">
        <v>5</v>
      </c>
      <c r="H126" s="1598">
        <v>36</v>
      </c>
      <c r="I126" s="1599">
        <v>616</v>
      </c>
      <c r="K126" s="1551"/>
      <c r="L126" s="1551"/>
      <c r="M126" s="1559"/>
      <c r="N126" s="1559"/>
      <c r="O126" s="1559"/>
      <c r="P126" s="1559"/>
      <c r="Q126" s="1559"/>
      <c r="R126" s="1559"/>
      <c r="T126" s="1552"/>
      <c r="U126" s="1552"/>
      <c r="V126" s="1552"/>
      <c r="W126" s="1552"/>
      <c r="X126" s="1552"/>
      <c r="Y126" s="1552"/>
      <c r="Z126" s="1552"/>
      <c r="AA126" s="1552"/>
    </row>
    <row r="127" spans="1:27" ht="15.75" customHeight="1" x14ac:dyDescent="0.2">
      <c r="A127" s="1616" t="s">
        <v>459</v>
      </c>
      <c r="B127" s="1595">
        <v>384</v>
      </c>
      <c r="C127" s="1596">
        <v>313</v>
      </c>
      <c r="D127" s="1597">
        <v>26</v>
      </c>
      <c r="E127" s="1597">
        <v>3</v>
      </c>
      <c r="F127" s="1597">
        <v>3</v>
      </c>
      <c r="G127" s="1597">
        <v>1</v>
      </c>
      <c r="H127" s="1598">
        <v>19</v>
      </c>
      <c r="I127" s="1599">
        <v>45</v>
      </c>
      <c r="K127" s="1551"/>
      <c r="L127" s="1551"/>
      <c r="M127" s="1559"/>
      <c r="N127" s="1559"/>
      <c r="O127" s="1559"/>
      <c r="P127" s="1559"/>
      <c r="Q127" s="1559"/>
      <c r="R127" s="1559"/>
      <c r="T127" s="1552"/>
      <c r="U127" s="1552"/>
      <c r="V127" s="1552"/>
      <c r="W127" s="1552"/>
      <c r="X127" s="1552"/>
      <c r="Y127" s="1552"/>
      <c r="Z127" s="1552"/>
      <c r="AA127" s="1552"/>
    </row>
    <row r="128" spans="1:27" ht="15.75" customHeight="1" x14ac:dyDescent="0.2">
      <c r="A128" s="1616" t="s">
        <v>461</v>
      </c>
      <c r="B128" s="1595">
        <v>314</v>
      </c>
      <c r="C128" s="1596">
        <v>51</v>
      </c>
      <c r="D128" s="1597">
        <v>15</v>
      </c>
      <c r="E128" s="1597">
        <v>8</v>
      </c>
      <c r="F128" s="1597">
        <v>2</v>
      </c>
      <c r="G128" s="1597">
        <v>3</v>
      </c>
      <c r="H128" s="1598">
        <v>2</v>
      </c>
      <c r="I128" s="1599">
        <v>248</v>
      </c>
      <c r="K128" s="1551"/>
      <c r="L128" s="1551"/>
      <c r="M128" s="1559"/>
      <c r="N128" s="1559"/>
      <c r="O128" s="1559"/>
      <c r="P128" s="1559"/>
      <c r="Q128" s="1559"/>
      <c r="R128" s="1559"/>
      <c r="T128" s="1552"/>
      <c r="U128" s="1552"/>
      <c r="V128" s="1552"/>
      <c r="W128" s="1552"/>
      <c r="X128" s="1552"/>
      <c r="Y128" s="1552"/>
      <c r="Z128" s="1552"/>
      <c r="AA128" s="1552"/>
    </row>
    <row r="129" spans="1:27" ht="15.75" customHeight="1" x14ac:dyDescent="0.2">
      <c r="A129" s="1616" t="s">
        <v>464</v>
      </c>
      <c r="B129" s="1595">
        <v>444</v>
      </c>
      <c r="C129" s="1596">
        <v>130</v>
      </c>
      <c r="D129" s="1597">
        <v>220</v>
      </c>
      <c r="E129" s="1597">
        <v>39</v>
      </c>
      <c r="F129" s="1597">
        <v>42</v>
      </c>
      <c r="G129" s="1597">
        <v>33</v>
      </c>
      <c r="H129" s="1598">
        <v>106</v>
      </c>
      <c r="I129" s="1599">
        <v>94</v>
      </c>
      <c r="K129" s="1551"/>
      <c r="L129" s="1551"/>
      <c r="M129" s="1559"/>
      <c r="N129" s="1559"/>
      <c r="O129" s="1559"/>
      <c r="P129" s="1559"/>
      <c r="Q129" s="1559"/>
      <c r="R129" s="1559"/>
      <c r="T129" s="1552"/>
      <c r="U129" s="1552"/>
      <c r="V129" s="1552"/>
      <c r="W129" s="1552"/>
      <c r="X129" s="1552"/>
      <c r="Y129" s="1552"/>
      <c r="Z129" s="1552"/>
      <c r="AA129" s="1552"/>
    </row>
    <row r="130" spans="1:27" ht="15.75" customHeight="1" x14ac:dyDescent="0.2">
      <c r="A130" s="1616" t="s">
        <v>468</v>
      </c>
      <c r="B130" s="1595">
        <v>432</v>
      </c>
      <c r="C130" s="1596">
        <v>66</v>
      </c>
      <c r="D130" s="1597">
        <v>336</v>
      </c>
      <c r="E130" s="1597">
        <v>39</v>
      </c>
      <c r="F130" s="1597">
        <v>60</v>
      </c>
      <c r="G130" s="1597">
        <v>54</v>
      </c>
      <c r="H130" s="1598">
        <v>183</v>
      </c>
      <c r="I130" s="1599">
        <v>30</v>
      </c>
      <c r="K130" s="1551"/>
      <c r="L130" s="1551"/>
      <c r="M130" s="1559"/>
      <c r="N130" s="1559"/>
      <c r="O130" s="1559"/>
      <c r="P130" s="1559"/>
      <c r="Q130" s="1559"/>
      <c r="R130" s="1559"/>
      <c r="T130" s="1552"/>
      <c r="U130" s="1552"/>
      <c r="V130" s="1552"/>
      <c r="W130" s="1552"/>
      <c r="X130" s="1552"/>
      <c r="Y130" s="1552"/>
      <c r="Z130" s="1552"/>
      <c r="AA130" s="1552"/>
    </row>
    <row r="131" spans="1:27" ht="15.75" customHeight="1" x14ac:dyDescent="0.2">
      <c r="A131" s="1616" t="s">
        <v>471</v>
      </c>
      <c r="B131" s="1595">
        <v>7544</v>
      </c>
      <c r="C131" s="1596">
        <v>6172</v>
      </c>
      <c r="D131" s="1597">
        <v>366</v>
      </c>
      <c r="E131" s="1597">
        <v>204</v>
      </c>
      <c r="F131" s="1597">
        <v>36</v>
      </c>
      <c r="G131" s="1597">
        <v>31</v>
      </c>
      <c r="H131" s="1598">
        <v>95</v>
      </c>
      <c r="I131" s="1599">
        <v>1006</v>
      </c>
      <c r="K131" s="1551"/>
      <c r="L131" s="1551"/>
      <c r="M131" s="1559"/>
      <c r="N131" s="1559"/>
      <c r="O131" s="1559"/>
      <c r="P131" s="1559"/>
      <c r="Q131" s="1559"/>
      <c r="R131" s="1559"/>
      <c r="T131" s="1552"/>
      <c r="U131" s="1552"/>
      <c r="V131" s="1552"/>
      <c r="W131" s="1552"/>
      <c r="X131" s="1552"/>
      <c r="Y131" s="1552"/>
      <c r="Z131" s="1552"/>
      <c r="AA131" s="1552"/>
    </row>
    <row r="132" spans="1:27" ht="15.75" customHeight="1" x14ac:dyDescent="0.2">
      <c r="A132" s="1616" t="s">
        <v>557</v>
      </c>
      <c r="B132" s="1595">
        <v>6038</v>
      </c>
      <c r="C132" s="1596">
        <v>4238</v>
      </c>
      <c r="D132" s="1597">
        <v>599</v>
      </c>
      <c r="E132" s="1597">
        <v>149</v>
      </c>
      <c r="F132" s="1597">
        <v>53</v>
      </c>
      <c r="G132" s="1597">
        <v>28</v>
      </c>
      <c r="H132" s="1598">
        <v>369</v>
      </c>
      <c r="I132" s="1599">
        <v>1201</v>
      </c>
      <c r="K132" s="1551"/>
      <c r="L132" s="1551"/>
      <c r="M132" s="1559"/>
      <c r="N132" s="1559"/>
      <c r="O132" s="1559"/>
      <c r="P132" s="1559"/>
      <c r="Q132" s="1559"/>
      <c r="R132" s="1559"/>
      <c r="T132" s="1552"/>
      <c r="U132" s="1552"/>
      <c r="V132" s="1552"/>
      <c r="W132" s="1552"/>
      <c r="X132" s="1552"/>
      <c r="Y132" s="1552"/>
      <c r="Z132" s="1552"/>
      <c r="AA132" s="1552"/>
    </row>
    <row r="133" spans="1:27" ht="15.75" customHeight="1" x14ac:dyDescent="0.2">
      <c r="A133" s="1616" t="s">
        <v>480</v>
      </c>
      <c r="B133" s="1595">
        <v>1024</v>
      </c>
      <c r="C133" s="1596">
        <v>415</v>
      </c>
      <c r="D133" s="1597">
        <v>400</v>
      </c>
      <c r="E133" s="1597">
        <v>64</v>
      </c>
      <c r="F133" s="1597">
        <v>51</v>
      </c>
      <c r="G133" s="1597">
        <v>42</v>
      </c>
      <c r="H133" s="1598">
        <v>243</v>
      </c>
      <c r="I133" s="1599">
        <v>209</v>
      </c>
      <c r="K133" s="1551"/>
      <c r="L133" s="1551"/>
      <c r="M133" s="1559"/>
      <c r="N133" s="1559"/>
      <c r="O133" s="1559"/>
      <c r="P133" s="1559"/>
      <c r="Q133" s="1559"/>
      <c r="R133" s="1559"/>
      <c r="T133" s="1552"/>
      <c r="U133" s="1552"/>
      <c r="V133" s="1552"/>
      <c r="W133" s="1552"/>
      <c r="X133" s="1552"/>
      <c r="Y133" s="1552"/>
      <c r="Z133" s="1552"/>
      <c r="AA133" s="1552"/>
    </row>
    <row r="134" spans="1:27" ht="15.75" customHeight="1" x14ac:dyDescent="0.2">
      <c r="A134" s="1616" t="s">
        <v>481</v>
      </c>
      <c r="B134" s="1595">
        <v>139</v>
      </c>
      <c r="C134" s="1596">
        <v>65</v>
      </c>
      <c r="D134" s="1597">
        <v>44</v>
      </c>
      <c r="E134" s="1597">
        <v>23</v>
      </c>
      <c r="F134" s="1597">
        <v>4</v>
      </c>
      <c r="G134" s="1597">
        <v>5</v>
      </c>
      <c r="H134" s="1598">
        <v>12</v>
      </c>
      <c r="I134" s="1599">
        <v>30</v>
      </c>
      <c r="K134" s="1551"/>
      <c r="L134" s="1551"/>
      <c r="M134" s="1559"/>
      <c r="N134" s="1559"/>
      <c r="O134" s="1559"/>
      <c r="P134" s="1559"/>
      <c r="Q134" s="1559"/>
      <c r="R134" s="1559"/>
      <c r="T134" s="1552"/>
      <c r="U134" s="1552"/>
      <c r="V134" s="1552"/>
      <c r="W134" s="1552"/>
      <c r="X134" s="1552"/>
      <c r="Y134" s="1552"/>
      <c r="Z134" s="1552"/>
      <c r="AA134" s="1552"/>
    </row>
    <row r="135" spans="1:27" ht="15.75" customHeight="1" x14ac:dyDescent="0.2">
      <c r="A135" s="1616" t="s">
        <v>482</v>
      </c>
      <c r="B135" s="1595">
        <v>11</v>
      </c>
      <c r="C135" s="1596">
        <v>9</v>
      </c>
      <c r="D135" s="1597">
        <v>1</v>
      </c>
      <c r="E135" s="1597">
        <v>0</v>
      </c>
      <c r="F135" s="1597">
        <v>0</v>
      </c>
      <c r="G135" s="1597">
        <v>0</v>
      </c>
      <c r="H135" s="1598">
        <v>1</v>
      </c>
      <c r="I135" s="1599">
        <v>1</v>
      </c>
      <c r="K135" s="1551"/>
      <c r="L135" s="1551"/>
      <c r="M135" s="1559"/>
      <c r="N135" s="1559"/>
      <c r="O135" s="1559"/>
      <c r="P135" s="1559"/>
      <c r="Q135" s="1559"/>
      <c r="R135" s="1559"/>
      <c r="T135" s="1552"/>
      <c r="U135" s="1552"/>
      <c r="V135" s="1552"/>
      <c r="W135" s="1552"/>
      <c r="X135" s="1552"/>
      <c r="Y135" s="1552"/>
      <c r="Z135" s="1552"/>
      <c r="AA135" s="1552"/>
    </row>
    <row r="136" spans="1:27" ht="15.75" customHeight="1" x14ac:dyDescent="0.2">
      <c r="A136" s="1616" t="s">
        <v>483</v>
      </c>
      <c r="B136" s="1595">
        <v>625</v>
      </c>
      <c r="C136" s="1596">
        <v>194</v>
      </c>
      <c r="D136" s="1597">
        <v>325</v>
      </c>
      <c r="E136" s="1597">
        <v>44</v>
      </c>
      <c r="F136" s="1597">
        <v>50</v>
      </c>
      <c r="G136" s="1597">
        <v>32</v>
      </c>
      <c r="H136" s="1598">
        <v>199</v>
      </c>
      <c r="I136" s="1599">
        <v>106</v>
      </c>
      <c r="K136" s="1551"/>
      <c r="L136" s="1551"/>
      <c r="M136" s="1559"/>
      <c r="N136" s="1559"/>
      <c r="O136" s="1559"/>
      <c r="P136" s="1559"/>
      <c r="Q136" s="1559"/>
      <c r="R136" s="1559"/>
      <c r="T136" s="1552"/>
      <c r="U136" s="1552"/>
      <c r="V136" s="1552"/>
      <c r="W136" s="1552"/>
      <c r="X136" s="1552"/>
      <c r="Y136" s="1552"/>
      <c r="Z136" s="1552"/>
      <c r="AA136" s="1552"/>
    </row>
    <row r="137" spans="1:27" ht="15.75" customHeight="1" x14ac:dyDescent="0.2">
      <c r="A137" s="1616" t="s">
        <v>495</v>
      </c>
      <c r="B137" s="1595">
        <v>112</v>
      </c>
      <c r="C137" s="1596">
        <v>18</v>
      </c>
      <c r="D137" s="1597">
        <v>86</v>
      </c>
      <c r="E137" s="1597">
        <v>2</v>
      </c>
      <c r="F137" s="1597">
        <v>12</v>
      </c>
      <c r="G137" s="1597">
        <v>18</v>
      </c>
      <c r="H137" s="1598">
        <v>54</v>
      </c>
      <c r="I137" s="1599">
        <v>8</v>
      </c>
      <c r="K137" s="1551"/>
      <c r="L137" s="1551"/>
      <c r="M137" s="1559"/>
      <c r="N137" s="1559"/>
      <c r="O137" s="1559"/>
      <c r="P137" s="1559"/>
      <c r="Q137" s="1559"/>
      <c r="R137" s="1559"/>
      <c r="T137" s="1552"/>
      <c r="U137" s="1552"/>
      <c r="V137" s="1552"/>
      <c r="W137" s="1552"/>
      <c r="X137" s="1552"/>
      <c r="Y137" s="1552"/>
      <c r="Z137" s="1552"/>
      <c r="AA137" s="1552"/>
    </row>
    <row r="138" spans="1:27" ht="15.75" customHeight="1" x14ac:dyDescent="0.2">
      <c r="A138" s="1616" t="s">
        <v>500</v>
      </c>
      <c r="B138" s="1595">
        <v>192</v>
      </c>
      <c r="C138" s="1596">
        <v>67</v>
      </c>
      <c r="D138" s="1597">
        <v>95</v>
      </c>
      <c r="E138" s="1597">
        <v>12</v>
      </c>
      <c r="F138" s="1597">
        <v>21</v>
      </c>
      <c r="G138" s="1597">
        <v>16</v>
      </c>
      <c r="H138" s="1598">
        <v>46</v>
      </c>
      <c r="I138" s="1599">
        <v>30</v>
      </c>
      <c r="K138" s="1551"/>
      <c r="L138" s="1551"/>
      <c r="M138" s="1559"/>
      <c r="N138" s="1559"/>
      <c r="O138" s="1559"/>
      <c r="P138" s="1559"/>
      <c r="Q138" s="1559"/>
      <c r="R138" s="1559"/>
      <c r="T138" s="1552"/>
      <c r="U138" s="1552"/>
      <c r="V138" s="1552"/>
      <c r="W138" s="1552"/>
      <c r="X138" s="1552"/>
      <c r="Y138" s="1552"/>
      <c r="Z138" s="1552"/>
      <c r="AA138" s="1552"/>
    </row>
    <row r="139" spans="1:27" ht="15.75" customHeight="1" x14ac:dyDescent="0.2">
      <c r="A139" s="1616" t="s">
        <v>680</v>
      </c>
      <c r="B139" s="1595">
        <v>695</v>
      </c>
      <c r="C139" s="1596">
        <v>475</v>
      </c>
      <c r="D139" s="1597">
        <v>97</v>
      </c>
      <c r="E139" s="1597">
        <v>15</v>
      </c>
      <c r="F139" s="1597">
        <v>18</v>
      </c>
      <c r="G139" s="1597">
        <v>19</v>
      </c>
      <c r="H139" s="1598">
        <v>45</v>
      </c>
      <c r="I139" s="1599">
        <v>123</v>
      </c>
      <c r="K139" s="1551"/>
      <c r="L139" s="1551"/>
      <c r="M139" s="1559"/>
      <c r="N139" s="1559"/>
      <c r="O139" s="1559"/>
      <c r="P139" s="1559"/>
      <c r="Q139" s="1559"/>
      <c r="R139" s="1559"/>
      <c r="T139" s="1552"/>
      <c r="U139" s="1552"/>
      <c r="V139" s="1552"/>
      <c r="W139" s="1552"/>
      <c r="X139" s="1552"/>
      <c r="Y139" s="1552"/>
      <c r="Z139" s="1552"/>
      <c r="AA139" s="1552"/>
    </row>
    <row r="140" spans="1:27" ht="15.75" customHeight="1" x14ac:dyDescent="0.2">
      <c r="A140" s="1616" t="s">
        <v>559</v>
      </c>
      <c r="B140" s="1595">
        <v>942</v>
      </c>
      <c r="C140" s="1596">
        <v>684</v>
      </c>
      <c r="D140" s="1597">
        <v>132</v>
      </c>
      <c r="E140" s="1597">
        <v>59</v>
      </c>
      <c r="F140" s="1597">
        <v>29</v>
      </c>
      <c r="G140" s="1597">
        <v>11</v>
      </c>
      <c r="H140" s="1598">
        <v>33</v>
      </c>
      <c r="I140" s="1599">
        <v>126</v>
      </c>
      <c r="K140" s="1551"/>
      <c r="L140" s="1551"/>
      <c r="M140" s="1559"/>
      <c r="N140" s="1559"/>
      <c r="O140" s="1559"/>
      <c r="P140" s="1559"/>
      <c r="Q140" s="1559"/>
      <c r="R140" s="1559"/>
      <c r="T140" s="1552"/>
      <c r="U140" s="1552"/>
      <c r="V140" s="1552"/>
      <c r="W140" s="1552"/>
      <c r="X140" s="1552"/>
      <c r="Y140" s="1552"/>
      <c r="Z140" s="1552"/>
      <c r="AA140" s="1552"/>
    </row>
    <row r="141" spans="1:27" ht="15.75" customHeight="1" x14ac:dyDescent="0.2">
      <c r="A141" s="1616" t="s">
        <v>510</v>
      </c>
      <c r="B141" s="1595">
        <v>1390</v>
      </c>
      <c r="C141" s="1596">
        <v>317</v>
      </c>
      <c r="D141" s="1597">
        <v>870</v>
      </c>
      <c r="E141" s="1597">
        <v>68</v>
      </c>
      <c r="F141" s="1597">
        <v>94</v>
      </c>
      <c r="G141" s="1597">
        <v>155</v>
      </c>
      <c r="H141" s="1598">
        <v>553</v>
      </c>
      <c r="I141" s="1599">
        <v>203</v>
      </c>
      <c r="K141" s="1551"/>
      <c r="L141" s="1551"/>
      <c r="M141" s="1559"/>
      <c r="N141" s="1559"/>
      <c r="O141" s="1559"/>
      <c r="P141" s="1559"/>
      <c r="Q141" s="1559"/>
      <c r="R141" s="1559"/>
      <c r="T141" s="1552"/>
      <c r="U141" s="1552"/>
      <c r="V141" s="1552"/>
      <c r="W141" s="1552"/>
      <c r="X141" s="1552"/>
      <c r="Y141" s="1552"/>
      <c r="Z141" s="1552"/>
      <c r="AA141" s="1552"/>
    </row>
    <row r="142" spans="1:27" ht="15.75" customHeight="1" x14ac:dyDescent="0.2">
      <c r="A142" s="1616" t="s">
        <v>516</v>
      </c>
      <c r="B142" s="1595">
        <v>1093</v>
      </c>
      <c r="C142" s="1596">
        <v>487</v>
      </c>
      <c r="D142" s="1597">
        <v>307</v>
      </c>
      <c r="E142" s="1597">
        <v>79</v>
      </c>
      <c r="F142" s="1597">
        <v>75</v>
      </c>
      <c r="G142" s="1597">
        <v>51</v>
      </c>
      <c r="H142" s="1598">
        <v>102</v>
      </c>
      <c r="I142" s="1599">
        <v>299</v>
      </c>
      <c r="K142" s="1551"/>
      <c r="L142" s="1551"/>
      <c r="M142" s="1559"/>
      <c r="N142" s="1559"/>
      <c r="O142" s="1559"/>
      <c r="P142" s="1559"/>
      <c r="Q142" s="1559"/>
      <c r="R142" s="1559"/>
      <c r="T142" s="1552"/>
      <c r="U142" s="1552"/>
      <c r="V142" s="1552"/>
      <c r="W142" s="1552"/>
      <c r="X142" s="1552"/>
      <c r="Y142" s="1552"/>
      <c r="Z142" s="1552"/>
      <c r="AA142" s="1552"/>
    </row>
    <row r="143" spans="1:27" ht="15.75" customHeight="1" x14ac:dyDescent="0.2">
      <c r="A143" s="1616" t="s">
        <v>518</v>
      </c>
      <c r="B143" s="1595">
        <v>505</v>
      </c>
      <c r="C143" s="1596">
        <v>102</v>
      </c>
      <c r="D143" s="1597">
        <v>356</v>
      </c>
      <c r="E143" s="1597">
        <v>38</v>
      </c>
      <c r="F143" s="1597">
        <v>53</v>
      </c>
      <c r="G143" s="1597">
        <v>65</v>
      </c>
      <c r="H143" s="1598">
        <v>200</v>
      </c>
      <c r="I143" s="1599">
        <v>47</v>
      </c>
      <c r="K143" s="1551"/>
      <c r="L143" s="1551"/>
      <c r="M143" s="1559"/>
      <c r="N143" s="1559"/>
      <c r="O143" s="1559"/>
      <c r="P143" s="1559"/>
      <c r="Q143" s="1559"/>
      <c r="R143" s="1559"/>
      <c r="T143" s="1552"/>
      <c r="U143" s="1552"/>
      <c r="V143" s="1552"/>
      <c r="W143" s="1552"/>
      <c r="X143" s="1552"/>
      <c r="Y143" s="1552"/>
      <c r="Z143" s="1552"/>
      <c r="AA143" s="1552"/>
    </row>
    <row r="144" spans="1:27" ht="15.75" customHeight="1" x14ac:dyDescent="0.2">
      <c r="A144" s="1616" t="s">
        <v>519</v>
      </c>
      <c r="B144" s="1595">
        <v>314</v>
      </c>
      <c r="C144" s="1596">
        <v>63</v>
      </c>
      <c r="D144" s="1597">
        <v>180</v>
      </c>
      <c r="E144" s="1597">
        <v>21</v>
      </c>
      <c r="F144" s="1597">
        <v>25</v>
      </c>
      <c r="G144" s="1597">
        <v>33</v>
      </c>
      <c r="H144" s="1598">
        <v>101</v>
      </c>
      <c r="I144" s="1599">
        <v>71</v>
      </c>
      <c r="K144" s="1551"/>
      <c r="L144" s="1551"/>
      <c r="M144" s="1559"/>
      <c r="N144" s="1559"/>
      <c r="O144" s="1559"/>
      <c r="P144" s="1559"/>
      <c r="Q144" s="1559"/>
      <c r="R144" s="1559"/>
      <c r="T144" s="1552"/>
      <c r="U144" s="1552"/>
      <c r="V144" s="1552"/>
      <c r="W144" s="1552"/>
      <c r="X144" s="1552"/>
      <c r="Y144" s="1552"/>
      <c r="Z144" s="1552"/>
      <c r="AA144" s="1552"/>
    </row>
    <row r="145" spans="1:27" ht="15.75" customHeight="1" x14ac:dyDescent="0.2">
      <c r="A145" s="1616" t="s">
        <v>526</v>
      </c>
      <c r="B145" s="1595">
        <v>135</v>
      </c>
      <c r="C145" s="1596">
        <v>17</v>
      </c>
      <c r="D145" s="1597">
        <v>107</v>
      </c>
      <c r="E145" s="1597">
        <v>12</v>
      </c>
      <c r="F145" s="1597">
        <v>12</v>
      </c>
      <c r="G145" s="1597">
        <v>13</v>
      </c>
      <c r="H145" s="1598">
        <v>70</v>
      </c>
      <c r="I145" s="1599">
        <v>11</v>
      </c>
      <c r="K145" s="1551"/>
      <c r="L145" s="1551"/>
      <c r="M145" s="1559"/>
      <c r="N145" s="1559"/>
      <c r="O145" s="1559"/>
      <c r="P145" s="1559"/>
      <c r="Q145" s="1559"/>
      <c r="R145" s="1559"/>
      <c r="T145" s="1552"/>
      <c r="U145" s="1552"/>
      <c r="V145" s="1552"/>
      <c r="W145" s="1552"/>
      <c r="X145" s="1552"/>
      <c r="Y145" s="1552"/>
      <c r="Z145" s="1552"/>
      <c r="AA145" s="1552"/>
    </row>
    <row r="146" spans="1:27" ht="15.75" customHeight="1" x14ac:dyDescent="0.2">
      <c r="A146" s="1616" t="s">
        <v>530</v>
      </c>
      <c r="B146" s="1595">
        <v>866</v>
      </c>
      <c r="C146" s="1596">
        <v>277</v>
      </c>
      <c r="D146" s="1597">
        <v>469</v>
      </c>
      <c r="E146" s="1597">
        <v>77</v>
      </c>
      <c r="F146" s="1597">
        <v>55</v>
      </c>
      <c r="G146" s="1597">
        <v>72</v>
      </c>
      <c r="H146" s="1598">
        <v>265</v>
      </c>
      <c r="I146" s="1599">
        <v>120</v>
      </c>
      <c r="K146" s="1551"/>
      <c r="L146" s="1551"/>
      <c r="M146" s="1559"/>
      <c r="N146" s="1559"/>
      <c r="O146" s="1559"/>
      <c r="P146" s="1559"/>
      <c r="Q146" s="1559"/>
      <c r="R146" s="1559"/>
      <c r="T146" s="1552"/>
      <c r="U146" s="1552"/>
      <c r="V146" s="1552"/>
      <c r="W146" s="1552"/>
      <c r="X146" s="1552"/>
      <c r="Y146" s="1552"/>
      <c r="Z146" s="1552"/>
      <c r="AA146" s="1552"/>
    </row>
    <row r="147" spans="1:27" ht="15.75" customHeight="1" x14ac:dyDescent="0.2">
      <c r="A147" s="1616" t="s">
        <v>533</v>
      </c>
      <c r="B147" s="1595">
        <v>164</v>
      </c>
      <c r="C147" s="1596">
        <v>17</v>
      </c>
      <c r="D147" s="1597">
        <v>123</v>
      </c>
      <c r="E147" s="1597">
        <v>26</v>
      </c>
      <c r="F147" s="1597">
        <v>21</v>
      </c>
      <c r="G147" s="1597">
        <v>28</v>
      </c>
      <c r="H147" s="1598">
        <v>48</v>
      </c>
      <c r="I147" s="1599">
        <v>24</v>
      </c>
      <c r="K147" s="1551"/>
      <c r="L147" s="1551"/>
      <c r="M147" s="1559"/>
      <c r="N147" s="1559"/>
      <c r="O147" s="1559"/>
      <c r="P147" s="1559"/>
      <c r="Q147" s="1559"/>
      <c r="R147" s="1559"/>
      <c r="T147" s="1552"/>
      <c r="U147" s="1552"/>
      <c r="V147" s="1552"/>
      <c r="W147" s="1552"/>
      <c r="X147" s="1552"/>
      <c r="Y147" s="1552"/>
      <c r="Z147" s="1552"/>
      <c r="AA147" s="1552"/>
    </row>
    <row r="148" spans="1:27" x14ac:dyDescent="0.2">
      <c r="A148" s="1616" t="s">
        <v>534</v>
      </c>
      <c r="B148" s="1595">
        <v>243</v>
      </c>
      <c r="C148" s="1596">
        <v>104</v>
      </c>
      <c r="D148" s="1597">
        <v>60</v>
      </c>
      <c r="E148" s="1597">
        <v>15</v>
      </c>
      <c r="F148" s="1597">
        <v>8</v>
      </c>
      <c r="G148" s="1597">
        <v>4</v>
      </c>
      <c r="H148" s="1598">
        <v>33</v>
      </c>
      <c r="I148" s="1599">
        <v>79</v>
      </c>
      <c r="K148" s="1551"/>
      <c r="L148" s="1551"/>
      <c r="M148" s="1559"/>
      <c r="N148" s="1559"/>
      <c r="O148" s="1559"/>
      <c r="P148" s="1559"/>
      <c r="Q148" s="1559"/>
      <c r="R148" s="1559"/>
      <c r="T148" s="1552"/>
      <c r="U148" s="1552"/>
      <c r="V148" s="1552"/>
      <c r="W148" s="1552"/>
      <c r="X148" s="1552"/>
      <c r="Y148" s="1552"/>
      <c r="Z148" s="1552"/>
      <c r="AA148" s="1552"/>
    </row>
    <row r="149" spans="1:27" x14ac:dyDescent="0.2">
      <c r="A149" s="1618" t="s">
        <v>682</v>
      </c>
      <c r="B149" s="1607">
        <v>13361</v>
      </c>
      <c r="C149" s="1608">
        <v>7817</v>
      </c>
      <c r="D149" s="1609">
        <v>2047</v>
      </c>
      <c r="E149" s="1609">
        <v>391</v>
      </c>
      <c r="F149" s="1609">
        <v>324</v>
      </c>
      <c r="G149" s="1609">
        <v>350</v>
      </c>
      <c r="H149" s="1610">
        <v>982</v>
      </c>
      <c r="I149" s="1611">
        <v>3497</v>
      </c>
      <c r="K149" s="1551"/>
      <c r="L149" s="1551"/>
      <c r="M149" s="1559"/>
      <c r="N149" s="1559"/>
      <c r="O149" s="1559"/>
      <c r="P149" s="1559"/>
      <c r="Q149" s="1559"/>
      <c r="R149" s="1559"/>
      <c r="T149" s="1552"/>
      <c r="U149" s="1552"/>
      <c r="V149" s="1552"/>
      <c r="W149" s="1552"/>
      <c r="X149" s="1552"/>
      <c r="Y149" s="1552"/>
      <c r="Z149" s="1552"/>
      <c r="AA149" s="1552"/>
    </row>
    <row r="150" spans="1:27" x14ac:dyDescent="0.2">
      <c r="A150" s="956"/>
      <c r="B150" s="1470"/>
      <c r="C150" s="1620"/>
      <c r="D150" s="1620"/>
      <c r="E150" s="1620"/>
      <c r="F150" s="1620"/>
      <c r="G150" s="1620"/>
      <c r="H150" s="1620"/>
      <c r="I150" s="1621"/>
    </row>
    <row r="151" spans="1:27" x14ac:dyDescent="0.2">
      <c r="I151" s="1583"/>
    </row>
    <row r="152" spans="1:27" x14ac:dyDescent="0.2">
      <c r="I152" s="1583"/>
    </row>
    <row r="153" spans="1:27" x14ac:dyDescent="0.2">
      <c r="I153" s="1583"/>
    </row>
    <row r="154" spans="1:27" x14ac:dyDescent="0.2">
      <c r="I154" s="1583"/>
    </row>
    <row r="155" spans="1:27" x14ac:dyDescent="0.2">
      <c r="I155" s="1583"/>
    </row>
    <row r="156" spans="1:27" x14ac:dyDescent="0.2">
      <c r="I156" s="1583"/>
    </row>
    <row r="157" spans="1:27" x14ac:dyDescent="0.2">
      <c r="I157" s="1583"/>
    </row>
    <row r="158" spans="1:27" x14ac:dyDescent="0.2">
      <c r="I158" s="1583"/>
    </row>
    <row r="159" spans="1:27" x14ac:dyDescent="0.2">
      <c r="I159" s="1583"/>
    </row>
    <row r="160" spans="1:27" x14ac:dyDescent="0.2">
      <c r="I160" s="1583"/>
    </row>
    <row r="161" spans="9:9" x14ac:dyDescent="0.2">
      <c r="I161" s="1583"/>
    </row>
    <row r="162" spans="9:9" x14ac:dyDescent="0.2">
      <c r="I162" s="1583"/>
    </row>
    <row r="163" spans="9:9" x14ac:dyDescent="0.2">
      <c r="I163" s="1583"/>
    </row>
    <row r="164" spans="9:9" x14ac:dyDescent="0.2">
      <c r="I164" s="1583"/>
    </row>
    <row r="165" spans="9:9" x14ac:dyDescent="0.2">
      <c r="I165" s="1583"/>
    </row>
    <row r="166" spans="9:9" x14ac:dyDescent="0.2">
      <c r="I166" s="1583"/>
    </row>
    <row r="167" spans="9:9" x14ac:dyDescent="0.2">
      <c r="I167" s="1583"/>
    </row>
    <row r="168" spans="9:9" x14ac:dyDescent="0.2">
      <c r="I168" s="1583"/>
    </row>
    <row r="169" spans="9:9" x14ac:dyDescent="0.2">
      <c r="I169" s="1583"/>
    </row>
    <row r="170" spans="9:9" x14ac:dyDescent="0.2">
      <c r="I170" s="1583"/>
    </row>
    <row r="171" spans="9:9" x14ac:dyDescent="0.2">
      <c r="I171" s="1583"/>
    </row>
    <row r="172" spans="9:9" x14ac:dyDescent="0.2">
      <c r="I172" s="1583"/>
    </row>
    <row r="173" spans="9:9" x14ac:dyDescent="0.2">
      <c r="I173" s="1583"/>
    </row>
    <row r="174" spans="9:9" x14ac:dyDescent="0.2">
      <c r="I174" s="1583"/>
    </row>
    <row r="175" spans="9:9" x14ac:dyDescent="0.2">
      <c r="I175" s="1583"/>
    </row>
    <row r="176" spans="9:9" x14ac:dyDescent="0.2">
      <c r="I176" s="1583"/>
    </row>
    <row r="177" spans="9:9" x14ac:dyDescent="0.2">
      <c r="I177" s="1583"/>
    </row>
    <row r="178" spans="9:9" x14ac:dyDescent="0.2">
      <c r="I178" s="1583"/>
    </row>
    <row r="179" spans="9:9" x14ac:dyDescent="0.2">
      <c r="I179" s="1583"/>
    </row>
    <row r="180" spans="9:9" x14ac:dyDescent="0.2">
      <c r="I180" s="1583"/>
    </row>
    <row r="181" spans="9:9" x14ac:dyDescent="0.2">
      <c r="I181" s="1583"/>
    </row>
    <row r="182" spans="9:9" x14ac:dyDescent="0.2">
      <c r="I182" s="1583"/>
    </row>
    <row r="183" spans="9:9" x14ac:dyDescent="0.2">
      <c r="I183" s="1583"/>
    </row>
    <row r="184" spans="9:9" x14ac:dyDescent="0.2">
      <c r="I184" s="1583"/>
    </row>
    <row r="185" spans="9:9" x14ac:dyDescent="0.2">
      <c r="I185" s="1583"/>
    </row>
    <row r="186" spans="9:9" x14ac:dyDescent="0.2">
      <c r="I186" s="1583"/>
    </row>
    <row r="187" spans="9:9" x14ac:dyDescent="0.2">
      <c r="I187" s="1583"/>
    </row>
    <row r="188" spans="9:9" x14ac:dyDescent="0.2">
      <c r="I188" s="1583"/>
    </row>
    <row r="189" spans="9:9" x14ac:dyDescent="0.2">
      <c r="I189" s="1583"/>
    </row>
    <row r="190" spans="9:9" x14ac:dyDescent="0.2">
      <c r="I190" s="1583"/>
    </row>
    <row r="191" spans="9:9" x14ac:dyDescent="0.2">
      <c r="I191" s="1583"/>
    </row>
    <row r="192" spans="9:9" x14ac:dyDescent="0.2">
      <c r="I192" s="1583"/>
    </row>
    <row r="193" spans="9:9" x14ac:dyDescent="0.2">
      <c r="I193" s="1583"/>
    </row>
    <row r="194" spans="9:9" x14ac:dyDescent="0.2">
      <c r="I194" s="1583"/>
    </row>
    <row r="195" spans="9:9" x14ac:dyDescent="0.2">
      <c r="I195" s="1583"/>
    </row>
    <row r="196" spans="9:9" x14ac:dyDescent="0.2">
      <c r="I196" s="1583"/>
    </row>
    <row r="197" spans="9:9" x14ac:dyDescent="0.2">
      <c r="I197" s="1583"/>
    </row>
    <row r="198" spans="9:9" x14ac:dyDescent="0.2">
      <c r="I198" s="1583"/>
    </row>
    <row r="199" spans="9:9" x14ac:dyDescent="0.2">
      <c r="I199" s="1583"/>
    </row>
    <row r="200" spans="9:9" x14ac:dyDescent="0.2">
      <c r="I200" s="1583"/>
    </row>
    <row r="201" spans="9:9" x14ac:dyDescent="0.2">
      <c r="I201" s="1583"/>
    </row>
    <row r="202" spans="9:9" x14ac:dyDescent="0.2">
      <c r="I202" s="1583"/>
    </row>
    <row r="203" spans="9:9" x14ac:dyDescent="0.2">
      <c r="I203" s="1583"/>
    </row>
    <row r="204" spans="9:9" x14ac:dyDescent="0.2">
      <c r="I204" s="1583"/>
    </row>
    <row r="205" spans="9:9" x14ac:dyDescent="0.2">
      <c r="I205" s="1583"/>
    </row>
    <row r="206" spans="9:9" x14ac:dyDescent="0.2">
      <c r="I206" s="1583"/>
    </row>
    <row r="207" spans="9:9" x14ac:dyDescent="0.2">
      <c r="I207" s="1583"/>
    </row>
    <row r="208" spans="9:9" x14ac:dyDescent="0.2">
      <c r="I208" s="1583"/>
    </row>
    <row r="209" spans="9:9" x14ac:dyDescent="0.2">
      <c r="I209" s="1583"/>
    </row>
    <row r="210" spans="9:9" x14ac:dyDescent="0.2">
      <c r="I210" s="1583"/>
    </row>
    <row r="211" spans="9:9" x14ac:dyDescent="0.2">
      <c r="I211" s="1583"/>
    </row>
    <row r="212" spans="9:9" x14ac:dyDescent="0.2">
      <c r="I212" s="1583"/>
    </row>
    <row r="213" spans="9:9" x14ac:dyDescent="0.2">
      <c r="I213" s="1583"/>
    </row>
    <row r="214" spans="9:9" x14ac:dyDescent="0.2">
      <c r="I214" s="1583"/>
    </row>
    <row r="215" spans="9:9" x14ac:dyDescent="0.2">
      <c r="I215" s="1583"/>
    </row>
    <row r="216" spans="9:9" x14ac:dyDescent="0.2">
      <c r="I216" s="1583"/>
    </row>
    <row r="217" spans="9:9" x14ac:dyDescent="0.2">
      <c r="I217" s="1583"/>
    </row>
    <row r="218" spans="9:9" x14ac:dyDescent="0.2">
      <c r="I218" s="1583"/>
    </row>
    <row r="219" spans="9:9" x14ac:dyDescent="0.2">
      <c r="I219" s="1583"/>
    </row>
    <row r="220" spans="9:9" x14ac:dyDescent="0.2">
      <c r="I220" s="1583"/>
    </row>
    <row r="221" spans="9:9" x14ac:dyDescent="0.2">
      <c r="I221" s="1583"/>
    </row>
    <row r="222" spans="9:9" x14ac:dyDescent="0.2">
      <c r="I222" s="1583"/>
    </row>
    <row r="223" spans="9:9" x14ac:dyDescent="0.2">
      <c r="I223" s="1583"/>
    </row>
    <row r="224" spans="9:9" x14ac:dyDescent="0.2">
      <c r="I224" s="1583"/>
    </row>
    <row r="225" spans="9:9" x14ac:dyDescent="0.2">
      <c r="I225" s="1583"/>
    </row>
    <row r="226" spans="9:9" x14ac:dyDescent="0.2">
      <c r="I226" s="1583"/>
    </row>
    <row r="227" spans="9:9" x14ac:dyDescent="0.2">
      <c r="I227" s="1583"/>
    </row>
    <row r="228" spans="9:9" x14ac:dyDescent="0.2">
      <c r="I228" s="1583"/>
    </row>
    <row r="229" spans="9:9" x14ac:dyDescent="0.2">
      <c r="I229" s="1583"/>
    </row>
    <row r="230" spans="9:9" x14ac:dyDescent="0.2">
      <c r="I230" s="1583"/>
    </row>
    <row r="231" spans="9:9" x14ac:dyDescent="0.2">
      <c r="I231" s="1583"/>
    </row>
    <row r="232" spans="9:9" x14ac:dyDescent="0.2">
      <c r="I232" s="1583"/>
    </row>
    <row r="233" spans="9:9" x14ac:dyDescent="0.2">
      <c r="I233" s="1583"/>
    </row>
    <row r="234" spans="9:9" x14ac:dyDescent="0.2">
      <c r="I234" s="1583"/>
    </row>
    <row r="235" spans="9:9" x14ac:dyDescent="0.2">
      <c r="I235" s="1583"/>
    </row>
    <row r="236" spans="9:9" x14ac:dyDescent="0.2">
      <c r="I236" s="1583"/>
    </row>
    <row r="237" spans="9:9" x14ac:dyDescent="0.2">
      <c r="I237" s="1583"/>
    </row>
    <row r="238" spans="9:9" x14ac:dyDescent="0.2">
      <c r="I238" s="1583"/>
    </row>
    <row r="239" spans="9:9" x14ac:dyDescent="0.2">
      <c r="I239" s="1583"/>
    </row>
    <row r="240" spans="9:9" x14ac:dyDescent="0.2">
      <c r="I240" s="1583"/>
    </row>
    <row r="241" spans="9:9" x14ac:dyDescent="0.2">
      <c r="I241" s="1583"/>
    </row>
    <row r="242" spans="9:9" x14ac:dyDescent="0.2">
      <c r="I242" s="1583"/>
    </row>
    <row r="243" spans="9:9" x14ac:dyDescent="0.2">
      <c r="I243" s="1583"/>
    </row>
    <row r="244" spans="9:9" x14ac:dyDescent="0.2">
      <c r="I244" s="1583"/>
    </row>
    <row r="245" spans="9:9" x14ac:dyDescent="0.2">
      <c r="I245" s="1583"/>
    </row>
    <row r="246" spans="9:9" x14ac:dyDescent="0.2">
      <c r="I246" s="1583"/>
    </row>
    <row r="247" spans="9:9" x14ac:dyDescent="0.2">
      <c r="I247" s="1583"/>
    </row>
    <row r="248" spans="9:9" x14ac:dyDescent="0.2">
      <c r="I248" s="1583"/>
    </row>
    <row r="249" spans="9:9" x14ac:dyDescent="0.2">
      <c r="I249" s="1583"/>
    </row>
    <row r="250" spans="9:9" x14ac:dyDescent="0.2">
      <c r="I250" s="1583"/>
    </row>
    <row r="251" spans="9:9" x14ac:dyDescent="0.2">
      <c r="I251" s="1583"/>
    </row>
    <row r="252" spans="9:9" x14ac:dyDescent="0.2">
      <c r="I252" s="1583"/>
    </row>
    <row r="253" spans="9:9" x14ac:dyDescent="0.2">
      <c r="I253" s="1583"/>
    </row>
    <row r="254" spans="9:9" x14ac:dyDescent="0.2">
      <c r="I254" s="1583"/>
    </row>
    <row r="255" spans="9:9" x14ac:dyDescent="0.2">
      <c r="I255" s="1583"/>
    </row>
    <row r="256" spans="9:9" x14ac:dyDescent="0.2">
      <c r="I256" s="1583"/>
    </row>
    <row r="257" spans="9:9" x14ac:dyDescent="0.2">
      <c r="I257" s="1583"/>
    </row>
    <row r="258" spans="9:9" x14ac:dyDescent="0.2">
      <c r="I258" s="1583"/>
    </row>
    <row r="259" spans="9:9" x14ac:dyDescent="0.2">
      <c r="I259" s="1583"/>
    </row>
    <row r="260" spans="9:9" x14ac:dyDescent="0.2">
      <c r="I260" s="1583"/>
    </row>
    <row r="261" spans="9:9" x14ac:dyDescent="0.2">
      <c r="I261" s="1583"/>
    </row>
    <row r="262" spans="9:9" x14ac:dyDescent="0.2">
      <c r="I262" s="1583"/>
    </row>
    <row r="263" spans="9:9" x14ac:dyDescent="0.2">
      <c r="I263" s="1583"/>
    </row>
    <row r="264" spans="9:9" x14ac:dyDescent="0.2">
      <c r="I264" s="1583"/>
    </row>
    <row r="265" spans="9:9" x14ac:dyDescent="0.2">
      <c r="I265" s="1583"/>
    </row>
    <row r="266" spans="9:9" x14ac:dyDescent="0.2">
      <c r="I266" s="1583"/>
    </row>
    <row r="267" spans="9:9" x14ac:dyDescent="0.2">
      <c r="I267" s="1583"/>
    </row>
    <row r="268" spans="9:9" x14ac:dyDescent="0.2">
      <c r="I268" s="1583"/>
    </row>
    <row r="269" spans="9:9" x14ac:dyDescent="0.2">
      <c r="I269" s="1583"/>
    </row>
    <row r="270" spans="9:9" x14ac:dyDescent="0.2">
      <c r="I270" s="1583"/>
    </row>
    <row r="271" spans="9:9" x14ac:dyDescent="0.2">
      <c r="I271" s="1583"/>
    </row>
    <row r="272" spans="9:9" x14ac:dyDescent="0.2">
      <c r="I272" s="1583"/>
    </row>
    <row r="273" spans="9:9" x14ac:dyDescent="0.2">
      <c r="I273" s="1583"/>
    </row>
    <row r="274" spans="9:9" x14ac:dyDescent="0.2">
      <c r="I274" s="1583"/>
    </row>
    <row r="275" spans="9:9" x14ac:dyDescent="0.2">
      <c r="I275" s="1583"/>
    </row>
    <row r="276" spans="9:9" x14ac:dyDescent="0.2">
      <c r="I276" s="1583"/>
    </row>
    <row r="277" spans="9:9" x14ac:dyDescent="0.2">
      <c r="I277" s="1583"/>
    </row>
    <row r="278" spans="9:9" x14ac:dyDescent="0.2">
      <c r="I278" s="1583"/>
    </row>
    <row r="279" spans="9:9" x14ac:dyDescent="0.2">
      <c r="I279" s="1583"/>
    </row>
    <row r="280" spans="9:9" x14ac:dyDescent="0.2">
      <c r="I280" s="1583"/>
    </row>
    <row r="281" spans="9:9" x14ac:dyDescent="0.2">
      <c r="I281" s="1583"/>
    </row>
    <row r="282" spans="9:9" x14ac:dyDescent="0.2">
      <c r="I282" s="1583"/>
    </row>
    <row r="283" spans="9:9" x14ac:dyDescent="0.2">
      <c r="I283" s="1583"/>
    </row>
    <row r="284" spans="9:9" x14ac:dyDescent="0.2">
      <c r="I284" s="1583"/>
    </row>
    <row r="285" spans="9:9" x14ac:dyDescent="0.2">
      <c r="I285" s="1583"/>
    </row>
    <row r="286" spans="9:9" x14ac:dyDescent="0.2">
      <c r="I286" s="1583"/>
    </row>
    <row r="287" spans="9:9" x14ac:dyDescent="0.2">
      <c r="I287" s="1583"/>
    </row>
    <row r="288" spans="9:9" x14ac:dyDescent="0.2">
      <c r="I288" s="1583"/>
    </row>
    <row r="289" spans="9:9" x14ac:dyDescent="0.2">
      <c r="I289" s="1583"/>
    </row>
    <row r="290" spans="9:9" x14ac:dyDescent="0.2">
      <c r="I290" s="1583"/>
    </row>
    <row r="291" spans="9:9" x14ac:dyDescent="0.2">
      <c r="I291" s="1583"/>
    </row>
    <row r="292" spans="9:9" x14ac:dyDescent="0.2">
      <c r="I292" s="1583"/>
    </row>
    <row r="293" spans="9:9" x14ac:dyDescent="0.2">
      <c r="I293" s="1583"/>
    </row>
    <row r="294" spans="9:9" x14ac:dyDescent="0.2">
      <c r="I294" s="1583"/>
    </row>
    <row r="295" spans="9:9" x14ac:dyDescent="0.2">
      <c r="I295" s="1583"/>
    </row>
    <row r="296" spans="9:9" x14ac:dyDescent="0.2">
      <c r="I296" s="1583"/>
    </row>
    <row r="297" spans="9:9" x14ac:dyDescent="0.2">
      <c r="I297" s="1583"/>
    </row>
    <row r="298" spans="9:9" x14ac:dyDescent="0.2">
      <c r="I298" s="1583"/>
    </row>
    <row r="299" spans="9:9" x14ac:dyDescent="0.2">
      <c r="I299" s="1583"/>
    </row>
    <row r="300" spans="9:9" x14ac:dyDescent="0.2">
      <c r="I300" s="1583"/>
    </row>
    <row r="301" spans="9:9" x14ac:dyDescent="0.2">
      <c r="I301" s="1583"/>
    </row>
    <row r="302" spans="9:9" x14ac:dyDescent="0.2">
      <c r="I302" s="1583"/>
    </row>
    <row r="303" spans="9:9" x14ac:dyDescent="0.2">
      <c r="I303" s="1583"/>
    </row>
    <row r="304" spans="9:9" x14ac:dyDescent="0.2">
      <c r="I304" s="1583"/>
    </row>
    <row r="305" spans="9:9" x14ac:dyDescent="0.2">
      <c r="I305" s="1583"/>
    </row>
    <row r="306" spans="9:9" x14ac:dyDescent="0.2">
      <c r="I306" s="1583"/>
    </row>
    <row r="307" spans="9:9" x14ac:dyDescent="0.2">
      <c r="I307" s="1583"/>
    </row>
    <row r="308" spans="9:9" x14ac:dyDescent="0.2">
      <c r="I308" s="1583"/>
    </row>
    <row r="309" spans="9:9" x14ac:dyDescent="0.2">
      <c r="I309" s="1583"/>
    </row>
    <row r="310" spans="9:9" x14ac:dyDescent="0.2">
      <c r="I310" s="1583"/>
    </row>
    <row r="311" spans="9:9" x14ac:dyDescent="0.2">
      <c r="I311" s="1583"/>
    </row>
    <row r="312" spans="9:9" x14ac:dyDescent="0.2">
      <c r="I312" s="1583"/>
    </row>
    <row r="313" spans="9:9" x14ac:dyDescent="0.2">
      <c r="I313" s="1583"/>
    </row>
    <row r="314" spans="9:9" x14ac:dyDescent="0.2">
      <c r="I314" s="1583"/>
    </row>
    <row r="315" spans="9:9" x14ac:dyDescent="0.2">
      <c r="I315" s="1583"/>
    </row>
    <row r="316" spans="9:9" x14ac:dyDescent="0.2">
      <c r="I316" s="1583"/>
    </row>
  </sheetData>
  <mergeCells count="7">
    <mergeCell ref="A3:A5"/>
    <mergeCell ref="B3:B5"/>
    <mergeCell ref="C3:H3"/>
    <mergeCell ref="I3:I5"/>
    <mergeCell ref="C4:C5"/>
    <mergeCell ref="D4:D5"/>
    <mergeCell ref="E4:H4"/>
  </mergeCells>
  <hyperlinks>
    <hyperlink ref="A1" location="Содержание!A83" display="Содержание"/>
  </hyperlinks>
  <printOptions horizontalCentered="1" verticalCentered="1"/>
  <pageMargins left="0.78740157480314965" right="0.78740157480314965" top="0.78740157480314965" bottom="0.70866141732283472" header="0.39370078740157483" footer="0.51181102362204722"/>
  <pageSetup paperSize="9" firstPageNumber="171" orientation="landscape" useFirstPageNumber="1" r:id="rId1"/>
  <headerFooter alignWithMargins="0">
    <oddHeader>&amp;C&amp;9&amp;P</oddHeader>
  </headerFooter>
  <rowBreaks count="4" manualBreakCount="4">
    <brk id="39" max="8" man="1"/>
    <brk id="71" max="8" man="1"/>
    <brk id="102" max="8" man="1"/>
    <brk id="124" max="8" man="1"/>
  </rowBreak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2.75" x14ac:dyDescent="0.2"/>
  <cols>
    <col min="1" max="1" width="31.28515625" style="10" customWidth="1"/>
    <col min="2" max="2" width="12.42578125" style="23" customWidth="1"/>
    <col min="3" max="3" width="11.140625" style="23" customWidth="1"/>
    <col min="4" max="4" width="12.5703125" style="23" customWidth="1"/>
    <col min="5" max="5" width="9.28515625" style="23" customWidth="1"/>
    <col min="6" max="6" width="11.140625" style="23" customWidth="1"/>
    <col min="7" max="7" width="11.7109375" style="23" customWidth="1"/>
    <col min="8" max="8" width="13.7109375" style="23" customWidth="1"/>
    <col min="9" max="9" width="13.28515625" style="23" customWidth="1"/>
    <col min="10" max="16384" width="9.140625" style="23"/>
  </cols>
  <sheetData>
    <row r="1" spans="1:12" ht="15" x14ac:dyDescent="0.25">
      <c r="A1" s="1972" t="s">
        <v>966</v>
      </c>
    </row>
    <row r="3" spans="1:12" s="1280" customFormat="1" ht="27" customHeight="1" x14ac:dyDescent="0.25">
      <c r="A3" s="2311" t="s">
        <v>967</v>
      </c>
      <c r="B3" s="2311"/>
      <c r="C3" s="2311"/>
      <c r="D3" s="2311"/>
      <c r="E3" s="2311"/>
      <c r="F3" s="2311"/>
      <c r="G3" s="2311"/>
      <c r="H3" s="2311"/>
      <c r="I3" s="2311"/>
    </row>
    <row r="4" spans="1:12" s="1280" customFormat="1" ht="15.75" customHeight="1" x14ac:dyDescent="0.2">
      <c r="A4" s="25"/>
      <c r="B4" s="1281"/>
      <c r="C4" s="23"/>
      <c r="D4" s="23"/>
      <c r="E4" s="23"/>
      <c r="F4" s="23"/>
      <c r="G4" s="23"/>
      <c r="H4" s="23"/>
      <c r="I4" s="23"/>
    </row>
    <row r="5" spans="1:12" ht="9" customHeight="1" x14ac:dyDescent="0.2">
      <c r="A5" s="2323" t="s">
        <v>866</v>
      </c>
      <c r="B5" s="2302" t="s">
        <v>800</v>
      </c>
      <c r="C5" s="2298" t="s">
        <v>844</v>
      </c>
      <c r="D5" s="2299"/>
      <c r="E5" s="2299"/>
      <c r="F5" s="2299"/>
      <c r="G5" s="2299"/>
      <c r="H5" s="2299"/>
      <c r="I5" s="2333" t="s">
        <v>861</v>
      </c>
    </row>
    <row r="6" spans="1:12" s="1417" customFormat="1" ht="12" customHeight="1" x14ac:dyDescent="0.2">
      <c r="A6" s="2324"/>
      <c r="B6" s="2320"/>
      <c r="C6" s="2321" t="s">
        <v>846</v>
      </c>
      <c r="D6" s="2321" t="s">
        <v>847</v>
      </c>
      <c r="E6" s="2298" t="s">
        <v>804</v>
      </c>
      <c r="F6" s="2299"/>
      <c r="G6" s="2299"/>
      <c r="H6" s="2299"/>
      <c r="I6" s="2334"/>
    </row>
    <row r="7" spans="1:12" s="1417" customFormat="1" ht="18.75" customHeight="1" x14ac:dyDescent="0.2">
      <c r="A7" s="2325"/>
      <c r="B7" s="2300"/>
      <c r="C7" s="2322"/>
      <c r="D7" s="2322"/>
      <c r="E7" s="1523" t="s">
        <v>371</v>
      </c>
      <c r="F7" s="1523" t="s">
        <v>848</v>
      </c>
      <c r="G7" s="1523" t="s">
        <v>849</v>
      </c>
      <c r="H7" s="1544" t="s">
        <v>850</v>
      </c>
      <c r="I7" s="2335"/>
    </row>
    <row r="8" spans="1:12" s="1417" customFormat="1" ht="13.5" customHeight="1" x14ac:dyDescent="0.2">
      <c r="A8" s="1622" t="s">
        <v>181</v>
      </c>
      <c r="B8" s="1623">
        <v>100</v>
      </c>
      <c r="C8" s="1624">
        <v>22.758708729557945</v>
      </c>
      <c r="D8" s="1625">
        <v>65.143153935017878</v>
      </c>
      <c r="E8" s="1625">
        <v>10.251129680431863</v>
      </c>
      <c r="F8" s="1625">
        <v>12.282905289270266</v>
      </c>
      <c r="G8" s="1625">
        <v>14.230064301283948</v>
      </c>
      <c r="H8" s="1626">
        <v>28.379054664031798</v>
      </c>
      <c r="I8" s="1626">
        <v>12.09813733542418</v>
      </c>
      <c r="K8" s="1627"/>
    </row>
    <row r="9" spans="1:12" s="1633" customFormat="1" ht="15" customHeight="1" x14ac:dyDescent="0.2">
      <c r="A9" s="1628" t="s">
        <v>376</v>
      </c>
      <c r="B9" s="1629">
        <v>100</v>
      </c>
      <c r="C9" s="1630">
        <v>18.92037540834643</v>
      </c>
      <c r="D9" s="1631">
        <v>70.197550278067894</v>
      </c>
      <c r="E9" s="1631">
        <v>10.997632010632596</v>
      </c>
      <c r="F9" s="1631">
        <v>13.437367475087331</v>
      </c>
      <c r="G9" s="1631">
        <v>15.610275568981294</v>
      </c>
      <c r="H9" s="1632">
        <v>30.152275223366676</v>
      </c>
      <c r="I9" s="1632">
        <v>10.882074313585669</v>
      </c>
      <c r="K9" s="1627"/>
      <c r="L9" s="1634"/>
    </row>
    <row r="10" spans="1:12" s="1288" customFormat="1" ht="15" customHeight="1" x14ac:dyDescent="0.2">
      <c r="A10" s="1635" t="s">
        <v>626</v>
      </c>
      <c r="B10" s="1636">
        <v>100</v>
      </c>
      <c r="C10" s="1630">
        <v>52.246745096652738</v>
      </c>
      <c r="D10" s="1631">
        <v>26.312700531214368</v>
      </c>
      <c r="E10" s="1631">
        <v>4.5161176273014139</v>
      </c>
      <c r="F10" s="1631">
        <v>3.4137373273111358</v>
      </c>
      <c r="G10" s="1631">
        <v>3.6265766283355578</v>
      </c>
      <c r="H10" s="1632">
        <v>14.756268948266261</v>
      </c>
      <c r="I10" s="1632">
        <v>21.440554372132901</v>
      </c>
      <c r="K10" s="1627"/>
      <c r="L10" s="1634"/>
    </row>
    <row r="11" spans="1:12" s="1288" customFormat="1" ht="15" customHeight="1" x14ac:dyDescent="0.2">
      <c r="A11" s="1637" t="s">
        <v>674</v>
      </c>
      <c r="B11" s="1638">
        <v>100</v>
      </c>
      <c r="C11" s="1630">
        <v>51.951686321170108</v>
      </c>
      <c r="D11" s="1631">
        <v>27.162354156800276</v>
      </c>
      <c r="E11" s="1631">
        <v>4.5575877603259523</v>
      </c>
      <c r="F11" s="1631">
        <v>3.5211763738908872</v>
      </c>
      <c r="G11" s="1631">
        <v>3.7702986727828507</v>
      </c>
      <c r="H11" s="1632">
        <v>15.313291349800584</v>
      </c>
      <c r="I11" s="1632">
        <v>20.885959522029612</v>
      </c>
      <c r="K11" s="1627"/>
      <c r="L11" s="1634"/>
    </row>
    <row r="12" spans="1:12" s="1300" customFormat="1" ht="15" customHeight="1" x14ac:dyDescent="0.2">
      <c r="A12" s="1500" t="s">
        <v>409</v>
      </c>
      <c r="B12" s="1638">
        <v>100</v>
      </c>
      <c r="C12" s="1639">
        <v>54.24503559385537</v>
      </c>
      <c r="D12" s="1640">
        <v>18.96965155488947</v>
      </c>
      <c r="E12" s="1640">
        <v>5.4439865118021729</v>
      </c>
      <c r="F12" s="1640">
        <v>3.0947920569501686</v>
      </c>
      <c r="G12" s="1640">
        <v>2.1056575496440617</v>
      </c>
      <c r="H12" s="1641">
        <v>8.3252154364930693</v>
      </c>
      <c r="I12" s="1641">
        <v>26.785312851255149</v>
      </c>
      <c r="K12" s="1627"/>
      <c r="L12" s="1634"/>
    </row>
    <row r="13" spans="1:12" s="1300" customFormat="1" ht="12" x14ac:dyDescent="0.2">
      <c r="A13" s="1500" t="s">
        <v>410</v>
      </c>
      <c r="B13" s="1638">
        <v>100</v>
      </c>
      <c r="C13" s="1639">
        <v>54.840446147883384</v>
      </c>
      <c r="D13" s="1640">
        <v>23.037336893329314</v>
      </c>
      <c r="E13" s="1640">
        <v>4.6897205116058744</v>
      </c>
      <c r="F13" s="1640">
        <v>3.057577193058008</v>
      </c>
      <c r="G13" s="1640">
        <v>3.5054476551397444</v>
      </c>
      <c r="H13" s="1641">
        <v>11.784591533525687</v>
      </c>
      <c r="I13" s="1641">
        <v>22.122216958787305</v>
      </c>
      <c r="K13" s="1627"/>
    </row>
    <row r="14" spans="1:12" s="1300" customFormat="1" ht="11.25" customHeight="1" x14ac:dyDescent="0.2">
      <c r="A14" s="1500" t="s">
        <v>411</v>
      </c>
      <c r="B14" s="1638">
        <v>100</v>
      </c>
      <c r="C14" s="1639">
        <v>36.487266999212395</v>
      </c>
      <c r="D14" s="1640">
        <v>50.821737988973481</v>
      </c>
      <c r="E14" s="1640">
        <v>5.5920189025991069</v>
      </c>
      <c r="F14" s="1640">
        <v>7.0254660015752162</v>
      </c>
      <c r="G14" s="1640">
        <v>9.992123917038592</v>
      </c>
      <c r="H14" s="1641">
        <v>28.212129167760569</v>
      </c>
      <c r="I14" s="1641">
        <v>12.690995011814124</v>
      </c>
      <c r="K14" s="1627"/>
      <c r="L14" s="1634"/>
    </row>
    <row r="15" spans="1:12" s="1300" customFormat="1" ht="11.25" customHeight="1" x14ac:dyDescent="0.2">
      <c r="A15" s="1500" t="s">
        <v>412</v>
      </c>
      <c r="B15" s="1638">
        <v>100</v>
      </c>
      <c r="C15" s="1639">
        <v>46.953881981120304</v>
      </c>
      <c r="D15" s="1640">
        <v>29.8013612231602</v>
      </c>
      <c r="E15" s="1640">
        <v>5.0456744431044758</v>
      </c>
      <c r="F15" s="1640">
        <v>3.4751389639733303</v>
      </c>
      <c r="G15" s="1640">
        <v>4.1321855810149568</v>
      </c>
      <c r="H15" s="1641">
        <v>17.148362235067438</v>
      </c>
      <c r="I15" s="1641">
        <v>23.244756795719493</v>
      </c>
      <c r="K15" s="1627"/>
      <c r="L15" s="1634"/>
    </row>
    <row r="16" spans="1:12" s="1300" customFormat="1" ht="11.25" customHeight="1" x14ac:dyDescent="0.2">
      <c r="A16" s="1500" t="s">
        <v>541</v>
      </c>
      <c r="B16" s="1638">
        <v>100</v>
      </c>
      <c r="C16" s="1639">
        <v>76.179967573410195</v>
      </c>
      <c r="D16" s="1640">
        <v>11.065573770491802</v>
      </c>
      <c r="E16" s="1640">
        <v>2.4477571608719146</v>
      </c>
      <c r="F16" s="1640">
        <v>1.3398486759142496</v>
      </c>
      <c r="G16" s="1640">
        <v>1.5627814808142677</v>
      </c>
      <c r="H16" s="1641">
        <v>5.7151864528913707</v>
      </c>
      <c r="I16" s="1641">
        <v>12.754458656098</v>
      </c>
      <c r="K16" s="1627"/>
      <c r="L16" s="1634"/>
    </row>
    <row r="17" spans="1:18" s="1300" customFormat="1" ht="11.25" customHeight="1" x14ac:dyDescent="0.2">
      <c r="A17" s="1500" t="s">
        <v>414</v>
      </c>
      <c r="B17" s="1638">
        <v>100</v>
      </c>
      <c r="C17" s="1639">
        <v>52.200417264310857</v>
      </c>
      <c r="D17" s="1640">
        <v>23.347242143695397</v>
      </c>
      <c r="E17" s="1640">
        <v>3.9672708306167688</v>
      </c>
      <c r="F17" s="1640">
        <v>2.8132742208892947</v>
      </c>
      <c r="G17" s="1640">
        <v>2.777415569174599</v>
      </c>
      <c r="H17" s="1641">
        <v>13.789281523014735</v>
      </c>
      <c r="I17" s="1641">
        <v>24.452340591993739</v>
      </c>
      <c r="K17" s="1627"/>
      <c r="L17" s="1634"/>
    </row>
    <row r="18" spans="1:18" s="1300" customFormat="1" ht="11.25" customHeight="1" x14ac:dyDescent="0.2">
      <c r="A18" s="1500" t="s">
        <v>415</v>
      </c>
      <c r="B18" s="1638">
        <v>100</v>
      </c>
      <c r="C18" s="1639">
        <v>63.288139086399028</v>
      </c>
      <c r="D18" s="1640">
        <v>15.98875296265218</v>
      </c>
      <c r="E18" s="1640">
        <v>4.8933445214856688</v>
      </c>
      <c r="F18" s="1640">
        <v>2.2494074695638093</v>
      </c>
      <c r="G18" s="1640">
        <v>1.9962019167071501</v>
      </c>
      <c r="H18" s="1641">
        <v>6.849799054895553</v>
      </c>
      <c r="I18" s="1641">
        <v>20.723107950948787</v>
      </c>
      <c r="K18" s="1627"/>
      <c r="L18" s="1634"/>
    </row>
    <row r="19" spans="1:18" s="1300" customFormat="1" ht="11.25" customHeight="1" x14ac:dyDescent="0.2">
      <c r="A19" s="1500" t="s">
        <v>675</v>
      </c>
      <c r="B19" s="1638">
        <v>100</v>
      </c>
      <c r="C19" s="1639">
        <v>46.483966124274431</v>
      </c>
      <c r="D19" s="1640">
        <v>10.638500333047864</v>
      </c>
      <c r="E19" s="1640">
        <v>2.5597107241412123</v>
      </c>
      <c r="F19" s="1640">
        <v>1.237034922447426</v>
      </c>
      <c r="G19" s="1640">
        <v>1.0847844704538967</v>
      </c>
      <c r="H19" s="1641">
        <v>5.7569702160053291</v>
      </c>
      <c r="I19" s="1641">
        <v>42.877533542677703</v>
      </c>
      <c r="K19" s="1627"/>
      <c r="L19" s="1634"/>
    </row>
    <row r="20" spans="1:18" s="1300" customFormat="1" ht="11.25" customHeight="1" x14ac:dyDescent="0.2">
      <c r="A20" s="1500" t="s">
        <v>417</v>
      </c>
      <c r="B20" s="1638">
        <v>100</v>
      </c>
      <c r="C20" s="1639">
        <v>51.610747950449642</v>
      </c>
      <c r="D20" s="1640">
        <v>23.957167106071005</v>
      </c>
      <c r="E20" s="1640">
        <v>5.1265845642673984</v>
      </c>
      <c r="F20" s="1640">
        <v>3.651269457185164</v>
      </c>
      <c r="G20" s="1640">
        <v>2.8621474231644335</v>
      </c>
      <c r="H20" s="1641">
        <v>12.317165661454007</v>
      </c>
      <c r="I20" s="1641">
        <v>24.43208494347936</v>
      </c>
      <c r="K20" s="1627"/>
      <c r="L20" s="1634"/>
    </row>
    <row r="21" spans="1:18" s="1300" customFormat="1" ht="11.25" customHeight="1" x14ac:dyDescent="0.2">
      <c r="A21" s="1500" t="s">
        <v>418</v>
      </c>
      <c r="B21" s="1638">
        <v>100</v>
      </c>
      <c r="C21" s="1639">
        <v>42.388369527348743</v>
      </c>
      <c r="D21" s="1640">
        <v>39.583091394727674</v>
      </c>
      <c r="E21" s="1640">
        <v>4.5123969341539896</v>
      </c>
      <c r="F21" s="1640">
        <v>4.9094181860411101</v>
      </c>
      <c r="G21" s="1640">
        <v>5.5096678666821512</v>
      </c>
      <c r="H21" s="1641">
        <v>24.651608407850421</v>
      </c>
      <c r="I21" s="1641">
        <v>18.028539077923586</v>
      </c>
      <c r="K21" s="1627"/>
      <c r="L21" s="1634"/>
    </row>
    <row r="22" spans="1:18" s="1300" customFormat="1" ht="11.25" customHeight="1" x14ac:dyDescent="0.2">
      <c r="A22" s="1642" t="s">
        <v>676</v>
      </c>
      <c r="B22" s="1643">
        <v>100</v>
      </c>
      <c r="C22" s="1644">
        <v>55.003565486094608</v>
      </c>
      <c r="D22" s="1645">
        <v>18.374138340860473</v>
      </c>
      <c r="E22" s="1645">
        <v>4.1286500521109506</v>
      </c>
      <c r="F22" s="1645">
        <v>2.4099029090709623</v>
      </c>
      <c r="G22" s="1645">
        <v>2.283739554954197</v>
      </c>
      <c r="H22" s="1646">
        <v>9.5518458247243601</v>
      </c>
      <c r="I22" s="1646">
        <v>26.622296173044923</v>
      </c>
      <c r="K22" s="1627"/>
      <c r="L22" s="1634"/>
    </row>
    <row r="23" spans="1:18" s="1300" customFormat="1" ht="14.25" customHeight="1" x14ac:dyDescent="0.2">
      <c r="A23" s="1500" t="s">
        <v>421</v>
      </c>
      <c r="B23" s="1638">
        <v>100</v>
      </c>
      <c r="C23" s="1639">
        <v>39.823008849557525</v>
      </c>
      <c r="D23" s="1640">
        <v>35.398230088495573</v>
      </c>
      <c r="E23" s="1640">
        <v>4.4247787610619467</v>
      </c>
      <c r="F23" s="1640">
        <v>5.3097345132743365</v>
      </c>
      <c r="G23" s="1640">
        <v>4.4247787610619467</v>
      </c>
      <c r="H23" s="1641">
        <v>21.238938053097346</v>
      </c>
      <c r="I23" s="1641">
        <v>24.778761061946902</v>
      </c>
      <c r="K23" s="1627"/>
      <c r="L23" s="1634"/>
    </row>
    <row r="24" spans="1:18" s="1300" customFormat="1" ht="12" x14ac:dyDescent="0.2">
      <c r="A24" s="1500" t="s">
        <v>428</v>
      </c>
      <c r="B24" s="1638">
        <v>100</v>
      </c>
      <c r="C24" s="1639">
        <v>44.859038142620236</v>
      </c>
      <c r="D24" s="1640">
        <v>13.101160862354892</v>
      </c>
      <c r="E24" s="1640">
        <v>6.6334991708126037</v>
      </c>
      <c r="F24" s="1640">
        <v>2.570480928689884</v>
      </c>
      <c r="G24" s="1640">
        <v>0.99502487562189057</v>
      </c>
      <c r="H24" s="1641">
        <v>2.902155887230514</v>
      </c>
      <c r="I24" s="1641">
        <v>42.039800995024876</v>
      </c>
      <c r="J24" s="1300" t="s">
        <v>140</v>
      </c>
      <c r="K24" s="1627"/>
      <c r="L24" s="1634"/>
    </row>
    <row r="25" spans="1:18" s="1300" customFormat="1" ht="11.25" customHeight="1" x14ac:dyDescent="0.2">
      <c r="A25" s="1500" t="s">
        <v>433</v>
      </c>
      <c r="B25" s="1638">
        <v>100</v>
      </c>
      <c r="C25" s="1639">
        <v>34.728033472803347</v>
      </c>
      <c r="D25" s="1640">
        <v>35.146443514644346</v>
      </c>
      <c r="E25" s="1640">
        <v>4.6025104602510458</v>
      </c>
      <c r="F25" s="1640">
        <v>5.02092050209205</v>
      </c>
      <c r="G25" s="1640">
        <v>7.1129707112970717</v>
      </c>
      <c r="H25" s="1641">
        <v>18.410041841004183</v>
      </c>
      <c r="I25" s="1641">
        <v>30.125523012552303</v>
      </c>
      <c r="K25" s="1627"/>
      <c r="L25" s="1634"/>
    </row>
    <row r="26" spans="1:18" s="1300" customFormat="1" ht="11.25" customHeight="1" x14ac:dyDescent="0.2">
      <c r="A26" s="1500" t="s">
        <v>449</v>
      </c>
      <c r="B26" s="1638">
        <v>100</v>
      </c>
      <c r="C26" s="1639">
        <v>13.45857714813674</v>
      </c>
      <c r="D26" s="1640">
        <v>66.923313828149062</v>
      </c>
      <c r="E26" s="1640">
        <v>5.389590391130274</v>
      </c>
      <c r="F26" s="1640">
        <v>6.3135201724668928</v>
      </c>
      <c r="G26" s="1640">
        <v>8.4385586695411146</v>
      </c>
      <c r="H26" s="1641">
        <v>46.781644595010782</v>
      </c>
      <c r="I26" s="1641">
        <v>19.618109023714197</v>
      </c>
      <c r="K26" s="1627"/>
      <c r="L26" s="1634"/>
    </row>
    <row r="27" spans="1:18" s="1300" customFormat="1" ht="11.25" customHeight="1" x14ac:dyDescent="0.2">
      <c r="A27" s="1500" t="s">
        <v>450</v>
      </c>
      <c r="B27" s="1638">
        <v>100</v>
      </c>
      <c r="C27" s="1639">
        <v>22.118380062305295</v>
      </c>
      <c r="D27" s="1640">
        <v>39.875389408099686</v>
      </c>
      <c r="E27" s="1640">
        <v>6.2305295950155761</v>
      </c>
      <c r="F27" s="1640">
        <v>4.361370716510903</v>
      </c>
      <c r="G27" s="1640">
        <v>3.4267912772585665</v>
      </c>
      <c r="H27" s="1641">
        <v>25.85669781931464</v>
      </c>
      <c r="I27" s="1641">
        <v>38.006230529595015</v>
      </c>
      <c r="K27" s="1627"/>
      <c r="L27" s="1634"/>
    </row>
    <row r="28" spans="1:18" s="1300" customFormat="1" ht="11.25" customHeight="1" x14ac:dyDescent="0.2">
      <c r="A28" s="1500" t="s">
        <v>451</v>
      </c>
      <c r="B28" s="1638">
        <v>100</v>
      </c>
      <c r="C28" s="1639">
        <v>44.617809298660362</v>
      </c>
      <c r="D28" s="1640">
        <v>22.364066193853425</v>
      </c>
      <c r="E28" s="1640">
        <v>6.9345941686367221</v>
      </c>
      <c r="F28" s="1640">
        <v>3.0890464933018125</v>
      </c>
      <c r="G28" s="1640">
        <v>2.3483057525610715</v>
      </c>
      <c r="H28" s="1641">
        <v>9.992119779353823</v>
      </c>
      <c r="I28" s="1641">
        <v>33.018124507486206</v>
      </c>
      <c r="K28" s="1627"/>
      <c r="L28" s="1634"/>
    </row>
    <row r="29" spans="1:18" s="1300" customFormat="1" ht="11.25" customHeight="1" x14ac:dyDescent="0.2">
      <c r="A29" s="1500" t="s">
        <v>456</v>
      </c>
      <c r="B29" s="1638">
        <v>100</v>
      </c>
      <c r="C29" s="1639">
        <v>19.040000000000003</v>
      </c>
      <c r="D29" s="1640">
        <v>55.04</v>
      </c>
      <c r="E29" s="1640">
        <v>5.4399999999999995</v>
      </c>
      <c r="F29" s="1640">
        <v>6.5600000000000005</v>
      </c>
      <c r="G29" s="1640">
        <v>6.4</v>
      </c>
      <c r="H29" s="1641">
        <v>36.64</v>
      </c>
      <c r="I29" s="1641">
        <v>25.919999999999998</v>
      </c>
      <c r="K29" s="1627"/>
      <c r="L29" s="1634"/>
    </row>
    <row r="30" spans="1:18" s="1300" customFormat="1" ht="11.25" customHeight="1" x14ac:dyDescent="0.2">
      <c r="A30" s="1500" t="s">
        <v>468</v>
      </c>
      <c r="B30" s="1638">
        <v>100</v>
      </c>
      <c r="C30" s="1639">
        <v>33.333333333333329</v>
      </c>
      <c r="D30" s="1640">
        <v>45.714285714285715</v>
      </c>
      <c r="E30" s="1640">
        <v>5.7142857142857144</v>
      </c>
      <c r="F30" s="1640">
        <v>5.7142857142857144</v>
      </c>
      <c r="G30" s="1640">
        <v>4.2857142857142856</v>
      </c>
      <c r="H30" s="1641">
        <v>30</v>
      </c>
      <c r="I30" s="1641">
        <v>20.952380952380953</v>
      </c>
      <c r="K30" s="1627"/>
      <c r="L30" s="1634"/>
    </row>
    <row r="31" spans="1:18" s="1300" customFormat="1" ht="11.25" customHeight="1" x14ac:dyDescent="0.2">
      <c r="A31" s="1500" t="s">
        <v>471</v>
      </c>
      <c r="B31" s="1638">
        <v>100</v>
      </c>
      <c r="C31" s="1639">
        <v>78.208575067213815</v>
      </c>
      <c r="D31" s="1640">
        <v>5.3488043016838827</v>
      </c>
      <c r="E31" s="1640">
        <v>2.3772463563039481</v>
      </c>
      <c r="F31" s="1640">
        <v>0.83486627989245787</v>
      </c>
      <c r="G31" s="1640">
        <v>0.73581434837979343</v>
      </c>
      <c r="H31" s="1641">
        <v>1.4008773171076836</v>
      </c>
      <c r="I31" s="1641">
        <v>16.442620631102304</v>
      </c>
      <c r="K31" s="1627"/>
      <c r="L31" s="1634"/>
    </row>
    <row r="32" spans="1:18" s="1300" customFormat="1" ht="21" customHeight="1" x14ac:dyDescent="0.2">
      <c r="A32" s="1494" t="s">
        <v>475</v>
      </c>
      <c r="B32" s="1638">
        <v>100</v>
      </c>
      <c r="C32" s="1639">
        <v>73.068309070548707</v>
      </c>
      <c r="D32" s="1640">
        <v>5.7670772676371778</v>
      </c>
      <c r="E32" s="1640">
        <v>3.5834266517357225</v>
      </c>
      <c r="F32" s="1640">
        <v>0.11198208286674133</v>
      </c>
      <c r="G32" s="1640">
        <v>0.11198208286674133</v>
      </c>
      <c r="H32" s="1641">
        <v>1.9596864501679732</v>
      </c>
      <c r="I32" s="1641">
        <v>21.164613661814112</v>
      </c>
      <c r="K32" s="1627"/>
      <c r="L32" s="1647"/>
      <c r="M32" s="1647"/>
      <c r="N32" s="1647"/>
      <c r="O32" s="1647"/>
      <c r="P32" s="1647"/>
      <c r="Q32" s="1647"/>
      <c r="R32" s="1647"/>
    </row>
    <row r="33" spans="1:12" s="1300" customFormat="1" ht="12.75" customHeight="1" x14ac:dyDescent="0.2">
      <c r="A33" s="1500" t="s">
        <v>480</v>
      </c>
      <c r="B33" s="1638">
        <v>100</v>
      </c>
      <c r="C33" s="1639">
        <v>35.424940428911832</v>
      </c>
      <c r="D33" s="1640">
        <v>39.237490071485304</v>
      </c>
      <c r="E33" s="1640">
        <v>5.0833995234312948</v>
      </c>
      <c r="F33" s="1640">
        <v>4.6068308181096107</v>
      </c>
      <c r="G33" s="1640">
        <v>4.2096902303415407</v>
      </c>
      <c r="H33" s="1641">
        <v>25.337569499602857</v>
      </c>
      <c r="I33" s="1641">
        <v>25.337569499602857</v>
      </c>
      <c r="K33" s="1627"/>
      <c r="L33" s="1634"/>
    </row>
    <row r="34" spans="1:12" s="1300" customFormat="1" ht="11.25" customHeight="1" x14ac:dyDescent="0.2">
      <c r="A34" s="1500" t="s">
        <v>483</v>
      </c>
      <c r="B34" s="1638">
        <v>100</v>
      </c>
      <c r="C34" s="1639">
        <v>30.508474576271187</v>
      </c>
      <c r="D34" s="1640">
        <v>46.327683615819211</v>
      </c>
      <c r="E34" s="1640">
        <v>4.6610169491525424</v>
      </c>
      <c r="F34" s="1640">
        <v>5.0847457627118651</v>
      </c>
      <c r="G34" s="1640">
        <v>4.5197740112994351</v>
      </c>
      <c r="H34" s="1641">
        <v>32.06214689265537</v>
      </c>
      <c r="I34" s="1641">
        <v>23.163841807909606</v>
      </c>
      <c r="K34" s="1627"/>
      <c r="L34" s="1634"/>
    </row>
    <row r="35" spans="1:12" s="1300" customFormat="1" ht="11.25" customHeight="1" x14ac:dyDescent="0.2">
      <c r="A35" s="1500" t="s">
        <v>500</v>
      </c>
      <c r="B35" s="1638">
        <v>100</v>
      </c>
      <c r="C35" s="1639">
        <v>37.037037037037038</v>
      </c>
      <c r="D35" s="1640">
        <v>30.864197530864196</v>
      </c>
      <c r="E35" s="1640">
        <v>2.4691358024691357</v>
      </c>
      <c r="F35" s="1640">
        <v>6.1728395061728394</v>
      </c>
      <c r="G35" s="1640">
        <v>8.0246913580246915</v>
      </c>
      <c r="H35" s="1641">
        <v>14.19753086419753</v>
      </c>
      <c r="I35" s="1641">
        <v>32.098765432098766</v>
      </c>
      <c r="K35" s="1627"/>
      <c r="L35" s="1634"/>
    </row>
    <row r="36" spans="1:12" s="1300" customFormat="1" ht="11.25" customHeight="1" x14ac:dyDescent="0.2">
      <c r="A36" s="1500" t="s">
        <v>510</v>
      </c>
      <c r="B36" s="1638">
        <v>100</v>
      </c>
      <c r="C36" s="1639">
        <v>41.770833333333336</v>
      </c>
      <c r="D36" s="1640">
        <v>26.666666666666668</v>
      </c>
      <c r="E36" s="1640">
        <v>3.0208333333333335</v>
      </c>
      <c r="F36" s="1640">
        <v>3.4375000000000004</v>
      </c>
      <c r="G36" s="1640">
        <v>4.375</v>
      </c>
      <c r="H36" s="1641">
        <v>15.833333333333332</v>
      </c>
      <c r="I36" s="1641">
        <v>31.5625</v>
      </c>
      <c r="K36" s="1627"/>
      <c r="L36" s="1634"/>
    </row>
    <row r="37" spans="1:12" s="1300" customFormat="1" ht="11.25" customHeight="1" x14ac:dyDescent="0.2">
      <c r="A37" s="1500" t="s">
        <v>518</v>
      </c>
      <c r="B37" s="1638">
        <v>100</v>
      </c>
      <c r="C37" s="1639">
        <v>27.247191011235955</v>
      </c>
      <c r="D37" s="1640">
        <v>61.797752808988761</v>
      </c>
      <c r="E37" s="1640">
        <v>7.3033707865168536</v>
      </c>
      <c r="F37" s="1640">
        <v>11.797752808988763</v>
      </c>
      <c r="G37" s="1640">
        <v>12.921348314606742</v>
      </c>
      <c r="H37" s="1641">
        <v>29.775280898876407</v>
      </c>
      <c r="I37" s="1641">
        <v>10.955056179775282</v>
      </c>
      <c r="K37" s="1627"/>
      <c r="L37" s="1634"/>
    </row>
    <row r="38" spans="1:12" s="1300" customFormat="1" ht="11.25" customHeight="1" x14ac:dyDescent="0.2">
      <c r="A38" s="1500" t="s">
        <v>526</v>
      </c>
      <c r="B38" s="1638">
        <v>100</v>
      </c>
      <c r="C38" s="1639">
        <v>31.25</v>
      </c>
      <c r="D38" s="1640">
        <v>47.5</v>
      </c>
      <c r="E38" s="1640">
        <v>12.5</v>
      </c>
      <c r="F38" s="1640">
        <v>6.25</v>
      </c>
      <c r="G38" s="1640">
        <v>5</v>
      </c>
      <c r="H38" s="1641">
        <v>23.75</v>
      </c>
      <c r="I38" s="1641">
        <v>21.25</v>
      </c>
      <c r="K38" s="1627"/>
      <c r="L38" s="1634"/>
    </row>
    <row r="39" spans="1:12" s="1300" customFormat="1" ht="11.25" customHeight="1" x14ac:dyDescent="0.2">
      <c r="A39" s="1500" t="s">
        <v>530</v>
      </c>
      <c r="B39" s="1638">
        <v>100</v>
      </c>
      <c r="C39" s="1639">
        <v>33.926585094549502</v>
      </c>
      <c r="D39" s="1640">
        <v>48.387096774193552</v>
      </c>
      <c r="E39" s="1640">
        <v>8.3426028921023345</v>
      </c>
      <c r="F39" s="1640">
        <v>6.0066740823136815</v>
      </c>
      <c r="G39" s="1640">
        <v>4.5606229143492776</v>
      </c>
      <c r="H39" s="1641">
        <v>29.477196885428253</v>
      </c>
      <c r="I39" s="1641">
        <v>17.686318131256954</v>
      </c>
      <c r="K39" s="1627"/>
      <c r="L39" s="1634"/>
    </row>
    <row r="40" spans="1:12" s="1300" customFormat="1" ht="11.25" customHeight="1" x14ac:dyDescent="0.2">
      <c r="A40" s="1506" t="s">
        <v>682</v>
      </c>
      <c r="B40" s="1648">
        <v>100</v>
      </c>
      <c r="C40" s="1649">
        <v>60.131235399202964</v>
      </c>
      <c r="D40" s="1650">
        <v>11.354266868214925</v>
      </c>
      <c r="E40" s="1650">
        <v>3.462965507764189</v>
      </c>
      <c r="F40" s="1650">
        <v>1.7246117905730385</v>
      </c>
      <c r="G40" s="1650">
        <v>1.5356602995740003</v>
      </c>
      <c r="H40" s="1651">
        <v>4.6310292703036966</v>
      </c>
      <c r="I40" s="1651">
        <v>28.514497732582107</v>
      </c>
      <c r="K40" s="1627"/>
      <c r="L40" s="1634"/>
    </row>
    <row r="41" spans="1:12" s="1300" customFormat="1" ht="11.25" customHeight="1" x14ac:dyDescent="0.2">
      <c r="A41" s="1652"/>
      <c r="B41" s="1653"/>
      <c r="C41" s="1653"/>
      <c r="D41" s="1654"/>
      <c r="E41" s="1653"/>
      <c r="F41" s="1653"/>
      <c r="G41" s="1653"/>
      <c r="H41" s="1653"/>
      <c r="K41" s="1634"/>
      <c r="L41" s="1634"/>
    </row>
    <row r="42" spans="1:12" s="1300" customFormat="1" ht="12" x14ac:dyDescent="0.2">
      <c r="A42" s="1652"/>
      <c r="B42" s="1653"/>
      <c r="C42" s="1653"/>
      <c r="D42" s="1653"/>
      <c r="E42" s="1653"/>
      <c r="F42" s="1653"/>
      <c r="G42" s="1653"/>
      <c r="H42" s="1653"/>
    </row>
    <row r="43" spans="1:12" s="1300" customFormat="1" ht="12" x14ac:dyDescent="0.2">
      <c r="A43" s="1652"/>
      <c r="B43" s="1653"/>
      <c r="C43" s="1653"/>
      <c r="D43" s="1653"/>
      <c r="E43" s="1653"/>
      <c r="F43" s="1653"/>
      <c r="G43" s="1653"/>
      <c r="H43" s="1653"/>
    </row>
    <row r="44" spans="1:12" s="1300" customFormat="1" x14ac:dyDescent="0.2">
      <c r="A44" s="10"/>
      <c r="B44" s="1655"/>
      <c r="C44" s="1655"/>
      <c r="D44" s="1655"/>
      <c r="E44" s="1655"/>
      <c r="F44" s="1655"/>
      <c r="G44" s="1655"/>
      <c r="H44" s="1655"/>
      <c r="I44" s="23"/>
    </row>
    <row r="45" spans="1:12" x14ac:dyDescent="0.2">
      <c r="B45" s="1655"/>
      <c r="C45" s="1655"/>
      <c r="D45" s="1655"/>
      <c r="E45" s="1655"/>
      <c r="F45" s="1655"/>
      <c r="G45" s="1655"/>
      <c r="H45" s="1655"/>
    </row>
    <row r="46" spans="1:12" x14ac:dyDescent="0.2">
      <c r="B46" s="1655"/>
      <c r="C46" s="1655"/>
      <c r="D46" s="1655"/>
      <c r="E46" s="1655"/>
      <c r="F46" s="1655"/>
      <c r="G46" s="1655"/>
      <c r="H46" s="1655"/>
    </row>
    <row r="47" spans="1:12" x14ac:dyDescent="0.2">
      <c r="B47" s="1655"/>
      <c r="C47" s="1655"/>
      <c r="D47" s="1655"/>
      <c r="E47" s="1655"/>
      <c r="F47" s="1655"/>
      <c r="G47" s="1655"/>
      <c r="H47" s="1655"/>
    </row>
    <row r="48" spans="1:12" x14ac:dyDescent="0.2">
      <c r="B48" s="1655"/>
      <c r="C48" s="1655"/>
      <c r="D48" s="1655"/>
      <c r="E48" s="1655"/>
      <c r="F48" s="1655"/>
      <c r="G48" s="1655"/>
      <c r="H48" s="1655"/>
    </row>
    <row r="49" spans="1:8" x14ac:dyDescent="0.2">
      <c r="B49" s="1655"/>
      <c r="C49" s="1655"/>
      <c r="D49" s="1655"/>
      <c r="E49" s="1655"/>
      <c r="F49" s="1655"/>
      <c r="G49" s="1655"/>
      <c r="H49" s="1655"/>
    </row>
    <row r="50" spans="1:8" ht="11.25" x14ac:dyDescent="0.2">
      <c r="A50" s="23"/>
      <c r="B50" s="1655"/>
      <c r="C50" s="1655"/>
      <c r="D50" s="1655"/>
      <c r="E50" s="1655"/>
      <c r="F50" s="1655"/>
      <c r="G50" s="1655"/>
      <c r="H50" s="1655"/>
    </row>
    <row r="51" spans="1:8" ht="12.75" customHeight="1" x14ac:dyDescent="0.2">
      <c r="A51" s="23"/>
      <c r="B51" s="1655"/>
      <c r="C51" s="1655"/>
      <c r="D51" s="1655"/>
      <c r="E51" s="1655"/>
      <c r="F51" s="1655"/>
      <c r="G51" s="1655"/>
      <c r="H51" s="1655"/>
    </row>
    <row r="52" spans="1:8" ht="12.75" customHeight="1" x14ac:dyDescent="0.2">
      <c r="A52" s="23"/>
      <c r="B52" s="1655"/>
      <c r="C52" s="1655"/>
      <c r="D52" s="1655"/>
      <c r="E52" s="1655"/>
      <c r="F52" s="1655"/>
      <c r="G52" s="1655"/>
      <c r="H52" s="1655"/>
    </row>
    <row r="53" spans="1:8" ht="12.75" customHeight="1" x14ac:dyDescent="0.2">
      <c r="A53" s="23"/>
      <c r="B53" s="1655"/>
      <c r="C53" s="1655"/>
      <c r="D53" s="1655"/>
      <c r="E53" s="1655"/>
      <c r="F53" s="1655"/>
      <c r="G53" s="1655"/>
      <c r="H53" s="1655"/>
    </row>
    <row r="54" spans="1:8" ht="12.75" customHeight="1" x14ac:dyDescent="0.2"/>
  </sheetData>
  <mergeCells count="8">
    <mergeCell ref="A3:I3"/>
    <mergeCell ref="A5:A7"/>
    <mergeCell ref="B5:B7"/>
    <mergeCell ref="C5:H5"/>
    <mergeCell ref="I5:I7"/>
    <mergeCell ref="C6:C7"/>
    <mergeCell ref="D6:D7"/>
    <mergeCell ref="E6:H6"/>
  </mergeCells>
  <hyperlinks>
    <hyperlink ref="A1" location="Содержание!A85" display="Содержание"/>
  </hyperlinks>
  <printOptions horizontalCentered="1" verticalCentered="1"/>
  <pageMargins left="0.78740157480314965" right="0.78740157480314965" top="0.59055118110236227" bottom="0.59055118110236227" header="0.39370078740157483" footer="0.51181102362204722"/>
  <pageSetup paperSize="9" firstPageNumber="176" orientation="landscape" useFirstPageNumber="1" r:id="rId1"/>
  <headerFooter alignWithMargins="0">
    <oddHeader>&amp;C&amp;9&amp;[176</oddHead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4"/>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33.140625" style="10" customWidth="1"/>
    <col min="2" max="2" width="11.7109375" style="23" customWidth="1"/>
    <col min="3" max="3" width="10.42578125" style="23" customWidth="1"/>
    <col min="4" max="4" width="13.42578125" style="23" customWidth="1"/>
    <col min="5" max="5" width="8.85546875" style="23" customWidth="1"/>
    <col min="6" max="6" width="10" style="23" customWidth="1"/>
    <col min="7" max="7" width="10.42578125" style="23" customWidth="1"/>
    <col min="8" max="8" width="13.7109375" style="23" customWidth="1"/>
    <col min="9" max="9" width="15.28515625" style="23" customWidth="1"/>
    <col min="10" max="10" width="9.140625" style="23"/>
    <col min="11" max="11" width="9.140625" style="23" customWidth="1"/>
    <col min="12" max="16384" width="9.140625" style="23"/>
  </cols>
  <sheetData>
    <row r="1" spans="1:12" s="1280" customFormat="1" ht="12.75" customHeight="1" x14ac:dyDescent="0.25">
      <c r="A1" s="1972" t="s">
        <v>966</v>
      </c>
      <c r="B1" s="1958"/>
      <c r="C1" s="1958"/>
      <c r="D1" s="1958"/>
      <c r="E1" s="1958"/>
      <c r="F1" s="1958"/>
      <c r="G1" s="1958"/>
      <c r="H1" s="1958"/>
    </row>
    <row r="2" spans="1:12" ht="14.25" customHeight="1" x14ac:dyDescent="0.2">
      <c r="A2" s="25"/>
      <c r="B2" s="1281"/>
    </row>
    <row r="3" spans="1:12" s="1417" customFormat="1" ht="12" customHeight="1" x14ac:dyDescent="0.2">
      <c r="A3" s="2323" t="s">
        <v>867</v>
      </c>
      <c r="B3" s="2302" t="s">
        <v>808</v>
      </c>
      <c r="C3" s="2298" t="s">
        <v>844</v>
      </c>
      <c r="D3" s="2299"/>
      <c r="E3" s="2299"/>
      <c r="F3" s="2299"/>
      <c r="G3" s="2299"/>
      <c r="H3" s="2299"/>
      <c r="I3" s="2333" t="s">
        <v>861</v>
      </c>
    </row>
    <row r="4" spans="1:12" s="1417" customFormat="1" ht="10.5" customHeight="1" x14ac:dyDescent="0.2">
      <c r="A4" s="2324"/>
      <c r="B4" s="2320"/>
      <c r="C4" s="2321" t="s">
        <v>846</v>
      </c>
      <c r="D4" s="2321" t="s">
        <v>847</v>
      </c>
      <c r="E4" s="2298" t="s">
        <v>804</v>
      </c>
      <c r="F4" s="2299"/>
      <c r="G4" s="2299"/>
      <c r="H4" s="2301"/>
      <c r="I4" s="2334"/>
    </row>
    <row r="5" spans="1:12" s="1417" customFormat="1" ht="17.25" customHeight="1" x14ac:dyDescent="0.2">
      <c r="A5" s="2325"/>
      <c r="B5" s="2300"/>
      <c r="C5" s="2322"/>
      <c r="D5" s="2322"/>
      <c r="E5" s="1523" t="s">
        <v>371</v>
      </c>
      <c r="F5" s="1523" t="s">
        <v>848</v>
      </c>
      <c r="G5" s="1523" t="s">
        <v>849</v>
      </c>
      <c r="H5" s="1523" t="s">
        <v>850</v>
      </c>
      <c r="I5" s="2335"/>
    </row>
    <row r="6" spans="1:12" s="1633" customFormat="1" ht="15" customHeight="1" x14ac:dyDescent="0.2">
      <c r="A6" s="1622" t="s">
        <v>181</v>
      </c>
      <c r="B6" s="1623">
        <v>100</v>
      </c>
      <c r="C6" s="1624">
        <v>22.051128206585229</v>
      </c>
      <c r="D6" s="1625">
        <v>66.292457118790509</v>
      </c>
      <c r="E6" s="1625">
        <v>10.424107403996731</v>
      </c>
      <c r="F6" s="1625">
        <v>12.531127838900691</v>
      </c>
      <c r="G6" s="1625">
        <v>14.546227138795901</v>
      </c>
      <c r="H6" s="1626">
        <v>28.790994737097197</v>
      </c>
      <c r="I6" s="1626">
        <v>11.656414674624251</v>
      </c>
      <c r="K6" s="1627"/>
      <c r="L6" s="1634"/>
    </row>
    <row r="7" spans="1:12" s="1288" customFormat="1" ht="15" customHeight="1" x14ac:dyDescent="0.2">
      <c r="A7" s="1628" t="s">
        <v>376</v>
      </c>
      <c r="B7" s="1629">
        <v>100</v>
      </c>
      <c r="C7" s="1630">
        <v>18.92042142893466</v>
      </c>
      <c r="D7" s="1631">
        <v>70.19748124718555</v>
      </c>
      <c r="E7" s="1631">
        <v>10.997585990044366</v>
      </c>
      <c r="F7" s="1631">
        <v>13.437367475087331</v>
      </c>
      <c r="G7" s="1631">
        <v>15.610275568981294</v>
      </c>
      <c r="H7" s="1632">
        <v>30.152252213072561</v>
      </c>
      <c r="I7" s="1632">
        <v>10.882097323879785</v>
      </c>
      <c r="K7" s="1627"/>
      <c r="L7" s="1634"/>
    </row>
    <row r="8" spans="1:12" s="1288" customFormat="1" ht="15" customHeight="1" x14ac:dyDescent="0.2">
      <c r="A8" s="1635" t="s">
        <v>626</v>
      </c>
      <c r="B8" s="1636">
        <v>100</v>
      </c>
      <c r="C8" s="1656">
        <v>52.914835844121669</v>
      </c>
      <c r="D8" s="1657">
        <v>27.795232186484164</v>
      </c>
      <c r="E8" s="1658">
        <v>4.7705356474476615</v>
      </c>
      <c r="F8" s="1658">
        <v>3.5970700790098702</v>
      </c>
      <c r="G8" s="1658">
        <v>4.0564297882862137</v>
      </c>
      <c r="H8" s="1659">
        <v>15.371196671740417</v>
      </c>
      <c r="I8" s="1659">
        <v>19.289931969394168</v>
      </c>
      <c r="K8" s="1627"/>
      <c r="L8" s="1634"/>
    </row>
    <row r="9" spans="1:12" s="1300" customFormat="1" ht="15" customHeight="1" x14ac:dyDescent="0.2">
      <c r="A9" s="1637" t="s">
        <v>868</v>
      </c>
      <c r="B9" s="1638">
        <v>100</v>
      </c>
      <c r="C9" s="1639">
        <v>52.414654454621143</v>
      </c>
      <c r="D9" s="1660">
        <v>28.34508978367084</v>
      </c>
      <c r="E9" s="1640">
        <v>4.8403060342796094</v>
      </c>
      <c r="F9" s="1640">
        <v>3.6015584497195734</v>
      </c>
      <c r="G9" s="1640">
        <v>4.0927633680528279</v>
      </c>
      <c r="H9" s="1661">
        <v>15.81046193161883</v>
      </c>
      <c r="I9" s="1641">
        <v>19.24025576170801</v>
      </c>
      <c r="K9" s="1627"/>
      <c r="L9" s="1634"/>
    </row>
    <row r="10" spans="1:12" s="1300" customFormat="1" ht="13.5" customHeight="1" x14ac:dyDescent="0.2">
      <c r="A10" s="1500" t="s">
        <v>409</v>
      </c>
      <c r="B10" s="1638">
        <v>100</v>
      </c>
      <c r="C10" s="1639">
        <v>58.486046900239522</v>
      </c>
      <c r="D10" s="1640">
        <v>19.796134350804877</v>
      </c>
      <c r="E10" s="1640">
        <v>5.2470339219072022</v>
      </c>
      <c r="F10" s="1640">
        <v>3.4980226146048019</v>
      </c>
      <c r="G10" s="1640">
        <v>2.1946192836851779</v>
      </c>
      <c r="H10" s="1641">
        <v>8.8564585306076982</v>
      </c>
      <c r="I10" s="1641">
        <v>21.717818748955604</v>
      </c>
      <c r="K10" s="1627"/>
      <c r="L10" s="1634"/>
    </row>
    <row r="11" spans="1:12" s="1300" customFormat="1" ht="13.5" customHeight="1" x14ac:dyDescent="0.2">
      <c r="A11" s="1500" t="s">
        <v>410</v>
      </c>
      <c r="B11" s="1638">
        <v>100</v>
      </c>
      <c r="C11" s="1639">
        <v>56.925570377758383</v>
      </c>
      <c r="D11" s="1640">
        <v>23.338735818476501</v>
      </c>
      <c r="E11" s="1640">
        <v>6.0185762373768856</v>
      </c>
      <c r="F11" s="1640">
        <v>3.3162947263433487</v>
      </c>
      <c r="G11" s="1640">
        <v>3.1105847151228025</v>
      </c>
      <c r="H11" s="1641">
        <v>10.893280139633463</v>
      </c>
      <c r="I11" s="1641">
        <v>19.735693803765116</v>
      </c>
      <c r="K11" s="1627"/>
      <c r="L11" s="1634"/>
    </row>
    <row r="12" spans="1:12" s="1300" customFormat="1" ht="13.5" customHeight="1" x14ac:dyDescent="0.2">
      <c r="A12" s="1500" t="s">
        <v>411</v>
      </c>
      <c r="B12" s="1638">
        <v>100</v>
      </c>
      <c r="C12" s="1639">
        <v>44.170744052640458</v>
      </c>
      <c r="D12" s="1640">
        <v>47.064282098869583</v>
      </c>
      <c r="E12" s="1640">
        <v>4.9266070524717396</v>
      </c>
      <c r="F12" s="1640">
        <v>6.1666947865699342</v>
      </c>
      <c r="G12" s="1640">
        <v>9.7098025982790617</v>
      </c>
      <c r="H12" s="1641">
        <v>26.261177661548846</v>
      </c>
      <c r="I12" s="1641">
        <v>8.7649738484899604</v>
      </c>
      <c r="K12" s="1627"/>
      <c r="L12" s="1634"/>
    </row>
    <row r="13" spans="1:12" s="1300" customFormat="1" ht="13.5" customHeight="1" x14ac:dyDescent="0.2">
      <c r="A13" s="1500" t="s">
        <v>412</v>
      </c>
      <c r="B13" s="1638">
        <v>100</v>
      </c>
      <c r="C13" s="1639">
        <v>45.166027397260272</v>
      </c>
      <c r="D13" s="1640">
        <v>30.003287671232876</v>
      </c>
      <c r="E13" s="1640">
        <v>5.3369863013698629</v>
      </c>
      <c r="F13" s="1640">
        <v>3.686575342465753</v>
      </c>
      <c r="G13" s="1640">
        <v>3.8794520547945202</v>
      </c>
      <c r="H13" s="1641">
        <v>17.100273972602739</v>
      </c>
      <c r="I13" s="1641">
        <v>24.830684931506848</v>
      </c>
      <c r="K13" s="1627"/>
      <c r="L13" s="1634"/>
    </row>
    <row r="14" spans="1:12" s="1300" customFormat="1" ht="13.5" customHeight="1" x14ac:dyDescent="0.2">
      <c r="A14" s="1500" t="s">
        <v>541</v>
      </c>
      <c r="B14" s="1638">
        <v>100</v>
      </c>
      <c r="C14" s="1639">
        <v>78.904882867626299</v>
      </c>
      <c r="D14" s="1640">
        <v>10.073384137736381</v>
      </c>
      <c r="E14" s="1640">
        <v>2.6023144228055317</v>
      </c>
      <c r="F14" s="1640">
        <v>1.3237369460908834</v>
      </c>
      <c r="G14" s="1640">
        <v>1.1769686706181202</v>
      </c>
      <c r="H14" s="1641">
        <v>4.9703640982218458</v>
      </c>
      <c r="I14" s="1641">
        <v>11.021732994637313</v>
      </c>
      <c r="K14" s="1627"/>
      <c r="L14" s="1634"/>
    </row>
    <row r="15" spans="1:12" s="1300" customFormat="1" ht="13.5" customHeight="1" x14ac:dyDescent="0.2">
      <c r="A15" s="1500" t="s">
        <v>414</v>
      </c>
      <c r="B15" s="1638">
        <v>100</v>
      </c>
      <c r="C15" s="1639">
        <v>52.936314598921172</v>
      </c>
      <c r="D15" s="1640">
        <v>24.460588132938923</v>
      </c>
      <c r="E15" s="1640">
        <v>5.2723159909518005</v>
      </c>
      <c r="F15" s="1640">
        <v>3.3365234035148772</v>
      </c>
      <c r="G15" s="1640">
        <v>2.9058639290064381</v>
      </c>
      <c r="H15" s="1641">
        <v>12.945884809465808</v>
      </c>
      <c r="I15" s="1641">
        <v>22.603097268139898</v>
      </c>
      <c r="K15" s="1627"/>
      <c r="L15" s="1634"/>
    </row>
    <row r="16" spans="1:12" s="1300" customFormat="1" ht="13.5" customHeight="1" x14ac:dyDescent="0.2">
      <c r="A16" s="1500" t="s">
        <v>415</v>
      </c>
      <c r="B16" s="1638">
        <v>100</v>
      </c>
      <c r="C16" s="1639">
        <v>62.998292729194326</v>
      </c>
      <c r="D16" s="1640">
        <v>15.251619197311724</v>
      </c>
      <c r="E16" s="1640">
        <v>5.6502533806671904</v>
      </c>
      <c r="F16" s="1640">
        <v>2.4091488035554591</v>
      </c>
      <c r="G16" s="1640">
        <v>1.7045608520094304</v>
      </c>
      <c r="H16" s="1641">
        <v>5.487656161079645</v>
      </c>
      <c r="I16" s="1641">
        <v>21.750088073493941</v>
      </c>
      <c r="K16" s="1627"/>
      <c r="L16" s="1634"/>
    </row>
    <row r="17" spans="1:26" s="1300" customFormat="1" ht="12" x14ac:dyDescent="0.2">
      <c r="A17" s="1500" t="s">
        <v>675</v>
      </c>
      <c r="B17" s="1638">
        <v>100</v>
      </c>
      <c r="C17" s="1639">
        <v>52.606509658639858</v>
      </c>
      <c r="D17" s="1640">
        <v>6.5096586398518133</v>
      </c>
      <c r="E17" s="1640">
        <v>1.4289494575284467</v>
      </c>
      <c r="F17" s="1640">
        <v>0.95263297168563099</v>
      </c>
      <c r="G17" s="1640">
        <v>0.67478168827732199</v>
      </c>
      <c r="H17" s="1641">
        <v>3.4532945223604132</v>
      </c>
      <c r="I17" s="1641">
        <v>40.883831701508335</v>
      </c>
      <c r="K17" s="1627"/>
      <c r="L17" s="1634"/>
    </row>
    <row r="18" spans="1:26" s="1300" customFormat="1" ht="12" x14ac:dyDescent="0.2">
      <c r="A18" s="1500" t="s">
        <v>417</v>
      </c>
      <c r="B18" s="1638">
        <v>100</v>
      </c>
      <c r="C18" s="1639">
        <v>49.23514031006156</v>
      </c>
      <c r="D18" s="1640">
        <v>25.622284902513847</v>
      </c>
      <c r="E18" s="1640">
        <v>5.0853389882851907</v>
      </c>
      <c r="F18" s="1640">
        <v>3.5597372917996335</v>
      </c>
      <c r="G18" s="1640">
        <v>3.3806180642770376</v>
      </c>
      <c r="H18" s="1641">
        <v>13.596590558151982</v>
      </c>
      <c r="I18" s="1641">
        <v>25.142574787424593</v>
      </c>
      <c r="K18" s="1627"/>
      <c r="L18" s="1634"/>
    </row>
    <row r="19" spans="1:26" s="1300" customFormat="1" ht="12" x14ac:dyDescent="0.2">
      <c r="A19" s="1500" t="s">
        <v>418</v>
      </c>
      <c r="B19" s="1638">
        <v>100</v>
      </c>
      <c r="C19" s="1639">
        <v>44.172617401629878</v>
      </c>
      <c r="D19" s="1640">
        <v>40.818517494347475</v>
      </c>
      <c r="E19" s="1640">
        <v>4.7147713779136913</v>
      </c>
      <c r="F19" s="1640">
        <v>4.6553995803308554</v>
      </c>
      <c r="G19" s="1640">
        <v>6.4341135709289645</v>
      </c>
      <c r="H19" s="1641">
        <v>25.014232965173967</v>
      </c>
      <c r="I19" s="1641">
        <v>15.008865104022643</v>
      </c>
      <c r="K19" s="1627"/>
      <c r="L19" s="1634"/>
    </row>
    <row r="20" spans="1:26" s="1300" customFormat="1" ht="24" customHeight="1" x14ac:dyDescent="0.2">
      <c r="A20" s="1642" t="s">
        <v>676</v>
      </c>
      <c r="B20" s="1638">
        <v>100</v>
      </c>
      <c r="C20" s="1644">
        <v>56.15738461799603</v>
      </c>
      <c r="D20" s="1645">
        <v>24.230645188668035</v>
      </c>
      <c r="E20" s="1645">
        <v>4.3182319691748852</v>
      </c>
      <c r="F20" s="1645">
        <v>3.5679731128952863</v>
      </c>
      <c r="G20" s="1645">
        <v>3.8208884286999472</v>
      </c>
      <c r="H20" s="1646">
        <v>12.523551677897919</v>
      </c>
      <c r="I20" s="1646">
        <v>19.611970193335935</v>
      </c>
      <c r="K20" s="1627"/>
      <c r="L20" s="1634"/>
    </row>
    <row r="21" spans="1:26" s="1300" customFormat="1" ht="12" x14ac:dyDescent="0.2">
      <c r="A21" s="1500" t="s">
        <v>421</v>
      </c>
      <c r="B21" s="1638">
        <v>100</v>
      </c>
      <c r="C21" s="1639">
        <v>13.368983957219251</v>
      </c>
      <c r="D21" s="1640">
        <v>69.518716577540104</v>
      </c>
      <c r="E21" s="1640">
        <v>3.2085561497326207</v>
      </c>
      <c r="F21" s="1640">
        <v>10.695187165775401</v>
      </c>
      <c r="G21" s="1640">
        <v>10.695187165775401</v>
      </c>
      <c r="H21" s="1641">
        <v>44.919786096256686</v>
      </c>
      <c r="I21" s="1641">
        <v>17.112299465240639</v>
      </c>
      <c r="K21" s="1627"/>
      <c r="L21" s="1634"/>
    </row>
    <row r="22" spans="1:26" s="1300" customFormat="1" ht="12" x14ac:dyDescent="0.2">
      <c r="A22" s="1500" t="s">
        <v>428</v>
      </c>
      <c r="B22" s="1638">
        <v>100</v>
      </c>
      <c r="C22" s="1639">
        <v>44.496855345911953</v>
      </c>
      <c r="D22" s="1640">
        <v>14.465408805031446</v>
      </c>
      <c r="E22" s="1640">
        <v>7.5471698113207548</v>
      </c>
      <c r="F22" s="1640">
        <v>3.3018867924528301</v>
      </c>
      <c r="G22" s="1640">
        <v>2.358490566037736</v>
      </c>
      <c r="H22" s="1641">
        <v>1.257861635220126</v>
      </c>
      <c r="I22" s="1641">
        <v>41.037735849056602</v>
      </c>
      <c r="K22" s="1627"/>
      <c r="L22" s="1634"/>
      <c r="R22" s="1300" t="s">
        <v>140</v>
      </c>
    </row>
    <row r="23" spans="1:26" s="1300" customFormat="1" ht="15" customHeight="1" x14ac:dyDescent="0.2">
      <c r="A23" s="1500" t="s">
        <v>433</v>
      </c>
      <c r="B23" s="1638">
        <v>100</v>
      </c>
      <c r="C23" s="1639">
        <v>24.701195219123505</v>
      </c>
      <c r="D23" s="1640">
        <v>59.760956175298809</v>
      </c>
      <c r="E23" s="1640">
        <v>11.553784860557768</v>
      </c>
      <c r="F23" s="1640">
        <v>9.1633466135458175</v>
      </c>
      <c r="G23" s="1640">
        <v>7.1713147410358573</v>
      </c>
      <c r="H23" s="1641">
        <v>31.872509960159363</v>
      </c>
      <c r="I23" s="1641">
        <v>15.53784860557769</v>
      </c>
      <c r="K23" s="1627"/>
      <c r="L23" s="1634"/>
    </row>
    <row r="24" spans="1:26" s="1300" customFormat="1" ht="12" x14ac:dyDescent="0.2">
      <c r="A24" s="1500" t="s">
        <v>449</v>
      </c>
      <c r="B24" s="1638">
        <v>100</v>
      </c>
      <c r="C24" s="1639">
        <v>13.803033211748897</v>
      </c>
      <c r="D24" s="1640">
        <v>75.292762526396615</v>
      </c>
      <c r="E24" s="1640">
        <v>9.6755615281244012</v>
      </c>
      <c r="F24" s="1640">
        <v>11.000191975427146</v>
      </c>
      <c r="G24" s="1640">
        <v>14.762910347475522</v>
      </c>
      <c r="H24" s="1641">
        <v>39.854098675369556</v>
      </c>
      <c r="I24" s="1641">
        <v>10.904204261854483</v>
      </c>
      <c r="K24" s="1627"/>
      <c r="L24" s="1634"/>
    </row>
    <row r="25" spans="1:26" s="1300" customFormat="1" ht="12" x14ac:dyDescent="0.2">
      <c r="A25" s="1500" t="s">
        <v>450</v>
      </c>
      <c r="B25" s="1638">
        <v>100</v>
      </c>
      <c r="C25" s="1639">
        <v>18.421052631578945</v>
      </c>
      <c r="D25" s="1640">
        <v>49.624060150375939</v>
      </c>
      <c r="E25" s="1640">
        <v>6.3909774436090219</v>
      </c>
      <c r="F25" s="1640">
        <v>4.1353383458646613</v>
      </c>
      <c r="G25" s="1640">
        <v>5.6390977443609023</v>
      </c>
      <c r="H25" s="1641">
        <v>33.458646616541351</v>
      </c>
      <c r="I25" s="1641">
        <v>31.954887218045116</v>
      </c>
      <c r="K25" s="1627"/>
    </row>
    <row r="26" spans="1:26" s="1300" customFormat="1" ht="12" x14ac:dyDescent="0.2">
      <c r="A26" s="1500" t="s">
        <v>451</v>
      </c>
      <c r="B26" s="1638">
        <v>100</v>
      </c>
      <c r="C26" s="1639">
        <v>47.797867408437646</v>
      </c>
      <c r="D26" s="1640">
        <v>24.246638850254985</v>
      </c>
      <c r="E26" s="1640">
        <v>6.3977746870653691</v>
      </c>
      <c r="F26" s="1640">
        <v>4.3115438108484003</v>
      </c>
      <c r="G26" s="1640">
        <v>2.2948539638386651</v>
      </c>
      <c r="H26" s="1641">
        <v>11.24246638850255</v>
      </c>
      <c r="I26" s="1641">
        <v>27.955493741307368</v>
      </c>
      <c r="K26" s="1627"/>
    </row>
    <row r="27" spans="1:26" s="1300" customFormat="1" ht="12" x14ac:dyDescent="0.2">
      <c r="A27" s="1500" t="s">
        <v>456</v>
      </c>
      <c r="B27" s="1638">
        <v>100</v>
      </c>
      <c r="C27" s="1639">
        <v>18.244575936883628</v>
      </c>
      <c r="D27" s="1640">
        <v>65.680473372781066</v>
      </c>
      <c r="E27" s="1640">
        <v>6.9033530571992117</v>
      </c>
      <c r="F27" s="1640">
        <v>8.3826429980276131</v>
      </c>
      <c r="G27" s="1640">
        <v>9.7633136094674562</v>
      </c>
      <c r="H27" s="1641">
        <v>40.631163708086788</v>
      </c>
      <c r="I27" s="1641">
        <v>16.074950690335303</v>
      </c>
      <c r="K27" s="1627"/>
    </row>
    <row r="28" spans="1:26" s="1300" customFormat="1" ht="12" x14ac:dyDescent="0.2">
      <c r="A28" s="1500" t="s">
        <v>468</v>
      </c>
      <c r="B28" s="1638">
        <v>100</v>
      </c>
      <c r="C28" s="1639">
        <v>15.277777777777779</v>
      </c>
      <c r="D28" s="1640">
        <v>77.777777777777786</v>
      </c>
      <c r="E28" s="1640">
        <v>9.0277777777777768</v>
      </c>
      <c r="F28" s="1640">
        <v>13.888888888888889</v>
      </c>
      <c r="G28" s="1640">
        <v>12.5</v>
      </c>
      <c r="H28" s="1641">
        <v>42.361111111111107</v>
      </c>
      <c r="I28" s="1641">
        <v>6.9444444444444446</v>
      </c>
      <c r="K28" s="1627"/>
    </row>
    <row r="29" spans="1:26" s="1300" customFormat="1" ht="12" x14ac:dyDescent="0.2">
      <c r="A29" s="1500" t="s">
        <v>471</v>
      </c>
      <c r="B29" s="1638">
        <v>100</v>
      </c>
      <c r="C29" s="1639">
        <v>81.813361611876985</v>
      </c>
      <c r="D29" s="1640">
        <v>4.8515376458112405</v>
      </c>
      <c r="E29" s="1640">
        <v>2.704135737009544</v>
      </c>
      <c r="F29" s="1640">
        <v>0.47720042417815484</v>
      </c>
      <c r="G29" s="1640">
        <v>0.41092258748674443</v>
      </c>
      <c r="H29" s="1641">
        <v>1.2592788971367974</v>
      </c>
      <c r="I29" s="1641">
        <v>13.33510074231177</v>
      </c>
      <c r="K29" s="1627"/>
    </row>
    <row r="30" spans="1:26" s="1667" customFormat="1" ht="22.5" customHeight="1" x14ac:dyDescent="0.2">
      <c r="A30" s="1662" t="s">
        <v>475</v>
      </c>
      <c r="B30" s="1663">
        <v>100</v>
      </c>
      <c r="C30" s="1664">
        <v>70.188804239814502</v>
      </c>
      <c r="D30" s="1665">
        <v>9.9205034779728383</v>
      </c>
      <c r="E30" s="1665">
        <v>2.4677045379264655</v>
      </c>
      <c r="F30" s="1665">
        <v>0.87777409738323942</v>
      </c>
      <c r="G30" s="1665">
        <v>0.46372971182510769</v>
      </c>
      <c r="H30" s="1666">
        <v>6.1112951308380259</v>
      </c>
      <c r="I30" s="1666">
        <v>19.890692282212651</v>
      </c>
      <c r="K30" s="1627"/>
      <c r="L30" s="1300"/>
      <c r="M30" s="1300"/>
      <c r="N30" s="1300"/>
      <c r="O30" s="1300"/>
      <c r="P30" s="1300"/>
      <c r="Q30" s="1300"/>
      <c r="R30" s="1300"/>
      <c r="S30" s="1300"/>
      <c r="T30" s="1300"/>
      <c r="U30" s="1300"/>
      <c r="V30" s="1300"/>
      <c r="W30" s="1300"/>
      <c r="X30" s="1300"/>
      <c r="Y30" s="1300"/>
      <c r="Z30" s="1300"/>
    </row>
    <row r="31" spans="1:26" s="1300" customFormat="1" ht="12" x14ac:dyDescent="0.2">
      <c r="A31" s="1500" t="s">
        <v>480</v>
      </c>
      <c r="B31" s="1638">
        <v>100</v>
      </c>
      <c r="C31" s="1639">
        <v>40.52734375</v>
      </c>
      <c r="D31" s="1640">
        <v>39.0625</v>
      </c>
      <c r="E31" s="1640">
        <v>6.25</v>
      </c>
      <c r="F31" s="1640">
        <v>4.98046875</v>
      </c>
      <c r="G31" s="1640">
        <v>4.1015625</v>
      </c>
      <c r="H31" s="1641">
        <v>23.73046875</v>
      </c>
      <c r="I31" s="1641">
        <v>20.41015625</v>
      </c>
      <c r="K31" s="1627"/>
    </row>
    <row r="32" spans="1:26" s="1300" customFormat="1" ht="12" x14ac:dyDescent="0.2">
      <c r="A32" s="1500" t="s">
        <v>483</v>
      </c>
      <c r="B32" s="1638">
        <v>100</v>
      </c>
      <c r="C32" s="1639">
        <v>31.04</v>
      </c>
      <c r="D32" s="1640">
        <v>52</v>
      </c>
      <c r="E32" s="1640">
        <v>7.04</v>
      </c>
      <c r="F32" s="1640">
        <v>8</v>
      </c>
      <c r="G32" s="1640">
        <v>5.12</v>
      </c>
      <c r="H32" s="1641">
        <v>31.840000000000003</v>
      </c>
      <c r="I32" s="1641">
        <v>16.96</v>
      </c>
      <c r="K32" s="1627"/>
    </row>
    <row r="33" spans="1:12" s="1300" customFormat="1" ht="12" x14ac:dyDescent="0.2">
      <c r="A33" s="1500" t="s">
        <v>500</v>
      </c>
      <c r="B33" s="1638">
        <v>100</v>
      </c>
      <c r="C33" s="1639">
        <v>34.895833333333329</v>
      </c>
      <c r="D33" s="1640">
        <v>49.479166666666671</v>
      </c>
      <c r="E33" s="1640">
        <v>6.25</v>
      </c>
      <c r="F33" s="1640">
        <v>10.9375</v>
      </c>
      <c r="G33" s="1640">
        <v>8.3333333333333321</v>
      </c>
      <c r="H33" s="1641">
        <v>23.958333333333336</v>
      </c>
      <c r="I33" s="1641">
        <v>15.625</v>
      </c>
      <c r="K33" s="1627"/>
      <c r="L33" s="1634"/>
    </row>
    <row r="34" spans="1:12" s="1300" customFormat="1" ht="12" x14ac:dyDescent="0.2">
      <c r="A34" s="1500" t="s">
        <v>510</v>
      </c>
      <c r="B34" s="1638">
        <v>100</v>
      </c>
      <c r="C34" s="1639">
        <v>22.805755395683452</v>
      </c>
      <c r="D34" s="1640">
        <v>62.589928057553955</v>
      </c>
      <c r="E34" s="1640">
        <v>4.8920863309352516</v>
      </c>
      <c r="F34" s="1640">
        <v>6.7625899280575537</v>
      </c>
      <c r="G34" s="1640">
        <v>11.151079136690647</v>
      </c>
      <c r="H34" s="1641">
        <v>39.784172661870507</v>
      </c>
      <c r="I34" s="1641">
        <v>14.604316546762591</v>
      </c>
      <c r="K34" s="1627"/>
      <c r="L34" s="1634"/>
    </row>
    <row r="35" spans="1:12" s="1300" customFormat="1" ht="12" x14ac:dyDescent="0.2">
      <c r="A35" s="1500" t="s">
        <v>518</v>
      </c>
      <c r="B35" s="1638">
        <v>100</v>
      </c>
      <c r="C35" s="1639">
        <v>20.198019801980198</v>
      </c>
      <c r="D35" s="1640">
        <v>70.495049504950487</v>
      </c>
      <c r="E35" s="1640">
        <v>7.5247524752475243</v>
      </c>
      <c r="F35" s="1640">
        <v>10.495049504950495</v>
      </c>
      <c r="G35" s="1640">
        <v>12.871287128712872</v>
      </c>
      <c r="H35" s="1641">
        <v>39.603960396039604</v>
      </c>
      <c r="I35" s="1641">
        <v>9.3069306930693063</v>
      </c>
      <c r="K35" s="1627"/>
      <c r="L35" s="1634"/>
    </row>
    <row r="36" spans="1:12" s="1300" customFormat="1" ht="12" x14ac:dyDescent="0.2">
      <c r="A36" s="1500" t="s">
        <v>526</v>
      </c>
      <c r="B36" s="1638">
        <v>100</v>
      </c>
      <c r="C36" s="1639">
        <v>12.592592592592592</v>
      </c>
      <c r="D36" s="1640">
        <v>79.259259259259267</v>
      </c>
      <c r="E36" s="1640">
        <v>8.8888888888888893</v>
      </c>
      <c r="F36" s="1640">
        <v>8.8888888888888893</v>
      </c>
      <c r="G36" s="1640">
        <v>9.6296296296296298</v>
      </c>
      <c r="H36" s="1641">
        <v>51.851851851851848</v>
      </c>
      <c r="I36" s="1641">
        <v>8.1481481481481488</v>
      </c>
      <c r="K36" s="1627"/>
      <c r="L36" s="1634"/>
    </row>
    <row r="37" spans="1:12" s="1300" customFormat="1" ht="12" x14ac:dyDescent="0.2">
      <c r="A37" s="1500" t="s">
        <v>530</v>
      </c>
      <c r="B37" s="1638">
        <v>100</v>
      </c>
      <c r="C37" s="1639">
        <v>31.986143187066972</v>
      </c>
      <c r="D37" s="1640">
        <v>54.157043879907619</v>
      </c>
      <c r="E37" s="1640">
        <v>8.8914549653579673</v>
      </c>
      <c r="F37" s="1640">
        <v>6.3510392609699773</v>
      </c>
      <c r="G37" s="1640">
        <v>8.3140877598152425</v>
      </c>
      <c r="H37" s="1641">
        <v>30.600461893764436</v>
      </c>
      <c r="I37" s="1641">
        <v>13.856812933025402</v>
      </c>
      <c r="K37" s="1627"/>
      <c r="L37" s="1634"/>
    </row>
    <row r="38" spans="1:12" s="1300" customFormat="1" ht="12" x14ac:dyDescent="0.2">
      <c r="A38" s="1506" t="s">
        <v>682</v>
      </c>
      <c r="B38" s="1648">
        <v>100</v>
      </c>
      <c r="C38" s="1649">
        <v>63.051087148665374</v>
      </c>
      <c r="D38" s="1650">
        <v>14.898356019091391</v>
      </c>
      <c r="E38" s="1650">
        <v>3.1359377762064695</v>
      </c>
      <c r="F38" s="1650">
        <v>2.4677390843203111</v>
      </c>
      <c r="G38" s="1650">
        <v>2.5030935124624358</v>
      </c>
      <c r="H38" s="1651">
        <v>6.7915856461021749</v>
      </c>
      <c r="I38" s="1651">
        <v>22.050556832243238</v>
      </c>
      <c r="K38" s="1627"/>
      <c r="L38" s="1634"/>
    </row>
    <row r="39" spans="1:12" s="1300" customFormat="1" ht="12" x14ac:dyDescent="0.2">
      <c r="A39" s="1652"/>
      <c r="B39" s="1653"/>
      <c r="C39" s="1653"/>
      <c r="D39" s="1654"/>
      <c r="E39" s="1653"/>
      <c r="F39" s="1653"/>
      <c r="G39" s="1653"/>
      <c r="H39" s="1653"/>
      <c r="K39" s="1668"/>
    </row>
    <row r="40" spans="1:12" s="1300" customFormat="1" ht="12" x14ac:dyDescent="0.2">
      <c r="A40" s="1652"/>
      <c r="B40" s="1653"/>
      <c r="C40" s="1653"/>
      <c r="D40" s="1653"/>
      <c r="E40" s="1653"/>
      <c r="F40" s="1653"/>
      <c r="G40" s="1653"/>
      <c r="H40" s="1653"/>
      <c r="K40" s="1668"/>
    </row>
    <row r="41" spans="1:12" s="1300" customFormat="1" ht="12" x14ac:dyDescent="0.2">
      <c r="A41" s="1652"/>
      <c r="B41" s="1653"/>
      <c r="C41" s="1653"/>
      <c r="D41" s="1653"/>
      <c r="E41" s="1653"/>
      <c r="F41" s="1653"/>
      <c r="G41" s="1653"/>
      <c r="H41" s="1653"/>
      <c r="K41" s="1668"/>
    </row>
    <row r="42" spans="1:12" x14ac:dyDescent="0.2">
      <c r="B42" s="1655"/>
      <c r="C42" s="1655"/>
      <c r="D42" s="1655"/>
      <c r="E42" s="1655"/>
      <c r="F42" s="1655"/>
      <c r="G42" s="1655"/>
      <c r="H42" s="1655"/>
      <c r="K42" s="1668"/>
    </row>
    <row r="43" spans="1:12" x14ac:dyDescent="0.2">
      <c r="B43" s="1655"/>
      <c r="C43" s="1655"/>
      <c r="D43" s="1655"/>
      <c r="E43" s="1655"/>
      <c r="F43" s="1655"/>
      <c r="G43" s="1655"/>
      <c r="H43" s="1655"/>
      <c r="K43" s="1668"/>
    </row>
    <row r="44" spans="1:12" x14ac:dyDescent="0.2">
      <c r="B44" s="1655"/>
      <c r="C44" s="1655"/>
      <c r="D44" s="1655"/>
      <c r="E44" s="1655"/>
      <c r="F44" s="1655"/>
      <c r="G44" s="1655"/>
      <c r="H44" s="1655"/>
      <c r="K44" s="1668"/>
    </row>
    <row r="45" spans="1:12" x14ac:dyDescent="0.2">
      <c r="B45" s="1655"/>
      <c r="C45" s="1655"/>
      <c r="D45" s="1655"/>
      <c r="E45" s="1655"/>
      <c r="F45" s="1655"/>
      <c r="G45" s="1655"/>
      <c r="H45" s="1655"/>
      <c r="K45" s="1668"/>
    </row>
    <row r="46" spans="1:12" x14ac:dyDescent="0.2">
      <c r="B46" s="1655"/>
      <c r="C46" s="1655"/>
      <c r="D46" s="1655"/>
      <c r="E46" s="1655"/>
      <c r="F46" s="1655"/>
      <c r="G46" s="1655"/>
      <c r="H46" s="1655"/>
      <c r="K46" s="1668"/>
    </row>
    <row r="47" spans="1:12" x14ac:dyDescent="0.2">
      <c r="B47" s="1655"/>
      <c r="C47" s="1655"/>
      <c r="D47" s="1655"/>
      <c r="E47" s="1655"/>
      <c r="F47" s="1655"/>
      <c r="G47" s="1655"/>
      <c r="H47" s="1655"/>
      <c r="K47" s="1668"/>
    </row>
    <row r="48" spans="1:12" x14ac:dyDescent="0.2">
      <c r="B48" s="1655"/>
      <c r="C48" s="1655"/>
      <c r="D48" s="1655"/>
      <c r="E48" s="1655"/>
      <c r="F48" s="1655"/>
      <c r="G48" s="1655"/>
      <c r="H48" s="1655"/>
      <c r="K48" s="1668"/>
    </row>
    <row r="49" spans="2:11" s="23" customFormat="1" ht="12.75" customHeight="1" x14ac:dyDescent="0.2">
      <c r="B49" s="1655"/>
      <c r="C49" s="1655"/>
      <c r="D49" s="1655"/>
      <c r="E49" s="1655"/>
      <c r="F49" s="1655"/>
      <c r="G49" s="1655"/>
      <c r="H49" s="1655"/>
      <c r="K49" s="1668"/>
    </row>
    <row r="50" spans="2:11" s="23" customFormat="1" ht="12.75" customHeight="1" x14ac:dyDescent="0.2">
      <c r="B50" s="1655"/>
      <c r="C50" s="1655"/>
      <c r="D50" s="1655"/>
      <c r="E50" s="1655"/>
      <c r="F50" s="1655"/>
      <c r="G50" s="1655"/>
      <c r="H50" s="1655"/>
      <c r="K50" s="1668"/>
    </row>
    <row r="51" spans="2:11" s="23" customFormat="1" ht="12.75" customHeight="1" x14ac:dyDescent="0.2">
      <c r="B51" s="1655"/>
      <c r="C51" s="1655"/>
      <c r="D51" s="1655"/>
      <c r="E51" s="1655"/>
      <c r="F51" s="1655"/>
      <c r="G51" s="1655"/>
      <c r="H51" s="1655"/>
      <c r="K51" s="1668"/>
    </row>
    <row r="52" spans="2:11" x14ac:dyDescent="0.2">
      <c r="K52" s="1668"/>
    </row>
    <row r="53" spans="2:11" x14ac:dyDescent="0.2">
      <c r="K53" s="1668"/>
    </row>
    <row r="54" spans="2:11" x14ac:dyDescent="0.2">
      <c r="K54" s="1668"/>
    </row>
  </sheetData>
  <mergeCells count="7">
    <mergeCell ref="A3:A5"/>
    <mergeCell ref="B3:B5"/>
    <mergeCell ref="C3:H3"/>
    <mergeCell ref="I3:I5"/>
    <mergeCell ref="C4:C5"/>
    <mergeCell ref="D4:D5"/>
    <mergeCell ref="E4:H4"/>
  </mergeCells>
  <hyperlinks>
    <hyperlink ref="A1" location="Содержание!A86" display="Содержание"/>
  </hyperlinks>
  <printOptions horizontalCentered="1" verticalCentered="1"/>
  <pageMargins left="0.78740157480314965" right="0.78740157480314965" top="0.59055118110236227" bottom="0.59055118110236227" header="0.39370078740157483" footer="0.51181102362204722"/>
  <pageSetup paperSize="9" firstPageNumber="177" orientation="landscape" useFirstPageNumber="1" r:id="rId1"/>
  <headerFooter alignWithMargins="0">
    <oddHeader>&amp;C&amp;9&amp;[177</oddHead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2.75" x14ac:dyDescent="0.2"/>
  <cols>
    <col min="1" max="1" width="32.140625" style="10" customWidth="1"/>
    <col min="2" max="2" width="12.28515625" style="10" customWidth="1"/>
    <col min="3" max="3" width="11.7109375" style="10" customWidth="1"/>
    <col min="4" max="4" width="10.7109375" style="10" customWidth="1"/>
    <col min="5" max="5" width="11.85546875" style="10" customWidth="1"/>
    <col min="6" max="6" width="10.5703125" style="10" customWidth="1"/>
    <col min="7" max="7" width="12.7109375" style="10" customWidth="1"/>
    <col min="8" max="8" width="12.42578125" style="10" customWidth="1"/>
    <col min="9" max="9" width="11.140625" style="10" customWidth="1"/>
    <col min="10" max="10" width="9.42578125" style="10" customWidth="1"/>
    <col min="11" max="16384" width="9.140625" style="10"/>
  </cols>
  <sheetData>
    <row r="1" spans="1:9" ht="15" x14ac:dyDescent="0.25">
      <c r="A1" s="1972" t="s">
        <v>966</v>
      </c>
    </row>
    <row r="3" spans="1:9" s="95" customFormat="1" ht="32.25" customHeight="1" x14ac:dyDescent="0.25">
      <c r="A3" s="2311" t="s">
        <v>968</v>
      </c>
      <c r="B3" s="2311"/>
      <c r="C3" s="2311"/>
      <c r="D3" s="2311"/>
      <c r="E3" s="2311"/>
      <c r="F3" s="2311"/>
      <c r="G3" s="2311"/>
      <c r="H3" s="2311"/>
      <c r="I3" s="2311"/>
    </row>
    <row r="4" spans="1:9" ht="12.75" customHeight="1" x14ac:dyDescent="0.2">
      <c r="A4" s="25"/>
      <c r="B4" s="1669"/>
    </row>
    <row r="5" spans="1:9" ht="14.25" customHeight="1" x14ac:dyDescent="0.2">
      <c r="A5" s="2336" t="s">
        <v>869</v>
      </c>
      <c r="B5" s="2339" t="s">
        <v>870</v>
      </c>
      <c r="C5" s="2342" t="s">
        <v>333</v>
      </c>
      <c r="D5" s="2343"/>
      <c r="E5" s="2343"/>
      <c r="F5" s="2343"/>
      <c r="G5" s="2343"/>
      <c r="H5" s="2344"/>
      <c r="I5" s="2339" t="s">
        <v>871</v>
      </c>
    </row>
    <row r="6" spans="1:9" ht="14.25" customHeight="1" x14ac:dyDescent="0.2">
      <c r="A6" s="2337"/>
      <c r="B6" s="2340"/>
      <c r="C6" s="2339" t="s">
        <v>335</v>
      </c>
      <c r="D6" s="2342" t="s">
        <v>239</v>
      </c>
      <c r="E6" s="2344"/>
      <c r="F6" s="2339" t="s">
        <v>872</v>
      </c>
      <c r="G6" s="2342" t="s">
        <v>239</v>
      </c>
      <c r="H6" s="2344"/>
      <c r="I6" s="2340"/>
    </row>
    <row r="7" spans="1:9" ht="39" customHeight="1" x14ac:dyDescent="0.2">
      <c r="A7" s="2338"/>
      <c r="B7" s="2341"/>
      <c r="C7" s="2341"/>
      <c r="D7" s="1670" t="s">
        <v>873</v>
      </c>
      <c r="E7" s="1670" t="s">
        <v>874</v>
      </c>
      <c r="F7" s="2341"/>
      <c r="G7" s="1670" t="s">
        <v>359</v>
      </c>
      <c r="H7" s="1670" t="s">
        <v>327</v>
      </c>
      <c r="I7" s="2341"/>
    </row>
    <row r="8" spans="1:9" ht="33" customHeight="1" x14ac:dyDescent="0.2">
      <c r="A8" s="1671" t="s">
        <v>875</v>
      </c>
      <c r="B8" s="1672">
        <v>4084426</v>
      </c>
      <c r="C8" s="1673">
        <v>3572288</v>
      </c>
      <c r="D8" s="1674">
        <v>1663171</v>
      </c>
      <c r="E8" s="1675">
        <v>1909117</v>
      </c>
      <c r="F8" s="1675">
        <v>512138</v>
      </c>
      <c r="G8" s="1676">
        <v>461355</v>
      </c>
      <c r="H8" s="1677">
        <v>50783</v>
      </c>
      <c r="I8" s="1678">
        <v>2421255</v>
      </c>
    </row>
    <row r="9" spans="1:9" ht="25.5" x14ac:dyDescent="0.2">
      <c r="A9" s="751" t="s">
        <v>876</v>
      </c>
      <c r="B9" s="1679">
        <v>1662685</v>
      </c>
      <c r="C9" s="1680">
        <v>1433077</v>
      </c>
      <c r="D9" s="721">
        <v>715348</v>
      </c>
      <c r="E9" s="1681">
        <v>717729</v>
      </c>
      <c r="F9" s="1681">
        <v>229608</v>
      </c>
      <c r="G9" s="724">
        <v>214454</v>
      </c>
      <c r="H9" s="723">
        <v>15154</v>
      </c>
      <c r="I9" s="1682">
        <v>947337</v>
      </c>
    </row>
    <row r="10" spans="1:9" ht="14.25" customHeight="1" x14ac:dyDescent="0.2">
      <c r="A10" s="1058" t="s">
        <v>877</v>
      </c>
      <c r="B10" s="1679">
        <v>1287159</v>
      </c>
      <c r="C10" s="1680">
        <v>1167517</v>
      </c>
      <c r="D10" s="721">
        <v>588868</v>
      </c>
      <c r="E10" s="1681">
        <v>578649</v>
      </c>
      <c r="F10" s="1681">
        <v>119642</v>
      </c>
      <c r="G10" s="724">
        <v>104094</v>
      </c>
      <c r="H10" s="723">
        <v>15548</v>
      </c>
      <c r="I10" s="1682">
        <v>698291</v>
      </c>
    </row>
    <row r="11" spans="1:9" ht="14.25" customHeight="1" x14ac:dyDescent="0.2">
      <c r="A11" s="1058" t="s">
        <v>878</v>
      </c>
      <c r="B11" s="1679">
        <v>151039</v>
      </c>
      <c r="C11" s="1680">
        <v>134823</v>
      </c>
      <c r="D11" s="721">
        <v>73675</v>
      </c>
      <c r="E11" s="1681">
        <v>61148</v>
      </c>
      <c r="F11" s="1681">
        <v>16216</v>
      </c>
      <c r="G11" s="724">
        <v>15464</v>
      </c>
      <c r="H11" s="723">
        <v>752</v>
      </c>
      <c r="I11" s="1682">
        <v>77364</v>
      </c>
    </row>
    <row r="12" spans="1:9" ht="14.25" customHeight="1" x14ac:dyDescent="0.2">
      <c r="A12" s="1058" t="s">
        <v>879</v>
      </c>
      <c r="B12" s="1679">
        <v>366712</v>
      </c>
      <c r="C12" s="1680">
        <v>339432</v>
      </c>
      <c r="D12" s="721">
        <v>166561</v>
      </c>
      <c r="E12" s="1681">
        <v>172871</v>
      </c>
      <c r="F12" s="1681">
        <v>27280</v>
      </c>
      <c r="G12" s="724">
        <v>25854</v>
      </c>
      <c r="H12" s="723">
        <v>1426</v>
      </c>
      <c r="I12" s="1682">
        <v>200151</v>
      </c>
    </row>
    <row r="13" spans="1:9" ht="14.25" customHeight="1" x14ac:dyDescent="0.2">
      <c r="A13" s="1058" t="s">
        <v>880</v>
      </c>
      <c r="B13" s="1679">
        <v>616831</v>
      </c>
      <c r="C13" s="1680">
        <v>497439</v>
      </c>
      <c r="D13" s="721">
        <v>118719</v>
      </c>
      <c r="E13" s="1681">
        <v>378720</v>
      </c>
      <c r="F13" s="1681">
        <v>119392</v>
      </c>
      <c r="G13" s="724">
        <v>101489</v>
      </c>
      <c r="H13" s="723">
        <v>17903</v>
      </c>
      <c r="I13" s="1682">
        <v>498112</v>
      </c>
    </row>
    <row r="14" spans="1:9" ht="25.5" x14ac:dyDescent="0.2">
      <c r="A14" s="1683" t="s">
        <v>881</v>
      </c>
      <c r="B14" s="1684">
        <v>1910520</v>
      </c>
      <c r="C14" s="1685">
        <v>1623172</v>
      </c>
      <c r="D14" s="713">
        <v>733639</v>
      </c>
      <c r="E14" s="1686">
        <v>889533</v>
      </c>
      <c r="F14" s="1686">
        <v>287348</v>
      </c>
      <c r="G14" s="716">
        <v>253935</v>
      </c>
      <c r="H14" s="715">
        <v>33413</v>
      </c>
      <c r="I14" s="1687">
        <v>1176881</v>
      </c>
    </row>
    <row r="15" spans="1:9" ht="25.5" x14ac:dyDescent="0.2">
      <c r="A15" s="751" t="s">
        <v>876</v>
      </c>
      <c r="B15" s="1679">
        <v>792229</v>
      </c>
      <c r="C15" s="1680">
        <v>665385</v>
      </c>
      <c r="D15" s="721">
        <v>322191</v>
      </c>
      <c r="E15" s="1681">
        <v>343194</v>
      </c>
      <c r="F15" s="1681">
        <v>126844</v>
      </c>
      <c r="G15" s="724">
        <v>116879</v>
      </c>
      <c r="H15" s="723">
        <v>9965</v>
      </c>
      <c r="I15" s="1682">
        <v>470038</v>
      </c>
    </row>
    <row r="16" spans="1:9" ht="14.25" customHeight="1" x14ac:dyDescent="0.2">
      <c r="A16" s="1058" t="s">
        <v>877</v>
      </c>
      <c r="B16" s="1679">
        <v>655481</v>
      </c>
      <c r="C16" s="1680">
        <v>578934</v>
      </c>
      <c r="D16" s="721">
        <v>279829</v>
      </c>
      <c r="E16" s="1681">
        <v>299105</v>
      </c>
      <c r="F16" s="1681">
        <v>76547</v>
      </c>
      <c r="G16" s="724">
        <v>66237</v>
      </c>
      <c r="H16" s="723">
        <v>10310</v>
      </c>
      <c r="I16" s="1682">
        <v>375652</v>
      </c>
    </row>
    <row r="17" spans="1:9" ht="14.25" customHeight="1" x14ac:dyDescent="0.2">
      <c r="A17" s="1058" t="s">
        <v>878</v>
      </c>
      <c r="B17" s="1679">
        <v>25873</v>
      </c>
      <c r="C17" s="1680">
        <v>23440</v>
      </c>
      <c r="D17" s="721">
        <v>13223</v>
      </c>
      <c r="E17" s="1681">
        <v>10217</v>
      </c>
      <c r="F17" s="1681">
        <v>2433</v>
      </c>
      <c r="G17" s="724">
        <v>2294</v>
      </c>
      <c r="H17" s="723">
        <v>139</v>
      </c>
      <c r="I17" s="1682">
        <v>12650</v>
      </c>
    </row>
    <row r="18" spans="1:9" ht="14.25" customHeight="1" x14ac:dyDescent="0.2">
      <c r="A18" s="1058" t="s">
        <v>879</v>
      </c>
      <c r="B18" s="1679">
        <v>142107</v>
      </c>
      <c r="C18" s="1680">
        <v>131963</v>
      </c>
      <c r="D18" s="721">
        <v>63644</v>
      </c>
      <c r="E18" s="1681">
        <v>68319</v>
      </c>
      <c r="F18" s="1681">
        <v>10144</v>
      </c>
      <c r="G18" s="724">
        <v>9441</v>
      </c>
      <c r="H18" s="723">
        <v>703</v>
      </c>
      <c r="I18" s="1682">
        <v>78463</v>
      </c>
    </row>
    <row r="19" spans="1:9" ht="14.25" customHeight="1" x14ac:dyDescent="0.2">
      <c r="A19" s="1058" t="s">
        <v>880</v>
      </c>
      <c r="B19" s="1679">
        <v>294830</v>
      </c>
      <c r="C19" s="1680">
        <v>223450</v>
      </c>
      <c r="D19" s="721">
        <v>54752</v>
      </c>
      <c r="E19" s="1681">
        <v>168698</v>
      </c>
      <c r="F19" s="1681">
        <v>71380</v>
      </c>
      <c r="G19" s="724">
        <v>59084</v>
      </c>
      <c r="H19" s="723">
        <v>12296</v>
      </c>
      <c r="I19" s="1682">
        <v>240078</v>
      </c>
    </row>
    <row r="20" spans="1:9" ht="25.5" x14ac:dyDescent="0.2">
      <c r="A20" s="1683" t="s">
        <v>882</v>
      </c>
      <c r="B20" s="1684">
        <v>2173906</v>
      </c>
      <c r="C20" s="1685">
        <v>1949116</v>
      </c>
      <c r="D20" s="713">
        <v>929532</v>
      </c>
      <c r="E20" s="1686">
        <v>1019584</v>
      </c>
      <c r="F20" s="1686">
        <v>224790</v>
      </c>
      <c r="G20" s="716">
        <v>207420</v>
      </c>
      <c r="H20" s="715">
        <v>17370</v>
      </c>
      <c r="I20" s="1687">
        <v>1244374</v>
      </c>
    </row>
    <row r="21" spans="1:9" ht="25.5" x14ac:dyDescent="0.2">
      <c r="A21" s="751" t="s">
        <v>876</v>
      </c>
      <c r="B21" s="1679">
        <v>870456</v>
      </c>
      <c r="C21" s="1680">
        <v>767692</v>
      </c>
      <c r="D21" s="721">
        <v>393157</v>
      </c>
      <c r="E21" s="1681">
        <v>374535</v>
      </c>
      <c r="F21" s="1681">
        <v>102764</v>
      </c>
      <c r="G21" s="724">
        <v>97575</v>
      </c>
      <c r="H21" s="723">
        <v>5189</v>
      </c>
      <c r="I21" s="1682">
        <v>477299</v>
      </c>
    </row>
    <row r="22" spans="1:9" ht="14.25" customHeight="1" x14ac:dyDescent="0.2">
      <c r="A22" s="1058" t="s">
        <v>877</v>
      </c>
      <c r="B22" s="1679">
        <v>631678</v>
      </c>
      <c r="C22" s="1680">
        <v>588583</v>
      </c>
      <c r="D22" s="721">
        <v>309039</v>
      </c>
      <c r="E22" s="1681">
        <v>279544</v>
      </c>
      <c r="F22" s="1681">
        <v>43095</v>
      </c>
      <c r="G22" s="724">
        <v>37857</v>
      </c>
      <c r="H22" s="723">
        <v>5238</v>
      </c>
      <c r="I22" s="1682">
        <v>322639</v>
      </c>
    </row>
    <row r="23" spans="1:9" ht="14.25" customHeight="1" x14ac:dyDescent="0.2">
      <c r="A23" s="1058" t="s">
        <v>878</v>
      </c>
      <c r="B23" s="1679">
        <v>125166</v>
      </c>
      <c r="C23" s="1680">
        <v>111383</v>
      </c>
      <c r="D23" s="721">
        <v>60452</v>
      </c>
      <c r="E23" s="1681">
        <v>50931</v>
      </c>
      <c r="F23" s="1681">
        <v>13783</v>
      </c>
      <c r="G23" s="724">
        <v>13170</v>
      </c>
      <c r="H23" s="723">
        <v>613</v>
      </c>
      <c r="I23" s="1682">
        <v>64714</v>
      </c>
    </row>
    <row r="24" spans="1:9" ht="14.25" customHeight="1" x14ac:dyDescent="0.2">
      <c r="A24" s="1058" t="s">
        <v>879</v>
      </c>
      <c r="B24" s="1679">
        <v>224605</v>
      </c>
      <c r="C24" s="1680">
        <v>207469</v>
      </c>
      <c r="D24" s="721">
        <v>102917</v>
      </c>
      <c r="E24" s="1681">
        <v>104552</v>
      </c>
      <c r="F24" s="1681">
        <v>17136</v>
      </c>
      <c r="G24" s="724">
        <v>16413</v>
      </c>
      <c r="H24" s="723">
        <v>723</v>
      </c>
      <c r="I24" s="1682">
        <v>121688</v>
      </c>
    </row>
    <row r="25" spans="1:9" ht="14.25" customHeight="1" x14ac:dyDescent="0.2">
      <c r="A25" s="1688" t="s">
        <v>880</v>
      </c>
      <c r="B25" s="1689">
        <v>322001</v>
      </c>
      <c r="C25" s="1690">
        <v>273989</v>
      </c>
      <c r="D25" s="737">
        <v>63967</v>
      </c>
      <c r="E25" s="1691">
        <v>210022</v>
      </c>
      <c r="F25" s="1691">
        <v>48012</v>
      </c>
      <c r="G25" s="740">
        <v>42405</v>
      </c>
      <c r="H25" s="739">
        <v>5607</v>
      </c>
      <c r="I25" s="1692">
        <v>258034</v>
      </c>
    </row>
    <row r="27" spans="1:9" ht="15" x14ac:dyDescent="0.25">
      <c r="B27" s="1693"/>
      <c r="C27" s="1693"/>
      <c r="D27" s="1693"/>
      <c r="E27" s="1693"/>
      <c r="F27" s="1693"/>
      <c r="G27" s="1693"/>
      <c r="H27" s="1693"/>
      <c r="I27" s="1693"/>
    </row>
    <row r="28" spans="1:9" ht="15" x14ac:dyDescent="0.25">
      <c r="B28" s="1693"/>
      <c r="C28" s="1693"/>
      <c r="D28" s="1693"/>
      <c r="E28" s="1693"/>
      <c r="F28" s="1693"/>
      <c r="G28" s="1693"/>
      <c r="H28" s="1693"/>
      <c r="I28" s="1693"/>
    </row>
    <row r="29" spans="1:9" ht="15" x14ac:dyDescent="0.25">
      <c r="B29" s="1693"/>
      <c r="C29" s="1693"/>
      <c r="D29" s="1693"/>
      <c r="E29" s="1693"/>
      <c r="F29" s="1693"/>
      <c r="G29" s="1693"/>
      <c r="H29" s="1693"/>
      <c r="I29" s="1693"/>
    </row>
    <row r="30" spans="1:9" ht="15" x14ac:dyDescent="0.25">
      <c r="B30" s="1693"/>
      <c r="C30" s="1693"/>
      <c r="D30" s="1693"/>
      <c r="E30" s="1693"/>
      <c r="F30" s="1693"/>
      <c r="G30" s="1693"/>
      <c r="H30" s="1693"/>
      <c r="I30" s="1693"/>
    </row>
    <row r="31" spans="1:9" ht="15" x14ac:dyDescent="0.25">
      <c r="B31" s="1693"/>
      <c r="C31" s="1693"/>
      <c r="D31" s="1693"/>
      <c r="E31" s="1693"/>
      <c r="F31" s="1693"/>
      <c r="G31" s="1693"/>
      <c r="H31" s="1693"/>
      <c r="I31" s="1693"/>
    </row>
    <row r="32" spans="1:9" ht="15" x14ac:dyDescent="0.25">
      <c r="B32" s="1693"/>
      <c r="C32" s="1693"/>
      <c r="D32" s="1693"/>
      <c r="E32" s="1693"/>
      <c r="F32" s="1693"/>
      <c r="G32" s="1693"/>
      <c r="H32" s="1693"/>
      <c r="I32" s="1693"/>
    </row>
    <row r="33" spans="2:9" ht="15" x14ac:dyDescent="0.25">
      <c r="B33" s="1693"/>
      <c r="C33" s="1693"/>
      <c r="D33" s="1693"/>
      <c r="E33" s="1693"/>
      <c r="F33" s="1693"/>
      <c r="G33" s="1693"/>
      <c r="H33" s="1693"/>
      <c r="I33" s="1693"/>
    </row>
    <row r="34" spans="2:9" ht="15" x14ac:dyDescent="0.25">
      <c r="B34" s="1693"/>
      <c r="C34" s="1693"/>
      <c r="D34" s="1693"/>
      <c r="E34" s="1693"/>
      <c r="F34" s="1693"/>
      <c r="G34" s="1693"/>
      <c r="H34" s="1693"/>
      <c r="I34" s="1693"/>
    </row>
    <row r="35" spans="2:9" ht="15" x14ac:dyDescent="0.25">
      <c r="B35" s="1693"/>
      <c r="C35" s="1693"/>
      <c r="D35" s="1693"/>
      <c r="E35" s="1693"/>
      <c r="F35" s="1693"/>
      <c r="G35" s="1693"/>
      <c r="H35" s="1693"/>
      <c r="I35" s="1693"/>
    </row>
  </sheetData>
  <mergeCells count="9">
    <mergeCell ref="A3:I3"/>
    <mergeCell ref="A5:A7"/>
    <mergeCell ref="B5:B7"/>
    <mergeCell ref="C5:H5"/>
    <mergeCell ref="I5:I7"/>
    <mergeCell ref="C6:C7"/>
    <mergeCell ref="D6:E6"/>
    <mergeCell ref="F6:F7"/>
    <mergeCell ref="G6:H6"/>
  </mergeCells>
  <hyperlinks>
    <hyperlink ref="A1" location="Содержание!A88" display="Содержание"/>
  </hyperlinks>
  <printOptions horizontalCentered="1" verticalCentered="1"/>
  <pageMargins left="0.78740157480314965" right="0.78740157480314965" top="0.78740157480314965" bottom="0.78740157480314965" header="0.39370078740157483" footer="0.51181102362204722"/>
  <pageSetup paperSize="9" firstPageNumber="178" orientation="landscape" useFirstPageNumber="1" r:id="rId1"/>
  <headerFooter alignWithMargins="0">
    <oddHeader>&amp;C&amp;9&amp;P</oddHeader>
  </headerFooter>
  <colBreaks count="1" manualBreakCount="1">
    <brk id="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5"/>
  <sheetViews>
    <sheetView workbookViewId="0">
      <pane xSplit="1" ySplit="8" topLeftCell="B9" activePane="bottomRight" state="frozen"/>
      <selection pane="topRight" activeCell="B1" sqref="B1"/>
      <selection pane="bottomLeft" activeCell="A9" sqref="A9"/>
      <selection pane="bottomRight"/>
    </sheetView>
  </sheetViews>
  <sheetFormatPr defaultRowHeight="12.75" x14ac:dyDescent="0.2"/>
  <cols>
    <col min="1" max="1" width="52.140625" style="72" customWidth="1"/>
    <col min="2" max="2" width="14.5703125" style="10" customWidth="1"/>
    <col min="3" max="3" width="9.7109375" style="8" customWidth="1"/>
    <col min="4" max="4" width="12" style="8" customWidth="1"/>
    <col min="5" max="5" width="12.42578125" style="8" customWidth="1"/>
    <col min="6" max="6" width="8.7109375" style="10" customWidth="1"/>
    <col min="7" max="7" width="13.140625" style="8" customWidth="1"/>
    <col min="8" max="8" width="17.42578125" style="8" customWidth="1"/>
    <col min="9" max="256" width="9.140625" style="8"/>
    <col min="257" max="257" width="52.140625" style="8" customWidth="1"/>
    <col min="258" max="258" width="14.5703125" style="8" customWidth="1"/>
    <col min="259" max="259" width="9.7109375" style="8" customWidth="1"/>
    <col min="260" max="260" width="12" style="8" customWidth="1"/>
    <col min="261" max="261" width="12.42578125" style="8" customWidth="1"/>
    <col min="262" max="262" width="8.7109375" style="8" customWidth="1"/>
    <col min="263" max="263" width="13.140625" style="8" customWidth="1"/>
    <col min="264" max="264" width="17.42578125" style="8" customWidth="1"/>
    <col min="265" max="512" width="9.140625" style="8"/>
    <col min="513" max="513" width="52.140625" style="8" customWidth="1"/>
    <col min="514" max="514" width="14.5703125" style="8" customWidth="1"/>
    <col min="515" max="515" width="9.7109375" style="8" customWidth="1"/>
    <col min="516" max="516" width="12" style="8" customWidth="1"/>
    <col min="517" max="517" width="12.42578125" style="8" customWidth="1"/>
    <col min="518" max="518" width="8.7109375" style="8" customWidth="1"/>
    <col min="519" max="519" width="13.140625" style="8" customWidth="1"/>
    <col min="520" max="520" width="17.42578125" style="8" customWidth="1"/>
    <col min="521" max="768" width="9.140625" style="8"/>
    <col min="769" max="769" width="52.140625" style="8" customWidth="1"/>
    <col min="770" max="770" width="14.5703125" style="8" customWidth="1"/>
    <col min="771" max="771" width="9.7109375" style="8" customWidth="1"/>
    <col min="772" max="772" width="12" style="8" customWidth="1"/>
    <col min="773" max="773" width="12.42578125" style="8" customWidth="1"/>
    <col min="774" max="774" width="8.7109375" style="8" customWidth="1"/>
    <col min="775" max="775" width="13.140625" style="8" customWidth="1"/>
    <col min="776" max="776" width="17.42578125" style="8" customWidth="1"/>
    <col min="777" max="1024" width="9.140625" style="8"/>
    <col min="1025" max="1025" width="52.140625" style="8" customWidth="1"/>
    <col min="1026" max="1026" width="14.5703125" style="8" customWidth="1"/>
    <col min="1027" max="1027" width="9.7109375" style="8" customWidth="1"/>
    <col min="1028" max="1028" width="12" style="8" customWidth="1"/>
    <col min="1029" max="1029" width="12.42578125" style="8" customWidth="1"/>
    <col min="1030" max="1030" width="8.7109375" style="8" customWidth="1"/>
    <col min="1031" max="1031" width="13.140625" style="8" customWidth="1"/>
    <col min="1032" max="1032" width="17.42578125" style="8" customWidth="1"/>
    <col min="1033" max="1280" width="9.140625" style="8"/>
    <col min="1281" max="1281" width="52.140625" style="8" customWidth="1"/>
    <col min="1282" max="1282" width="14.5703125" style="8" customWidth="1"/>
    <col min="1283" max="1283" width="9.7109375" style="8" customWidth="1"/>
    <col min="1284" max="1284" width="12" style="8" customWidth="1"/>
    <col min="1285" max="1285" width="12.42578125" style="8" customWidth="1"/>
    <col min="1286" max="1286" width="8.7109375" style="8" customWidth="1"/>
    <col min="1287" max="1287" width="13.140625" style="8" customWidth="1"/>
    <col min="1288" max="1288" width="17.42578125" style="8" customWidth="1"/>
    <col min="1289" max="1536" width="9.140625" style="8"/>
    <col min="1537" max="1537" width="52.140625" style="8" customWidth="1"/>
    <col min="1538" max="1538" width="14.5703125" style="8" customWidth="1"/>
    <col min="1539" max="1539" width="9.7109375" style="8" customWidth="1"/>
    <col min="1540" max="1540" width="12" style="8" customWidth="1"/>
    <col min="1541" max="1541" width="12.42578125" style="8" customWidth="1"/>
    <col min="1542" max="1542" width="8.7109375" style="8" customWidth="1"/>
    <col min="1543" max="1543" width="13.140625" style="8" customWidth="1"/>
    <col min="1544" max="1544" width="17.42578125" style="8" customWidth="1"/>
    <col min="1545" max="1792" width="9.140625" style="8"/>
    <col min="1793" max="1793" width="52.140625" style="8" customWidth="1"/>
    <col min="1794" max="1794" width="14.5703125" style="8" customWidth="1"/>
    <col min="1795" max="1795" width="9.7109375" style="8" customWidth="1"/>
    <col min="1796" max="1796" width="12" style="8" customWidth="1"/>
    <col min="1797" max="1797" width="12.42578125" style="8" customWidth="1"/>
    <col min="1798" max="1798" width="8.7109375" style="8" customWidth="1"/>
    <col min="1799" max="1799" width="13.140625" style="8" customWidth="1"/>
    <col min="1800" max="1800" width="17.42578125" style="8" customWidth="1"/>
    <col min="1801" max="2048" width="9.140625" style="8"/>
    <col min="2049" max="2049" width="52.140625" style="8" customWidth="1"/>
    <col min="2050" max="2050" width="14.5703125" style="8" customWidth="1"/>
    <col min="2051" max="2051" width="9.7109375" style="8" customWidth="1"/>
    <col min="2052" max="2052" width="12" style="8" customWidth="1"/>
    <col min="2053" max="2053" width="12.42578125" style="8" customWidth="1"/>
    <col min="2054" max="2054" width="8.7109375" style="8" customWidth="1"/>
    <col min="2055" max="2055" width="13.140625" style="8" customWidth="1"/>
    <col min="2056" max="2056" width="17.42578125" style="8" customWidth="1"/>
    <col min="2057" max="2304" width="9.140625" style="8"/>
    <col min="2305" max="2305" width="52.140625" style="8" customWidth="1"/>
    <col min="2306" max="2306" width="14.5703125" style="8" customWidth="1"/>
    <col min="2307" max="2307" width="9.7109375" style="8" customWidth="1"/>
    <col min="2308" max="2308" width="12" style="8" customWidth="1"/>
    <col min="2309" max="2309" width="12.42578125" style="8" customWidth="1"/>
    <col min="2310" max="2310" width="8.7109375" style="8" customWidth="1"/>
    <col min="2311" max="2311" width="13.140625" style="8" customWidth="1"/>
    <col min="2312" max="2312" width="17.42578125" style="8" customWidth="1"/>
    <col min="2313" max="2560" width="9.140625" style="8"/>
    <col min="2561" max="2561" width="52.140625" style="8" customWidth="1"/>
    <col min="2562" max="2562" width="14.5703125" style="8" customWidth="1"/>
    <col min="2563" max="2563" width="9.7109375" style="8" customWidth="1"/>
    <col min="2564" max="2564" width="12" style="8" customWidth="1"/>
    <col min="2565" max="2565" width="12.42578125" style="8" customWidth="1"/>
    <col min="2566" max="2566" width="8.7109375" style="8" customWidth="1"/>
    <col min="2567" max="2567" width="13.140625" style="8" customWidth="1"/>
    <col min="2568" max="2568" width="17.42578125" style="8" customWidth="1"/>
    <col min="2569" max="2816" width="9.140625" style="8"/>
    <col min="2817" max="2817" width="52.140625" style="8" customWidth="1"/>
    <col min="2818" max="2818" width="14.5703125" style="8" customWidth="1"/>
    <col min="2819" max="2819" width="9.7109375" style="8" customWidth="1"/>
    <col min="2820" max="2820" width="12" style="8" customWidth="1"/>
    <col min="2821" max="2821" width="12.42578125" style="8" customWidth="1"/>
    <col min="2822" max="2822" width="8.7109375" style="8" customWidth="1"/>
    <col min="2823" max="2823" width="13.140625" style="8" customWidth="1"/>
    <col min="2824" max="2824" width="17.42578125" style="8" customWidth="1"/>
    <col min="2825" max="3072" width="9.140625" style="8"/>
    <col min="3073" max="3073" width="52.140625" style="8" customWidth="1"/>
    <col min="3074" max="3074" width="14.5703125" style="8" customWidth="1"/>
    <col min="3075" max="3075" width="9.7109375" style="8" customWidth="1"/>
    <col min="3076" max="3076" width="12" style="8" customWidth="1"/>
    <col min="3077" max="3077" width="12.42578125" style="8" customWidth="1"/>
    <col min="3078" max="3078" width="8.7109375" style="8" customWidth="1"/>
    <col min="3079" max="3079" width="13.140625" style="8" customWidth="1"/>
    <col min="3080" max="3080" width="17.42578125" style="8" customWidth="1"/>
    <col min="3081" max="3328" width="9.140625" style="8"/>
    <col min="3329" max="3329" width="52.140625" style="8" customWidth="1"/>
    <col min="3330" max="3330" width="14.5703125" style="8" customWidth="1"/>
    <col min="3331" max="3331" width="9.7109375" style="8" customWidth="1"/>
    <col min="3332" max="3332" width="12" style="8" customWidth="1"/>
    <col min="3333" max="3333" width="12.42578125" style="8" customWidth="1"/>
    <col min="3334" max="3334" width="8.7109375" style="8" customWidth="1"/>
    <col min="3335" max="3335" width="13.140625" style="8" customWidth="1"/>
    <col min="3336" max="3336" width="17.42578125" style="8" customWidth="1"/>
    <col min="3337" max="3584" width="9.140625" style="8"/>
    <col min="3585" max="3585" width="52.140625" style="8" customWidth="1"/>
    <col min="3586" max="3586" width="14.5703125" style="8" customWidth="1"/>
    <col min="3587" max="3587" width="9.7109375" style="8" customWidth="1"/>
    <col min="3588" max="3588" width="12" style="8" customWidth="1"/>
    <col min="3589" max="3589" width="12.42578125" style="8" customWidth="1"/>
    <col min="3590" max="3590" width="8.7109375" style="8" customWidth="1"/>
    <col min="3591" max="3591" width="13.140625" style="8" customWidth="1"/>
    <col min="3592" max="3592" width="17.42578125" style="8" customWidth="1"/>
    <col min="3593" max="3840" width="9.140625" style="8"/>
    <col min="3841" max="3841" width="52.140625" style="8" customWidth="1"/>
    <col min="3842" max="3842" width="14.5703125" style="8" customWidth="1"/>
    <col min="3843" max="3843" width="9.7109375" style="8" customWidth="1"/>
    <col min="3844" max="3844" width="12" style="8" customWidth="1"/>
    <col min="3845" max="3845" width="12.42578125" style="8" customWidth="1"/>
    <col min="3846" max="3846" width="8.7109375" style="8" customWidth="1"/>
    <col min="3847" max="3847" width="13.140625" style="8" customWidth="1"/>
    <col min="3848" max="3848" width="17.42578125" style="8" customWidth="1"/>
    <col min="3849" max="4096" width="9.140625" style="8"/>
    <col min="4097" max="4097" width="52.140625" style="8" customWidth="1"/>
    <col min="4098" max="4098" width="14.5703125" style="8" customWidth="1"/>
    <col min="4099" max="4099" width="9.7109375" style="8" customWidth="1"/>
    <col min="4100" max="4100" width="12" style="8" customWidth="1"/>
    <col min="4101" max="4101" width="12.42578125" style="8" customWidth="1"/>
    <col min="4102" max="4102" width="8.7109375" style="8" customWidth="1"/>
    <col min="4103" max="4103" width="13.140625" style="8" customWidth="1"/>
    <col min="4104" max="4104" width="17.42578125" style="8" customWidth="1"/>
    <col min="4105" max="4352" width="9.140625" style="8"/>
    <col min="4353" max="4353" width="52.140625" style="8" customWidth="1"/>
    <col min="4354" max="4354" width="14.5703125" style="8" customWidth="1"/>
    <col min="4355" max="4355" width="9.7109375" style="8" customWidth="1"/>
    <col min="4356" max="4356" width="12" style="8" customWidth="1"/>
    <col min="4357" max="4357" width="12.42578125" style="8" customWidth="1"/>
    <col min="4358" max="4358" width="8.7109375" style="8" customWidth="1"/>
    <col min="4359" max="4359" width="13.140625" style="8" customWidth="1"/>
    <col min="4360" max="4360" width="17.42578125" style="8" customWidth="1"/>
    <col min="4361" max="4608" width="9.140625" style="8"/>
    <col min="4609" max="4609" width="52.140625" style="8" customWidth="1"/>
    <col min="4610" max="4610" width="14.5703125" style="8" customWidth="1"/>
    <col min="4611" max="4611" width="9.7109375" style="8" customWidth="1"/>
    <col min="4612" max="4612" width="12" style="8" customWidth="1"/>
    <col min="4613" max="4613" width="12.42578125" style="8" customWidth="1"/>
    <col min="4614" max="4614" width="8.7109375" style="8" customWidth="1"/>
    <col min="4615" max="4615" width="13.140625" style="8" customWidth="1"/>
    <col min="4616" max="4616" width="17.42578125" style="8" customWidth="1"/>
    <col min="4617" max="4864" width="9.140625" style="8"/>
    <col min="4865" max="4865" width="52.140625" style="8" customWidth="1"/>
    <col min="4866" max="4866" width="14.5703125" style="8" customWidth="1"/>
    <col min="4867" max="4867" width="9.7109375" style="8" customWidth="1"/>
    <col min="4868" max="4868" width="12" style="8" customWidth="1"/>
    <col min="4869" max="4869" width="12.42578125" style="8" customWidth="1"/>
    <col min="4870" max="4870" width="8.7109375" style="8" customWidth="1"/>
    <col min="4871" max="4871" width="13.140625" style="8" customWidth="1"/>
    <col min="4872" max="4872" width="17.42578125" style="8" customWidth="1"/>
    <col min="4873" max="5120" width="9.140625" style="8"/>
    <col min="5121" max="5121" width="52.140625" style="8" customWidth="1"/>
    <col min="5122" max="5122" width="14.5703125" style="8" customWidth="1"/>
    <col min="5123" max="5123" width="9.7109375" style="8" customWidth="1"/>
    <col min="5124" max="5124" width="12" style="8" customWidth="1"/>
    <col min="5125" max="5125" width="12.42578125" style="8" customWidth="1"/>
    <col min="5126" max="5126" width="8.7109375" style="8" customWidth="1"/>
    <col min="5127" max="5127" width="13.140625" style="8" customWidth="1"/>
    <col min="5128" max="5128" width="17.42578125" style="8" customWidth="1"/>
    <col min="5129" max="5376" width="9.140625" style="8"/>
    <col min="5377" max="5377" width="52.140625" style="8" customWidth="1"/>
    <col min="5378" max="5378" width="14.5703125" style="8" customWidth="1"/>
    <col min="5379" max="5379" width="9.7109375" style="8" customWidth="1"/>
    <col min="5380" max="5380" width="12" style="8" customWidth="1"/>
    <col min="5381" max="5381" width="12.42578125" style="8" customWidth="1"/>
    <col min="5382" max="5382" width="8.7109375" style="8" customWidth="1"/>
    <col min="5383" max="5383" width="13.140625" style="8" customWidth="1"/>
    <col min="5384" max="5384" width="17.42578125" style="8" customWidth="1"/>
    <col min="5385" max="5632" width="9.140625" style="8"/>
    <col min="5633" max="5633" width="52.140625" style="8" customWidth="1"/>
    <col min="5634" max="5634" width="14.5703125" style="8" customWidth="1"/>
    <col min="5635" max="5635" width="9.7109375" style="8" customWidth="1"/>
    <col min="5636" max="5636" width="12" style="8" customWidth="1"/>
    <col min="5637" max="5637" width="12.42578125" style="8" customWidth="1"/>
    <col min="5638" max="5638" width="8.7109375" style="8" customWidth="1"/>
    <col min="5639" max="5639" width="13.140625" style="8" customWidth="1"/>
    <col min="5640" max="5640" width="17.42578125" style="8" customWidth="1"/>
    <col min="5641" max="5888" width="9.140625" style="8"/>
    <col min="5889" max="5889" width="52.140625" style="8" customWidth="1"/>
    <col min="5890" max="5890" width="14.5703125" style="8" customWidth="1"/>
    <col min="5891" max="5891" width="9.7109375" style="8" customWidth="1"/>
    <col min="5892" max="5892" width="12" style="8" customWidth="1"/>
    <col min="5893" max="5893" width="12.42578125" style="8" customWidth="1"/>
    <col min="5894" max="5894" width="8.7109375" style="8" customWidth="1"/>
    <col min="5895" max="5895" width="13.140625" style="8" customWidth="1"/>
    <col min="5896" max="5896" width="17.42578125" style="8" customWidth="1"/>
    <col min="5897" max="6144" width="9.140625" style="8"/>
    <col min="6145" max="6145" width="52.140625" style="8" customWidth="1"/>
    <col min="6146" max="6146" width="14.5703125" style="8" customWidth="1"/>
    <col min="6147" max="6147" width="9.7109375" style="8" customWidth="1"/>
    <col min="6148" max="6148" width="12" style="8" customWidth="1"/>
    <col min="6149" max="6149" width="12.42578125" style="8" customWidth="1"/>
    <col min="6150" max="6150" width="8.7109375" style="8" customWidth="1"/>
    <col min="6151" max="6151" width="13.140625" style="8" customWidth="1"/>
    <col min="6152" max="6152" width="17.42578125" style="8" customWidth="1"/>
    <col min="6153" max="6400" width="9.140625" style="8"/>
    <col min="6401" max="6401" width="52.140625" style="8" customWidth="1"/>
    <col min="6402" max="6402" width="14.5703125" style="8" customWidth="1"/>
    <col min="6403" max="6403" width="9.7109375" style="8" customWidth="1"/>
    <col min="6404" max="6404" width="12" style="8" customWidth="1"/>
    <col min="6405" max="6405" width="12.42578125" style="8" customWidth="1"/>
    <col min="6406" max="6406" width="8.7109375" style="8" customWidth="1"/>
    <col min="6407" max="6407" width="13.140625" style="8" customWidth="1"/>
    <col min="6408" max="6408" width="17.42578125" style="8" customWidth="1"/>
    <col min="6409" max="6656" width="9.140625" style="8"/>
    <col min="6657" max="6657" width="52.140625" style="8" customWidth="1"/>
    <col min="6658" max="6658" width="14.5703125" style="8" customWidth="1"/>
    <col min="6659" max="6659" width="9.7109375" style="8" customWidth="1"/>
    <col min="6660" max="6660" width="12" style="8" customWidth="1"/>
    <col min="6661" max="6661" width="12.42578125" style="8" customWidth="1"/>
    <col min="6662" max="6662" width="8.7109375" style="8" customWidth="1"/>
    <col min="6663" max="6663" width="13.140625" style="8" customWidth="1"/>
    <col min="6664" max="6664" width="17.42578125" style="8" customWidth="1"/>
    <col min="6665" max="6912" width="9.140625" style="8"/>
    <col min="6913" max="6913" width="52.140625" style="8" customWidth="1"/>
    <col min="6914" max="6914" width="14.5703125" style="8" customWidth="1"/>
    <col min="6915" max="6915" width="9.7109375" style="8" customWidth="1"/>
    <col min="6916" max="6916" width="12" style="8" customWidth="1"/>
    <col min="6917" max="6917" width="12.42578125" style="8" customWidth="1"/>
    <col min="6918" max="6918" width="8.7109375" style="8" customWidth="1"/>
    <col min="6919" max="6919" width="13.140625" style="8" customWidth="1"/>
    <col min="6920" max="6920" width="17.42578125" style="8" customWidth="1"/>
    <col min="6921" max="7168" width="9.140625" style="8"/>
    <col min="7169" max="7169" width="52.140625" style="8" customWidth="1"/>
    <col min="7170" max="7170" width="14.5703125" style="8" customWidth="1"/>
    <col min="7171" max="7171" width="9.7109375" style="8" customWidth="1"/>
    <col min="7172" max="7172" width="12" style="8" customWidth="1"/>
    <col min="7173" max="7173" width="12.42578125" style="8" customWidth="1"/>
    <col min="7174" max="7174" width="8.7109375" style="8" customWidth="1"/>
    <col min="7175" max="7175" width="13.140625" style="8" customWidth="1"/>
    <col min="7176" max="7176" width="17.42578125" style="8" customWidth="1"/>
    <col min="7177" max="7424" width="9.140625" style="8"/>
    <col min="7425" max="7425" width="52.140625" style="8" customWidth="1"/>
    <col min="7426" max="7426" width="14.5703125" style="8" customWidth="1"/>
    <col min="7427" max="7427" width="9.7109375" style="8" customWidth="1"/>
    <col min="7428" max="7428" width="12" style="8" customWidth="1"/>
    <col min="7429" max="7429" width="12.42578125" style="8" customWidth="1"/>
    <col min="7430" max="7430" width="8.7109375" style="8" customWidth="1"/>
    <col min="7431" max="7431" width="13.140625" style="8" customWidth="1"/>
    <col min="7432" max="7432" width="17.42578125" style="8" customWidth="1"/>
    <col min="7433" max="7680" width="9.140625" style="8"/>
    <col min="7681" max="7681" width="52.140625" style="8" customWidth="1"/>
    <col min="7682" max="7682" width="14.5703125" style="8" customWidth="1"/>
    <col min="7683" max="7683" width="9.7109375" style="8" customWidth="1"/>
    <col min="7684" max="7684" width="12" style="8" customWidth="1"/>
    <col min="7685" max="7685" width="12.42578125" style="8" customWidth="1"/>
    <col min="7686" max="7686" width="8.7109375" style="8" customWidth="1"/>
    <col min="7687" max="7687" width="13.140625" style="8" customWidth="1"/>
    <col min="7688" max="7688" width="17.42578125" style="8" customWidth="1"/>
    <col min="7689" max="7936" width="9.140625" style="8"/>
    <col min="7937" max="7937" width="52.140625" style="8" customWidth="1"/>
    <col min="7938" max="7938" width="14.5703125" style="8" customWidth="1"/>
    <col min="7939" max="7939" width="9.7109375" style="8" customWidth="1"/>
    <col min="7940" max="7940" width="12" style="8" customWidth="1"/>
    <col min="7941" max="7941" width="12.42578125" style="8" customWidth="1"/>
    <col min="7942" max="7942" width="8.7109375" style="8" customWidth="1"/>
    <col min="7943" max="7943" width="13.140625" style="8" customWidth="1"/>
    <col min="7944" max="7944" width="17.42578125" style="8" customWidth="1"/>
    <col min="7945" max="8192" width="9.140625" style="8"/>
    <col min="8193" max="8193" width="52.140625" style="8" customWidth="1"/>
    <col min="8194" max="8194" width="14.5703125" style="8" customWidth="1"/>
    <col min="8195" max="8195" width="9.7109375" style="8" customWidth="1"/>
    <col min="8196" max="8196" width="12" style="8" customWidth="1"/>
    <col min="8197" max="8197" width="12.42578125" style="8" customWidth="1"/>
    <col min="8198" max="8198" width="8.7109375" style="8" customWidth="1"/>
    <col min="8199" max="8199" width="13.140625" style="8" customWidth="1"/>
    <col min="8200" max="8200" width="17.42578125" style="8" customWidth="1"/>
    <col min="8201" max="8448" width="9.140625" style="8"/>
    <col min="8449" max="8449" width="52.140625" style="8" customWidth="1"/>
    <col min="8450" max="8450" width="14.5703125" style="8" customWidth="1"/>
    <col min="8451" max="8451" width="9.7109375" style="8" customWidth="1"/>
    <col min="8452" max="8452" width="12" style="8" customWidth="1"/>
    <col min="8453" max="8453" width="12.42578125" style="8" customWidth="1"/>
    <col min="8454" max="8454" width="8.7109375" style="8" customWidth="1"/>
    <col min="8455" max="8455" width="13.140625" style="8" customWidth="1"/>
    <col min="8456" max="8456" width="17.42578125" style="8" customWidth="1"/>
    <col min="8457" max="8704" width="9.140625" style="8"/>
    <col min="8705" max="8705" width="52.140625" style="8" customWidth="1"/>
    <col min="8706" max="8706" width="14.5703125" style="8" customWidth="1"/>
    <col min="8707" max="8707" width="9.7109375" style="8" customWidth="1"/>
    <col min="8708" max="8708" width="12" style="8" customWidth="1"/>
    <col min="8709" max="8709" width="12.42578125" style="8" customWidth="1"/>
    <col min="8710" max="8710" width="8.7109375" style="8" customWidth="1"/>
    <col min="8711" max="8711" width="13.140625" style="8" customWidth="1"/>
    <col min="8712" max="8712" width="17.42578125" style="8" customWidth="1"/>
    <col min="8713" max="8960" width="9.140625" style="8"/>
    <col min="8961" max="8961" width="52.140625" style="8" customWidth="1"/>
    <col min="8962" max="8962" width="14.5703125" style="8" customWidth="1"/>
    <col min="8963" max="8963" width="9.7109375" style="8" customWidth="1"/>
    <col min="8964" max="8964" width="12" style="8" customWidth="1"/>
    <col min="8965" max="8965" width="12.42578125" style="8" customWidth="1"/>
    <col min="8966" max="8966" width="8.7109375" style="8" customWidth="1"/>
    <col min="8967" max="8967" width="13.140625" style="8" customWidth="1"/>
    <col min="8968" max="8968" width="17.42578125" style="8" customWidth="1"/>
    <col min="8969" max="9216" width="9.140625" style="8"/>
    <col min="9217" max="9217" width="52.140625" style="8" customWidth="1"/>
    <col min="9218" max="9218" width="14.5703125" style="8" customWidth="1"/>
    <col min="9219" max="9219" width="9.7109375" style="8" customWidth="1"/>
    <col min="9220" max="9220" width="12" style="8" customWidth="1"/>
    <col min="9221" max="9221" width="12.42578125" style="8" customWidth="1"/>
    <col min="9222" max="9222" width="8.7109375" style="8" customWidth="1"/>
    <col min="9223" max="9223" width="13.140625" style="8" customWidth="1"/>
    <col min="9224" max="9224" width="17.42578125" style="8" customWidth="1"/>
    <col min="9225" max="9472" width="9.140625" style="8"/>
    <col min="9473" max="9473" width="52.140625" style="8" customWidth="1"/>
    <col min="9474" max="9474" width="14.5703125" style="8" customWidth="1"/>
    <col min="9475" max="9475" width="9.7109375" style="8" customWidth="1"/>
    <col min="9476" max="9476" width="12" style="8" customWidth="1"/>
    <col min="9477" max="9477" width="12.42578125" style="8" customWidth="1"/>
    <col min="9478" max="9478" width="8.7109375" style="8" customWidth="1"/>
    <col min="9479" max="9479" width="13.140625" style="8" customWidth="1"/>
    <col min="9480" max="9480" width="17.42578125" style="8" customWidth="1"/>
    <col min="9481" max="9728" width="9.140625" style="8"/>
    <col min="9729" max="9729" width="52.140625" style="8" customWidth="1"/>
    <col min="9730" max="9730" width="14.5703125" style="8" customWidth="1"/>
    <col min="9731" max="9731" width="9.7109375" style="8" customWidth="1"/>
    <col min="9732" max="9732" width="12" style="8" customWidth="1"/>
    <col min="9733" max="9733" width="12.42578125" style="8" customWidth="1"/>
    <col min="9734" max="9734" width="8.7109375" style="8" customWidth="1"/>
    <col min="9735" max="9735" width="13.140625" style="8" customWidth="1"/>
    <col min="9736" max="9736" width="17.42578125" style="8" customWidth="1"/>
    <col min="9737" max="9984" width="9.140625" style="8"/>
    <col min="9985" max="9985" width="52.140625" style="8" customWidth="1"/>
    <col min="9986" max="9986" width="14.5703125" style="8" customWidth="1"/>
    <col min="9987" max="9987" width="9.7109375" style="8" customWidth="1"/>
    <col min="9988" max="9988" width="12" style="8" customWidth="1"/>
    <col min="9989" max="9989" width="12.42578125" style="8" customWidth="1"/>
    <col min="9990" max="9990" width="8.7109375" style="8" customWidth="1"/>
    <col min="9991" max="9991" width="13.140625" style="8" customWidth="1"/>
    <col min="9992" max="9992" width="17.42578125" style="8" customWidth="1"/>
    <col min="9993" max="10240" width="9.140625" style="8"/>
    <col min="10241" max="10241" width="52.140625" style="8" customWidth="1"/>
    <col min="10242" max="10242" width="14.5703125" style="8" customWidth="1"/>
    <col min="10243" max="10243" width="9.7109375" style="8" customWidth="1"/>
    <col min="10244" max="10244" width="12" style="8" customWidth="1"/>
    <col min="10245" max="10245" width="12.42578125" style="8" customWidth="1"/>
    <col min="10246" max="10246" width="8.7109375" style="8" customWidth="1"/>
    <col min="10247" max="10247" width="13.140625" style="8" customWidth="1"/>
    <col min="10248" max="10248" width="17.42578125" style="8" customWidth="1"/>
    <col min="10249" max="10496" width="9.140625" style="8"/>
    <col min="10497" max="10497" width="52.140625" style="8" customWidth="1"/>
    <col min="10498" max="10498" width="14.5703125" style="8" customWidth="1"/>
    <col min="10499" max="10499" width="9.7109375" style="8" customWidth="1"/>
    <col min="10500" max="10500" width="12" style="8" customWidth="1"/>
    <col min="10501" max="10501" width="12.42578125" style="8" customWidth="1"/>
    <col min="10502" max="10502" width="8.7109375" style="8" customWidth="1"/>
    <col min="10503" max="10503" width="13.140625" style="8" customWidth="1"/>
    <col min="10504" max="10504" width="17.42578125" style="8" customWidth="1"/>
    <col min="10505" max="10752" width="9.140625" style="8"/>
    <col min="10753" max="10753" width="52.140625" style="8" customWidth="1"/>
    <col min="10754" max="10754" width="14.5703125" style="8" customWidth="1"/>
    <col min="10755" max="10755" width="9.7109375" style="8" customWidth="1"/>
    <col min="10756" max="10756" width="12" style="8" customWidth="1"/>
    <col min="10757" max="10757" width="12.42578125" style="8" customWidth="1"/>
    <col min="10758" max="10758" width="8.7109375" style="8" customWidth="1"/>
    <col min="10759" max="10759" width="13.140625" style="8" customWidth="1"/>
    <col min="10760" max="10760" width="17.42578125" style="8" customWidth="1"/>
    <col min="10761" max="11008" width="9.140625" style="8"/>
    <col min="11009" max="11009" width="52.140625" style="8" customWidth="1"/>
    <col min="11010" max="11010" width="14.5703125" style="8" customWidth="1"/>
    <col min="11011" max="11011" width="9.7109375" style="8" customWidth="1"/>
    <col min="11012" max="11012" width="12" style="8" customWidth="1"/>
    <col min="11013" max="11013" width="12.42578125" style="8" customWidth="1"/>
    <col min="11014" max="11014" width="8.7109375" style="8" customWidth="1"/>
    <col min="11015" max="11015" width="13.140625" style="8" customWidth="1"/>
    <col min="11016" max="11016" width="17.42578125" style="8" customWidth="1"/>
    <col min="11017" max="11264" width="9.140625" style="8"/>
    <col min="11265" max="11265" width="52.140625" style="8" customWidth="1"/>
    <col min="11266" max="11266" width="14.5703125" style="8" customWidth="1"/>
    <col min="11267" max="11267" width="9.7109375" style="8" customWidth="1"/>
    <col min="11268" max="11268" width="12" style="8" customWidth="1"/>
    <col min="11269" max="11269" width="12.42578125" style="8" customWidth="1"/>
    <col min="11270" max="11270" width="8.7109375" style="8" customWidth="1"/>
    <col min="11271" max="11271" width="13.140625" style="8" customWidth="1"/>
    <col min="11272" max="11272" width="17.42578125" style="8" customWidth="1"/>
    <col min="11273" max="11520" width="9.140625" style="8"/>
    <col min="11521" max="11521" width="52.140625" style="8" customWidth="1"/>
    <col min="11522" max="11522" width="14.5703125" style="8" customWidth="1"/>
    <col min="11523" max="11523" width="9.7109375" style="8" customWidth="1"/>
    <col min="11524" max="11524" width="12" style="8" customWidth="1"/>
    <col min="11525" max="11525" width="12.42578125" style="8" customWidth="1"/>
    <col min="11526" max="11526" width="8.7109375" style="8" customWidth="1"/>
    <col min="11527" max="11527" width="13.140625" style="8" customWidth="1"/>
    <col min="11528" max="11528" width="17.42578125" style="8" customWidth="1"/>
    <col min="11529" max="11776" width="9.140625" style="8"/>
    <col min="11777" max="11777" width="52.140625" style="8" customWidth="1"/>
    <col min="11778" max="11778" width="14.5703125" style="8" customWidth="1"/>
    <col min="11779" max="11779" width="9.7109375" style="8" customWidth="1"/>
    <col min="11780" max="11780" width="12" style="8" customWidth="1"/>
    <col min="11781" max="11781" width="12.42578125" style="8" customWidth="1"/>
    <col min="11782" max="11782" width="8.7109375" style="8" customWidth="1"/>
    <col min="11783" max="11783" width="13.140625" style="8" customWidth="1"/>
    <col min="11784" max="11784" width="17.42578125" style="8" customWidth="1"/>
    <col min="11785" max="12032" width="9.140625" style="8"/>
    <col min="12033" max="12033" width="52.140625" style="8" customWidth="1"/>
    <col min="12034" max="12034" width="14.5703125" style="8" customWidth="1"/>
    <col min="12035" max="12035" width="9.7109375" style="8" customWidth="1"/>
    <col min="12036" max="12036" width="12" style="8" customWidth="1"/>
    <col min="12037" max="12037" width="12.42578125" style="8" customWidth="1"/>
    <col min="12038" max="12038" width="8.7109375" style="8" customWidth="1"/>
    <col min="12039" max="12039" width="13.140625" style="8" customWidth="1"/>
    <col min="12040" max="12040" width="17.42578125" style="8" customWidth="1"/>
    <col min="12041" max="12288" width="9.140625" style="8"/>
    <col min="12289" max="12289" width="52.140625" style="8" customWidth="1"/>
    <col min="12290" max="12290" width="14.5703125" style="8" customWidth="1"/>
    <col min="12291" max="12291" width="9.7109375" style="8" customWidth="1"/>
    <col min="12292" max="12292" width="12" style="8" customWidth="1"/>
    <col min="12293" max="12293" width="12.42578125" style="8" customWidth="1"/>
    <col min="12294" max="12294" width="8.7109375" style="8" customWidth="1"/>
    <col min="12295" max="12295" width="13.140625" style="8" customWidth="1"/>
    <col min="12296" max="12296" width="17.42578125" style="8" customWidth="1"/>
    <col min="12297" max="12544" width="9.140625" style="8"/>
    <col min="12545" max="12545" width="52.140625" style="8" customWidth="1"/>
    <col min="12546" max="12546" width="14.5703125" style="8" customWidth="1"/>
    <col min="12547" max="12547" width="9.7109375" style="8" customWidth="1"/>
    <col min="12548" max="12548" width="12" style="8" customWidth="1"/>
    <col min="12549" max="12549" width="12.42578125" style="8" customWidth="1"/>
    <col min="12550" max="12550" width="8.7109375" style="8" customWidth="1"/>
    <col min="12551" max="12551" width="13.140625" style="8" customWidth="1"/>
    <col min="12552" max="12552" width="17.42578125" style="8" customWidth="1"/>
    <col min="12553" max="12800" width="9.140625" style="8"/>
    <col min="12801" max="12801" width="52.140625" style="8" customWidth="1"/>
    <col min="12802" max="12802" width="14.5703125" style="8" customWidth="1"/>
    <col min="12803" max="12803" width="9.7109375" style="8" customWidth="1"/>
    <col min="12804" max="12804" width="12" style="8" customWidth="1"/>
    <col min="12805" max="12805" width="12.42578125" style="8" customWidth="1"/>
    <col min="12806" max="12806" width="8.7109375" style="8" customWidth="1"/>
    <col min="12807" max="12807" width="13.140625" style="8" customWidth="1"/>
    <col min="12808" max="12808" width="17.42578125" style="8" customWidth="1"/>
    <col min="12809" max="13056" width="9.140625" style="8"/>
    <col min="13057" max="13057" width="52.140625" style="8" customWidth="1"/>
    <col min="13058" max="13058" width="14.5703125" style="8" customWidth="1"/>
    <col min="13059" max="13059" width="9.7109375" style="8" customWidth="1"/>
    <col min="13060" max="13060" width="12" style="8" customWidth="1"/>
    <col min="13061" max="13061" width="12.42578125" style="8" customWidth="1"/>
    <col min="13062" max="13062" width="8.7109375" style="8" customWidth="1"/>
    <col min="13063" max="13063" width="13.140625" style="8" customWidth="1"/>
    <col min="13064" max="13064" width="17.42578125" style="8" customWidth="1"/>
    <col min="13065" max="13312" width="9.140625" style="8"/>
    <col min="13313" max="13313" width="52.140625" style="8" customWidth="1"/>
    <col min="13314" max="13314" width="14.5703125" style="8" customWidth="1"/>
    <col min="13315" max="13315" width="9.7109375" style="8" customWidth="1"/>
    <col min="13316" max="13316" width="12" style="8" customWidth="1"/>
    <col min="13317" max="13317" width="12.42578125" style="8" customWidth="1"/>
    <col min="13318" max="13318" width="8.7109375" style="8" customWidth="1"/>
    <col min="13319" max="13319" width="13.140625" style="8" customWidth="1"/>
    <col min="13320" max="13320" width="17.42578125" style="8" customWidth="1"/>
    <col min="13321" max="13568" width="9.140625" style="8"/>
    <col min="13569" max="13569" width="52.140625" style="8" customWidth="1"/>
    <col min="13570" max="13570" width="14.5703125" style="8" customWidth="1"/>
    <col min="13571" max="13571" width="9.7109375" style="8" customWidth="1"/>
    <col min="13572" max="13572" width="12" style="8" customWidth="1"/>
    <col min="13573" max="13573" width="12.42578125" style="8" customWidth="1"/>
    <col min="13574" max="13574" width="8.7109375" style="8" customWidth="1"/>
    <col min="13575" max="13575" width="13.140625" style="8" customWidth="1"/>
    <col min="13576" max="13576" width="17.42578125" style="8" customWidth="1"/>
    <col min="13577" max="13824" width="9.140625" style="8"/>
    <col min="13825" max="13825" width="52.140625" style="8" customWidth="1"/>
    <col min="13826" max="13826" width="14.5703125" style="8" customWidth="1"/>
    <col min="13827" max="13827" width="9.7109375" style="8" customWidth="1"/>
    <col min="13828" max="13828" width="12" style="8" customWidth="1"/>
    <col min="13829" max="13829" width="12.42578125" style="8" customWidth="1"/>
    <col min="13830" max="13830" width="8.7109375" style="8" customWidth="1"/>
    <col min="13831" max="13831" width="13.140625" style="8" customWidth="1"/>
    <col min="13832" max="13832" width="17.42578125" style="8" customWidth="1"/>
    <col min="13833" max="14080" width="9.140625" style="8"/>
    <col min="14081" max="14081" width="52.140625" style="8" customWidth="1"/>
    <col min="14082" max="14082" width="14.5703125" style="8" customWidth="1"/>
    <col min="14083" max="14083" width="9.7109375" style="8" customWidth="1"/>
    <col min="14084" max="14084" width="12" style="8" customWidth="1"/>
    <col min="14085" max="14085" width="12.42578125" style="8" customWidth="1"/>
    <col min="14086" max="14086" width="8.7109375" style="8" customWidth="1"/>
    <col min="14087" max="14087" width="13.140625" style="8" customWidth="1"/>
    <col min="14088" max="14088" width="17.42578125" style="8" customWidth="1"/>
    <col min="14089" max="14336" width="9.140625" style="8"/>
    <col min="14337" max="14337" width="52.140625" style="8" customWidth="1"/>
    <col min="14338" max="14338" width="14.5703125" style="8" customWidth="1"/>
    <col min="14339" max="14339" width="9.7109375" style="8" customWidth="1"/>
    <col min="14340" max="14340" width="12" style="8" customWidth="1"/>
    <col min="14341" max="14341" width="12.42578125" style="8" customWidth="1"/>
    <col min="14342" max="14342" width="8.7109375" style="8" customWidth="1"/>
    <col min="14343" max="14343" width="13.140625" style="8" customWidth="1"/>
    <col min="14344" max="14344" width="17.42578125" style="8" customWidth="1"/>
    <col min="14345" max="14592" width="9.140625" style="8"/>
    <col min="14593" max="14593" width="52.140625" style="8" customWidth="1"/>
    <col min="14594" max="14594" width="14.5703125" style="8" customWidth="1"/>
    <col min="14595" max="14595" width="9.7109375" style="8" customWidth="1"/>
    <col min="14596" max="14596" width="12" style="8" customWidth="1"/>
    <col min="14597" max="14597" width="12.42578125" style="8" customWidth="1"/>
    <col min="14598" max="14598" width="8.7109375" style="8" customWidth="1"/>
    <col min="14599" max="14599" width="13.140625" style="8" customWidth="1"/>
    <col min="14600" max="14600" width="17.42578125" style="8" customWidth="1"/>
    <col min="14601" max="14848" width="9.140625" style="8"/>
    <col min="14849" max="14849" width="52.140625" style="8" customWidth="1"/>
    <col min="14850" max="14850" width="14.5703125" style="8" customWidth="1"/>
    <col min="14851" max="14851" width="9.7109375" style="8" customWidth="1"/>
    <col min="14852" max="14852" width="12" style="8" customWidth="1"/>
    <col min="14853" max="14853" width="12.42578125" style="8" customWidth="1"/>
    <col min="14854" max="14854" width="8.7109375" style="8" customWidth="1"/>
    <col min="14855" max="14855" width="13.140625" style="8" customWidth="1"/>
    <col min="14856" max="14856" width="17.42578125" style="8" customWidth="1"/>
    <col min="14857" max="15104" width="9.140625" style="8"/>
    <col min="15105" max="15105" width="52.140625" style="8" customWidth="1"/>
    <col min="15106" max="15106" width="14.5703125" style="8" customWidth="1"/>
    <col min="15107" max="15107" width="9.7109375" style="8" customWidth="1"/>
    <col min="15108" max="15108" width="12" style="8" customWidth="1"/>
    <col min="15109" max="15109" width="12.42578125" style="8" customWidth="1"/>
    <col min="15110" max="15110" width="8.7109375" style="8" customWidth="1"/>
    <col min="15111" max="15111" width="13.140625" style="8" customWidth="1"/>
    <col min="15112" max="15112" width="17.42578125" style="8" customWidth="1"/>
    <col min="15113" max="15360" width="9.140625" style="8"/>
    <col min="15361" max="15361" width="52.140625" style="8" customWidth="1"/>
    <col min="15362" max="15362" width="14.5703125" style="8" customWidth="1"/>
    <col min="15363" max="15363" width="9.7109375" style="8" customWidth="1"/>
    <col min="15364" max="15364" width="12" style="8" customWidth="1"/>
    <col min="15365" max="15365" width="12.42578125" style="8" customWidth="1"/>
    <col min="15366" max="15366" width="8.7109375" style="8" customWidth="1"/>
    <col min="15367" max="15367" width="13.140625" style="8" customWidth="1"/>
    <col min="15368" max="15368" width="17.42578125" style="8" customWidth="1"/>
    <col min="15369" max="15616" width="9.140625" style="8"/>
    <col min="15617" max="15617" width="52.140625" style="8" customWidth="1"/>
    <col min="15618" max="15618" width="14.5703125" style="8" customWidth="1"/>
    <col min="15619" max="15619" width="9.7109375" style="8" customWidth="1"/>
    <col min="15620" max="15620" width="12" style="8" customWidth="1"/>
    <col min="15621" max="15621" width="12.42578125" style="8" customWidth="1"/>
    <col min="15622" max="15622" width="8.7109375" style="8" customWidth="1"/>
    <col min="15623" max="15623" width="13.140625" style="8" customWidth="1"/>
    <col min="15624" max="15624" width="17.42578125" style="8" customWidth="1"/>
    <col min="15625" max="15872" width="9.140625" style="8"/>
    <col min="15873" max="15873" width="52.140625" style="8" customWidth="1"/>
    <col min="15874" max="15874" width="14.5703125" style="8" customWidth="1"/>
    <col min="15875" max="15875" width="9.7109375" style="8" customWidth="1"/>
    <col min="15876" max="15876" width="12" style="8" customWidth="1"/>
    <col min="15877" max="15877" width="12.42578125" style="8" customWidth="1"/>
    <col min="15878" max="15878" width="8.7109375" style="8" customWidth="1"/>
    <col min="15879" max="15879" width="13.140625" style="8" customWidth="1"/>
    <col min="15880" max="15880" width="17.42578125" style="8" customWidth="1"/>
    <col min="15881" max="16128" width="9.140625" style="8"/>
    <col min="16129" max="16129" width="52.140625" style="8" customWidth="1"/>
    <col min="16130" max="16130" width="14.5703125" style="8" customWidth="1"/>
    <col min="16131" max="16131" width="9.7109375" style="8" customWidth="1"/>
    <col min="16132" max="16132" width="12" style="8" customWidth="1"/>
    <col min="16133" max="16133" width="12.42578125" style="8" customWidth="1"/>
    <col min="16134" max="16134" width="8.7109375" style="8" customWidth="1"/>
    <col min="16135" max="16135" width="13.140625" style="8" customWidth="1"/>
    <col min="16136" max="16136" width="17.42578125" style="8" customWidth="1"/>
    <col min="16137" max="16384" width="9.140625" style="8"/>
  </cols>
  <sheetData>
    <row r="1" spans="1:8" s="25" customFormat="1" ht="13.15" customHeight="1" x14ac:dyDescent="0.2">
      <c r="A1" s="1973" t="s">
        <v>966</v>
      </c>
      <c r="B1" s="75"/>
    </row>
    <row r="2" spans="1:8" s="25" customFormat="1" ht="10.5" customHeight="1" x14ac:dyDescent="0.25">
      <c r="A2" s="2047"/>
      <c r="B2" s="2047"/>
      <c r="C2" s="2047"/>
      <c r="D2" s="2047"/>
      <c r="E2" s="2047"/>
      <c r="F2" s="2047"/>
      <c r="G2" s="2047"/>
    </row>
    <row r="3" spans="1:8" s="25" customFormat="1" ht="9.4" customHeight="1" x14ac:dyDescent="0.2">
      <c r="A3" s="2048"/>
      <c r="B3" s="2048"/>
      <c r="C3" s="2048"/>
      <c r="D3" s="2048"/>
      <c r="E3" s="2048"/>
      <c r="F3" s="2048"/>
      <c r="G3" s="2048"/>
    </row>
    <row r="4" spans="1:8" s="25" customFormat="1" ht="11.1" customHeight="1" x14ac:dyDescent="0.2">
      <c r="B4" s="75"/>
    </row>
    <row r="5" spans="1:8" ht="15" customHeight="1" x14ac:dyDescent="0.2">
      <c r="A5" s="2049" t="s">
        <v>157</v>
      </c>
      <c r="B5" s="76" t="s">
        <v>158</v>
      </c>
      <c r="C5" s="2051" t="s">
        <v>159</v>
      </c>
      <c r="D5" s="2052"/>
      <c r="E5" s="2052"/>
      <c r="F5" s="2053"/>
      <c r="G5" s="76" t="s">
        <v>158</v>
      </c>
      <c r="H5" s="2054" t="s">
        <v>160</v>
      </c>
    </row>
    <row r="6" spans="1:8" ht="12" customHeight="1" x14ac:dyDescent="0.2">
      <c r="A6" s="2050"/>
      <c r="B6" s="77" t="s">
        <v>161</v>
      </c>
      <c r="C6" s="78" t="s">
        <v>162</v>
      </c>
      <c r="D6" s="2057" t="s">
        <v>163</v>
      </c>
      <c r="E6" s="2058"/>
      <c r="F6" s="2059"/>
      <c r="G6" s="77" t="s">
        <v>161</v>
      </c>
      <c r="H6" s="2055"/>
    </row>
    <row r="7" spans="1:8" ht="13.35" customHeight="1" x14ac:dyDescent="0.2">
      <c r="A7" s="2060" t="s">
        <v>173</v>
      </c>
      <c r="B7" s="79" t="s">
        <v>164</v>
      </c>
      <c r="C7" s="78" t="s">
        <v>165</v>
      </c>
      <c r="D7" s="76" t="s">
        <v>166</v>
      </c>
      <c r="E7" s="80" t="s">
        <v>167</v>
      </c>
      <c r="F7" s="139" t="s">
        <v>168</v>
      </c>
      <c r="G7" s="79" t="s">
        <v>164</v>
      </c>
      <c r="H7" s="2055"/>
    </row>
    <row r="8" spans="1:8" ht="12.75" customHeight="1" x14ac:dyDescent="0.2">
      <c r="A8" s="2061"/>
      <c r="B8" s="82" t="s">
        <v>169</v>
      </c>
      <c r="C8" s="83"/>
      <c r="D8" s="84" t="s">
        <v>165</v>
      </c>
      <c r="E8" s="85" t="s">
        <v>170</v>
      </c>
      <c r="F8" s="140" t="s">
        <v>310</v>
      </c>
      <c r="G8" s="82" t="s">
        <v>171</v>
      </c>
      <c r="H8" s="2056"/>
    </row>
    <row r="9" spans="1:8" s="95" customFormat="1" ht="15" customHeight="1" x14ac:dyDescent="0.2">
      <c r="A9" s="141" t="s">
        <v>44</v>
      </c>
      <c r="B9" s="118">
        <v>109326899</v>
      </c>
      <c r="C9" s="142">
        <v>126634</v>
      </c>
      <c r="D9" s="116">
        <v>-112472</v>
      </c>
      <c r="E9" s="118">
        <v>194323</v>
      </c>
      <c r="F9" s="143">
        <v>44783</v>
      </c>
      <c r="G9" s="144">
        <v>109453533</v>
      </c>
      <c r="H9" s="92">
        <v>172.8</v>
      </c>
    </row>
    <row r="10" spans="1:8" s="95" customFormat="1" ht="12" customHeight="1" x14ac:dyDescent="0.2">
      <c r="A10" s="93" t="s">
        <v>45</v>
      </c>
      <c r="B10" s="89">
        <v>32313417</v>
      </c>
      <c r="C10" s="89">
        <v>82478</v>
      </c>
      <c r="D10" s="89">
        <v>-63723</v>
      </c>
      <c r="E10" s="94">
        <v>153714</v>
      </c>
      <c r="F10" s="145">
        <v>-7513</v>
      </c>
      <c r="G10" s="89">
        <v>32395895</v>
      </c>
      <c r="H10" s="92">
        <v>241.2</v>
      </c>
    </row>
    <row r="11" spans="1:8" ht="13.15" customHeight="1" x14ac:dyDescent="0.2">
      <c r="A11" s="96" t="s">
        <v>46</v>
      </c>
      <c r="B11" s="97">
        <v>1044510</v>
      </c>
      <c r="C11" s="97">
        <v>-718</v>
      </c>
      <c r="D11" s="97">
        <v>-2505</v>
      </c>
      <c r="E11" s="98">
        <v>1787</v>
      </c>
      <c r="F11" s="146">
        <v>0</v>
      </c>
      <c r="G11" s="97">
        <v>1043792</v>
      </c>
      <c r="H11" s="100">
        <v>71.3</v>
      </c>
    </row>
    <row r="12" spans="1:8" ht="13.15" customHeight="1" x14ac:dyDescent="0.2">
      <c r="A12" s="96" t="s">
        <v>47</v>
      </c>
      <c r="B12" s="97">
        <v>850937</v>
      </c>
      <c r="C12" s="97">
        <v>-5785</v>
      </c>
      <c r="D12" s="97">
        <v>-3817</v>
      </c>
      <c r="E12" s="98">
        <v>-1968</v>
      </c>
      <c r="F12" s="146">
        <v>0</v>
      </c>
      <c r="G12" s="97">
        <v>845152</v>
      </c>
      <c r="H12" s="100">
        <v>0</v>
      </c>
    </row>
    <row r="13" spans="1:8" ht="13.15" customHeight="1" x14ac:dyDescent="0.2">
      <c r="A13" s="96" t="s">
        <v>48</v>
      </c>
      <c r="B13" s="97">
        <v>1077289</v>
      </c>
      <c r="C13" s="97">
        <v>-8452</v>
      </c>
      <c r="D13" s="97">
        <v>-6542</v>
      </c>
      <c r="E13" s="98">
        <v>-1910</v>
      </c>
      <c r="F13" s="146">
        <v>0</v>
      </c>
      <c r="G13" s="97">
        <v>1068837</v>
      </c>
      <c r="H13" s="100">
        <v>0</v>
      </c>
    </row>
    <row r="14" spans="1:8" ht="13.15" customHeight="1" x14ac:dyDescent="0.2">
      <c r="A14" s="96" t="s">
        <v>49</v>
      </c>
      <c r="B14" s="97">
        <v>1576374</v>
      </c>
      <c r="C14" s="97">
        <v>2232</v>
      </c>
      <c r="D14" s="97">
        <v>-5260</v>
      </c>
      <c r="E14" s="98">
        <v>7492</v>
      </c>
      <c r="F14" s="146">
        <v>0</v>
      </c>
      <c r="G14" s="97">
        <v>1578606</v>
      </c>
      <c r="H14" s="100">
        <v>142.4</v>
      </c>
    </row>
    <row r="15" spans="1:8" ht="13.15" customHeight="1" x14ac:dyDescent="0.2">
      <c r="A15" s="96" t="s">
        <v>50</v>
      </c>
      <c r="B15" s="97">
        <v>826727</v>
      </c>
      <c r="C15" s="97">
        <v>-7264</v>
      </c>
      <c r="D15" s="97">
        <v>-5387</v>
      </c>
      <c r="E15" s="98">
        <v>-1877</v>
      </c>
      <c r="F15" s="146">
        <v>0</v>
      </c>
      <c r="G15" s="97">
        <v>819463</v>
      </c>
      <c r="H15" s="100">
        <v>0</v>
      </c>
    </row>
    <row r="16" spans="1:8" ht="13.15" customHeight="1" x14ac:dyDescent="0.2">
      <c r="A16" s="96" t="s">
        <v>51</v>
      </c>
      <c r="B16" s="97">
        <v>769262</v>
      </c>
      <c r="C16" s="97">
        <v>-2499</v>
      </c>
      <c r="D16" s="97">
        <v>-3071</v>
      </c>
      <c r="E16" s="98">
        <v>273</v>
      </c>
      <c r="F16" s="146">
        <v>299</v>
      </c>
      <c r="G16" s="97">
        <v>766763</v>
      </c>
      <c r="H16" s="100">
        <v>8.9</v>
      </c>
    </row>
    <row r="17" spans="1:8" ht="13.15" customHeight="1" x14ac:dyDescent="0.2">
      <c r="A17" s="96" t="s">
        <v>52</v>
      </c>
      <c r="B17" s="97">
        <v>464477</v>
      </c>
      <c r="C17" s="97">
        <v>-2949</v>
      </c>
      <c r="D17" s="97">
        <v>-1557</v>
      </c>
      <c r="E17" s="98">
        <v>-1392</v>
      </c>
      <c r="F17" s="146">
        <v>0</v>
      </c>
      <c r="G17" s="97">
        <v>461528</v>
      </c>
      <c r="H17" s="100">
        <v>0</v>
      </c>
    </row>
    <row r="18" spans="1:8" ht="13.15" customHeight="1" x14ac:dyDescent="0.2">
      <c r="A18" s="96" t="s">
        <v>53</v>
      </c>
      <c r="B18" s="97">
        <v>756880</v>
      </c>
      <c r="C18" s="97">
        <v>-1961</v>
      </c>
      <c r="D18" s="97">
        <v>-2651</v>
      </c>
      <c r="E18" s="98">
        <v>690</v>
      </c>
      <c r="F18" s="146">
        <v>0</v>
      </c>
      <c r="G18" s="97">
        <v>754919</v>
      </c>
      <c r="H18" s="100">
        <v>26</v>
      </c>
    </row>
    <row r="19" spans="1:8" ht="13.15" customHeight="1" x14ac:dyDescent="0.2">
      <c r="A19" s="96" t="s">
        <v>54</v>
      </c>
      <c r="B19" s="97">
        <v>740253</v>
      </c>
      <c r="C19" s="97">
        <v>-1981</v>
      </c>
      <c r="D19" s="97">
        <v>-2383</v>
      </c>
      <c r="E19" s="98">
        <v>402</v>
      </c>
      <c r="F19" s="146">
        <v>0</v>
      </c>
      <c r="G19" s="97">
        <v>738272</v>
      </c>
      <c r="H19" s="100">
        <v>16.899999999999999</v>
      </c>
    </row>
    <row r="20" spans="1:8" ht="13.15" customHeight="1" x14ac:dyDescent="0.2">
      <c r="A20" s="96" t="s">
        <v>55</v>
      </c>
      <c r="B20" s="97">
        <v>6123573</v>
      </c>
      <c r="C20" s="97">
        <v>67811</v>
      </c>
      <c r="D20" s="97">
        <v>-4139</v>
      </c>
      <c r="E20" s="98">
        <v>75531</v>
      </c>
      <c r="F20" s="146">
        <v>-3581</v>
      </c>
      <c r="G20" s="97">
        <v>6191384</v>
      </c>
      <c r="H20" s="100">
        <v>1824.9</v>
      </c>
    </row>
    <row r="21" spans="1:8" ht="13.15" customHeight="1" x14ac:dyDescent="0.2">
      <c r="A21" s="96" t="s">
        <v>56</v>
      </c>
      <c r="B21" s="97">
        <v>498910</v>
      </c>
      <c r="C21" s="97">
        <v>-5037</v>
      </c>
      <c r="D21" s="97">
        <v>-2895</v>
      </c>
      <c r="E21" s="98">
        <v>-2142</v>
      </c>
      <c r="F21" s="146">
        <v>0</v>
      </c>
      <c r="G21" s="97">
        <v>493873</v>
      </c>
      <c r="H21" s="100">
        <v>0</v>
      </c>
    </row>
    <row r="22" spans="1:8" ht="13.15" customHeight="1" x14ac:dyDescent="0.2">
      <c r="A22" s="96" t="s">
        <v>57</v>
      </c>
      <c r="B22" s="97">
        <v>805902</v>
      </c>
      <c r="C22" s="97">
        <v>-2199</v>
      </c>
      <c r="D22" s="97">
        <v>-4114</v>
      </c>
      <c r="E22" s="98">
        <v>1915</v>
      </c>
      <c r="F22" s="146">
        <v>0</v>
      </c>
      <c r="G22" s="97">
        <v>803703</v>
      </c>
      <c r="H22" s="100">
        <v>46.5</v>
      </c>
    </row>
    <row r="23" spans="1:8" ht="13.15" customHeight="1" x14ac:dyDescent="0.2">
      <c r="A23" s="96" t="s">
        <v>58</v>
      </c>
      <c r="B23" s="97">
        <v>682708</v>
      </c>
      <c r="C23" s="97">
        <v>-5689</v>
      </c>
      <c r="D23" s="97">
        <v>-3742</v>
      </c>
      <c r="E23" s="98">
        <v>-1947</v>
      </c>
      <c r="F23" s="146">
        <v>0</v>
      </c>
      <c r="G23" s="97">
        <v>677019</v>
      </c>
      <c r="H23" s="100">
        <v>0</v>
      </c>
    </row>
    <row r="24" spans="1:8" ht="13.15" customHeight="1" x14ac:dyDescent="0.2">
      <c r="A24" s="96" t="s">
        <v>59</v>
      </c>
      <c r="B24" s="97">
        <v>629296</v>
      </c>
      <c r="C24" s="97">
        <v>-8307</v>
      </c>
      <c r="D24" s="97">
        <v>-3676</v>
      </c>
      <c r="E24" s="98">
        <v>-4631</v>
      </c>
      <c r="F24" s="146">
        <v>0</v>
      </c>
      <c r="G24" s="97">
        <v>620989</v>
      </c>
      <c r="H24" s="100">
        <v>0</v>
      </c>
    </row>
    <row r="25" spans="1:8" ht="13.15" customHeight="1" x14ac:dyDescent="0.2">
      <c r="A25" s="96" t="s">
        <v>60</v>
      </c>
      <c r="B25" s="97">
        <v>972859</v>
      </c>
      <c r="C25" s="97">
        <v>-8029</v>
      </c>
      <c r="D25" s="97">
        <v>-6488</v>
      </c>
      <c r="E25" s="98">
        <v>-1541</v>
      </c>
      <c r="F25" s="146">
        <v>0</v>
      </c>
      <c r="G25" s="97">
        <v>964830</v>
      </c>
      <c r="H25" s="100">
        <v>0</v>
      </c>
    </row>
    <row r="26" spans="1:8" ht="13.15" customHeight="1" x14ac:dyDescent="0.2">
      <c r="A26" s="96" t="s">
        <v>61</v>
      </c>
      <c r="B26" s="97">
        <v>1115742</v>
      </c>
      <c r="C26" s="97">
        <v>-9228</v>
      </c>
      <c r="D26" s="97">
        <v>-8940</v>
      </c>
      <c r="E26" s="98">
        <v>-288</v>
      </c>
      <c r="F26" s="146">
        <v>0</v>
      </c>
      <c r="G26" s="97">
        <v>1106514</v>
      </c>
      <c r="H26" s="100">
        <v>0</v>
      </c>
    </row>
    <row r="27" spans="1:8" ht="13.15" customHeight="1" x14ac:dyDescent="0.2">
      <c r="A27" s="96" t="s">
        <v>62</v>
      </c>
      <c r="B27" s="97">
        <v>1035103</v>
      </c>
      <c r="C27" s="97">
        <v>-7383</v>
      </c>
      <c r="D27" s="97">
        <v>-4632</v>
      </c>
      <c r="E27" s="98">
        <v>1480</v>
      </c>
      <c r="F27" s="146">
        <v>-4231</v>
      </c>
      <c r="G27" s="97">
        <v>1027720</v>
      </c>
      <c r="H27" s="100">
        <v>32</v>
      </c>
    </row>
    <row r="28" spans="1:8" ht="13.15" customHeight="1" x14ac:dyDescent="0.2">
      <c r="A28" s="96" t="s">
        <v>63</v>
      </c>
      <c r="B28" s="97">
        <v>12342615</v>
      </c>
      <c r="C28" s="97">
        <v>89916</v>
      </c>
      <c r="D28" s="97">
        <v>8076</v>
      </c>
      <c r="E28" s="98">
        <v>81840</v>
      </c>
      <c r="F28" s="146">
        <v>0</v>
      </c>
      <c r="G28" s="97">
        <v>12432531</v>
      </c>
      <c r="H28" s="100">
        <v>0</v>
      </c>
    </row>
    <row r="29" spans="1:8" s="95" customFormat="1" ht="14.25" customHeight="1" x14ac:dyDescent="0.2">
      <c r="A29" s="86" t="s">
        <v>64</v>
      </c>
      <c r="B29" s="101">
        <v>11771437</v>
      </c>
      <c r="C29" s="101">
        <v>38366</v>
      </c>
      <c r="D29" s="101">
        <v>-15716</v>
      </c>
      <c r="E29" s="102">
        <v>26542</v>
      </c>
      <c r="F29" s="143">
        <v>27540</v>
      </c>
      <c r="G29" s="101">
        <v>11809803</v>
      </c>
      <c r="H29" s="92">
        <v>168.9</v>
      </c>
    </row>
    <row r="30" spans="1:8" s="10" customFormat="1" ht="12.75" customHeight="1" x14ac:dyDescent="0.2">
      <c r="A30" s="96" t="s">
        <v>65</v>
      </c>
      <c r="B30" s="97">
        <v>500558</v>
      </c>
      <c r="C30" s="97">
        <v>-1729</v>
      </c>
      <c r="D30" s="97">
        <v>-1659</v>
      </c>
      <c r="E30" s="98">
        <v>-70</v>
      </c>
      <c r="F30" s="146">
        <v>0</v>
      </c>
      <c r="G30" s="97">
        <v>498829</v>
      </c>
      <c r="H30" s="100">
        <v>0</v>
      </c>
    </row>
    <row r="31" spans="1:8" ht="12.75" customHeight="1" x14ac:dyDescent="0.2">
      <c r="A31" s="96" t="s">
        <v>66</v>
      </c>
      <c r="B31" s="97">
        <v>656821</v>
      </c>
      <c r="C31" s="97">
        <v>-7370</v>
      </c>
      <c r="D31" s="97">
        <v>-523</v>
      </c>
      <c r="E31" s="98">
        <v>-6847</v>
      </c>
      <c r="F31" s="146">
        <v>0</v>
      </c>
      <c r="G31" s="97">
        <v>649451</v>
      </c>
      <c r="H31" s="100">
        <v>0</v>
      </c>
    </row>
    <row r="32" spans="1:8" ht="12.75" customHeight="1" x14ac:dyDescent="0.2">
      <c r="A32" s="96" t="s">
        <v>150</v>
      </c>
      <c r="B32" s="97">
        <v>900962</v>
      </c>
      <c r="C32" s="97">
        <v>-4894</v>
      </c>
      <c r="D32" s="97">
        <v>-1745</v>
      </c>
      <c r="E32" s="98">
        <v>-3149</v>
      </c>
      <c r="F32" s="146">
        <v>0</v>
      </c>
      <c r="G32" s="97">
        <v>896068</v>
      </c>
      <c r="H32" s="100">
        <v>0</v>
      </c>
    </row>
    <row r="33" spans="1:8" s="10" customFormat="1" ht="11.65" customHeight="1" x14ac:dyDescent="0.2">
      <c r="A33" s="104" t="s">
        <v>68</v>
      </c>
      <c r="B33" s="105">
        <v>32049</v>
      </c>
      <c r="C33" s="105">
        <v>59</v>
      </c>
      <c r="D33" s="105">
        <v>202</v>
      </c>
      <c r="E33" s="106">
        <v>-143</v>
      </c>
      <c r="F33" s="146">
        <v>0</v>
      </c>
      <c r="G33" s="105">
        <v>32108</v>
      </c>
      <c r="H33" s="100">
        <v>0</v>
      </c>
    </row>
    <row r="34" spans="1:8" ht="26.25" customHeight="1" x14ac:dyDescent="0.2">
      <c r="A34" s="107" t="s">
        <v>151</v>
      </c>
      <c r="B34" s="105">
        <v>868913</v>
      </c>
      <c r="C34" s="105">
        <v>-4953</v>
      </c>
      <c r="D34" s="105">
        <v>-1947</v>
      </c>
      <c r="E34" s="106">
        <v>-3006</v>
      </c>
      <c r="F34" s="146">
        <v>0</v>
      </c>
      <c r="G34" s="105">
        <v>863960</v>
      </c>
      <c r="H34" s="100">
        <v>0</v>
      </c>
    </row>
    <row r="35" spans="1:8" ht="12.75" customHeight="1" x14ac:dyDescent="0.2">
      <c r="A35" s="96" t="s">
        <v>70</v>
      </c>
      <c r="B35" s="97">
        <v>851560</v>
      </c>
      <c r="C35" s="97">
        <v>-3889</v>
      </c>
      <c r="D35" s="97">
        <v>-1451</v>
      </c>
      <c r="E35" s="98">
        <v>-2438</v>
      </c>
      <c r="F35" s="146">
        <v>0</v>
      </c>
      <c r="G35" s="97">
        <v>847671</v>
      </c>
      <c r="H35" s="100">
        <v>0</v>
      </c>
    </row>
    <row r="36" spans="1:8" ht="12.75" customHeight="1" x14ac:dyDescent="0.2">
      <c r="A36" s="96" t="s">
        <v>71</v>
      </c>
      <c r="B36" s="97">
        <v>775122</v>
      </c>
      <c r="C36" s="97">
        <v>3930</v>
      </c>
      <c r="D36" s="97">
        <v>-1578</v>
      </c>
      <c r="E36" s="98">
        <v>9545</v>
      </c>
      <c r="F36" s="146">
        <v>-4037</v>
      </c>
      <c r="G36" s="97">
        <v>779052</v>
      </c>
      <c r="H36" s="100">
        <v>604.9</v>
      </c>
    </row>
    <row r="37" spans="1:8" ht="12.75" customHeight="1" x14ac:dyDescent="0.2">
      <c r="A37" s="96" t="s">
        <v>72</v>
      </c>
      <c r="B37" s="97">
        <v>1157086</v>
      </c>
      <c r="C37" s="97">
        <v>31769</v>
      </c>
      <c r="D37" s="97">
        <v>-6941</v>
      </c>
      <c r="E37" s="98">
        <v>7133</v>
      </c>
      <c r="F37" s="146">
        <v>31577</v>
      </c>
      <c r="G37" s="97">
        <v>1188855</v>
      </c>
      <c r="H37" s="100">
        <v>102.8</v>
      </c>
    </row>
    <row r="38" spans="1:8" ht="12.75" customHeight="1" x14ac:dyDescent="0.2">
      <c r="A38" s="96" t="s">
        <v>73</v>
      </c>
      <c r="B38" s="97">
        <v>695764</v>
      </c>
      <c r="C38" s="97">
        <v>-5796</v>
      </c>
      <c r="D38" s="97">
        <v>-1158</v>
      </c>
      <c r="E38" s="98">
        <v>-4638</v>
      </c>
      <c r="F38" s="146">
        <v>0</v>
      </c>
      <c r="G38" s="97">
        <v>689968</v>
      </c>
      <c r="H38" s="100">
        <v>0</v>
      </c>
    </row>
    <row r="39" spans="1:8" ht="12.75" customHeight="1" x14ac:dyDescent="0.2">
      <c r="A39" s="96" t="s">
        <v>74</v>
      </c>
      <c r="B39" s="97">
        <v>430486</v>
      </c>
      <c r="C39" s="97">
        <v>-2252</v>
      </c>
      <c r="D39" s="97">
        <v>-2229</v>
      </c>
      <c r="E39" s="98">
        <v>-23</v>
      </c>
      <c r="F39" s="146">
        <v>0</v>
      </c>
      <c r="G39" s="97">
        <v>428234</v>
      </c>
      <c r="H39" s="100">
        <v>0</v>
      </c>
    </row>
    <row r="40" spans="1:8" ht="12.75" customHeight="1" x14ac:dyDescent="0.2">
      <c r="A40" s="96" t="s">
        <v>75</v>
      </c>
      <c r="B40" s="97">
        <v>451143</v>
      </c>
      <c r="C40" s="97">
        <v>-3358</v>
      </c>
      <c r="D40" s="97">
        <v>-2611</v>
      </c>
      <c r="E40" s="98">
        <v>-747</v>
      </c>
      <c r="F40" s="146">
        <v>0</v>
      </c>
      <c r="G40" s="97">
        <v>447785</v>
      </c>
      <c r="H40" s="100">
        <v>0</v>
      </c>
    </row>
    <row r="41" spans="1:8" ht="12.75" customHeight="1" x14ac:dyDescent="0.2">
      <c r="A41" s="108" t="s">
        <v>76</v>
      </c>
      <c r="B41" s="109">
        <v>5351935</v>
      </c>
      <c r="C41" s="109">
        <v>31955</v>
      </c>
      <c r="D41" s="109">
        <v>4179</v>
      </c>
      <c r="E41" s="110">
        <v>27776</v>
      </c>
      <c r="F41" s="147">
        <v>0</v>
      </c>
      <c r="G41" s="109">
        <v>5383890</v>
      </c>
      <c r="H41" s="112">
        <v>0</v>
      </c>
    </row>
    <row r="42" spans="1:8" ht="15.75" customHeight="1" x14ac:dyDescent="0.2">
      <c r="A42" s="113" t="s">
        <v>77</v>
      </c>
      <c r="B42" s="114">
        <v>10284501</v>
      </c>
      <c r="C42" s="114">
        <v>32229</v>
      </c>
      <c r="D42" s="114">
        <v>-17523</v>
      </c>
      <c r="E42" s="115">
        <v>49752</v>
      </c>
      <c r="F42" s="145">
        <v>0</v>
      </c>
      <c r="G42" s="114">
        <v>10316730</v>
      </c>
      <c r="H42" s="92">
        <v>283.89999999999998</v>
      </c>
    </row>
    <row r="43" spans="1:8" s="95" customFormat="1" ht="15.75" customHeight="1" x14ac:dyDescent="0.2">
      <c r="A43" s="96" t="s">
        <v>78</v>
      </c>
      <c r="B43" s="97">
        <v>213820</v>
      </c>
      <c r="C43" s="97">
        <v>331</v>
      </c>
      <c r="D43" s="97">
        <v>-254</v>
      </c>
      <c r="E43" s="98">
        <v>585</v>
      </c>
      <c r="F43" s="146">
        <v>0</v>
      </c>
      <c r="G43" s="97">
        <v>214151</v>
      </c>
      <c r="H43" s="100">
        <v>230.3</v>
      </c>
    </row>
    <row r="44" spans="1:8" ht="15.75" customHeight="1" x14ac:dyDescent="0.2">
      <c r="A44" s="96" t="s">
        <v>79</v>
      </c>
      <c r="B44" s="97">
        <v>125025</v>
      </c>
      <c r="C44" s="97">
        <v>-797</v>
      </c>
      <c r="D44" s="97">
        <v>391</v>
      </c>
      <c r="E44" s="98">
        <v>-1188</v>
      </c>
      <c r="F44" s="146">
        <v>0</v>
      </c>
      <c r="G44" s="97">
        <v>124228</v>
      </c>
      <c r="H44" s="100">
        <v>0</v>
      </c>
    </row>
    <row r="45" spans="1:8" ht="15.75" customHeight="1" x14ac:dyDescent="0.2">
      <c r="A45" s="96" t="s">
        <v>80</v>
      </c>
      <c r="B45" s="97">
        <v>974788</v>
      </c>
      <c r="C45" s="97">
        <v>93</v>
      </c>
      <c r="D45" s="97">
        <v>-3614</v>
      </c>
      <c r="E45" s="98">
        <v>3707</v>
      </c>
      <c r="F45" s="146">
        <v>0</v>
      </c>
      <c r="G45" s="97">
        <v>974881</v>
      </c>
      <c r="H45" s="100">
        <v>102.6</v>
      </c>
    </row>
    <row r="46" spans="1:8" ht="15.75" customHeight="1" x14ac:dyDescent="0.2">
      <c r="A46" s="96" t="s">
        <v>81</v>
      </c>
      <c r="B46" s="97">
        <v>3075168</v>
      </c>
      <c r="C46" s="97">
        <v>41277</v>
      </c>
      <c r="D46" s="97">
        <v>3149</v>
      </c>
      <c r="E46" s="98">
        <v>38128</v>
      </c>
      <c r="F46" s="146">
        <v>0</v>
      </c>
      <c r="G46" s="97">
        <v>3116445</v>
      </c>
      <c r="H46" s="100">
        <v>0</v>
      </c>
    </row>
    <row r="47" spans="1:8" ht="15.75" customHeight="1" x14ac:dyDescent="0.2">
      <c r="A47" s="96" t="s">
        <v>82</v>
      </c>
      <c r="B47" s="97">
        <v>678071</v>
      </c>
      <c r="C47" s="97">
        <v>-1011</v>
      </c>
      <c r="D47" s="97">
        <v>14</v>
      </c>
      <c r="E47" s="98">
        <v>-1025</v>
      </c>
      <c r="F47" s="146">
        <v>0</v>
      </c>
      <c r="G47" s="97">
        <v>677060</v>
      </c>
      <c r="H47" s="100">
        <v>0</v>
      </c>
    </row>
    <row r="48" spans="1:8" ht="15.75" customHeight="1" x14ac:dyDescent="0.2">
      <c r="A48" s="96" t="s">
        <v>83</v>
      </c>
      <c r="B48" s="97">
        <v>1940241</v>
      </c>
      <c r="C48" s="97">
        <v>-6500</v>
      </c>
      <c r="D48" s="97">
        <v>-7037</v>
      </c>
      <c r="E48" s="98">
        <v>537</v>
      </c>
      <c r="F48" s="146">
        <v>0</v>
      </c>
      <c r="G48" s="97">
        <v>1933741</v>
      </c>
      <c r="H48" s="100">
        <v>7.6</v>
      </c>
    </row>
    <row r="49" spans="1:8" ht="15.75" customHeight="1" x14ac:dyDescent="0.2">
      <c r="A49" s="96" t="s">
        <v>84</v>
      </c>
      <c r="B49" s="97">
        <v>2871412</v>
      </c>
      <c r="C49" s="97">
        <v>-7751</v>
      </c>
      <c r="D49" s="97">
        <v>-9064</v>
      </c>
      <c r="E49" s="98">
        <v>1313</v>
      </c>
      <c r="F49" s="146">
        <v>0</v>
      </c>
      <c r="G49" s="97">
        <v>2863661</v>
      </c>
      <c r="H49" s="100">
        <v>14.5</v>
      </c>
    </row>
    <row r="50" spans="1:8" s="16" customFormat="1" ht="15.75" customHeight="1" x14ac:dyDescent="0.2">
      <c r="A50" s="96" t="s">
        <v>85</v>
      </c>
      <c r="B50" s="97">
        <v>405976</v>
      </c>
      <c r="C50" s="97">
        <v>6587</v>
      </c>
      <c r="D50" s="97">
        <v>-1108</v>
      </c>
      <c r="E50" s="98">
        <v>7695</v>
      </c>
      <c r="F50" s="146">
        <v>0</v>
      </c>
      <c r="G50" s="97">
        <v>412563</v>
      </c>
      <c r="H50" s="100">
        <v>694.5</v>
      </c>
    </row>
    <row r="51" spans="1:8" ht="18" customHeight="1" x14ac:dyDescent="0.2">
      <c r="A51" s="93" t="s">
        <v>86</v>
      </c>
      <c r="B51" s="116">
        <v>4893106</v>
      </c>
      <c r="C51" s="116">
        <v>54066</v>
      </c>
      <c r="D51" s="116">
        <v>29491</v>
      </c>
      <c r="E51" s="117">
        <v>-1540</v>
      </c>
      <c r="F51" s="145">
        <v>26115</v>
      </c>
      <c r="G51" s="116">
        <v>4947172</v>
      </c>
      <c r="H51" s="92">
        <v>0</v>
      </c>
    </row>
    <row r="52" spans="1:8" ht="15.75" customHeight="1" x14ac:dyDescent="0.2">
      <c r="A52" s="96" t="s">
        <v>87</v>
      </c>
      <c r="B52" s="97">
        <v>1383676</v>
      </c>
      <c r="C52" s="97">
        <v>13039</v>
      </c>
      <c r="D52" s="97">
        <v>12470</v>
      </c>
      <c r="E52" s="98">
        <v>569</v>
      </c>
      <c r="F52" s="146">
        <v>0</v>
      </c>
      <c r="G52" s="97">
        <v>1396715</v>
      </c>
      <c r="H52" s="100">
        <v>0</v>
      </c>
    </row>
    <row r="53" spans="1:8" ht="13.5" customHeight="1" x14ac:dyDescent="0.2">
      <c r="A53" s="96" t="s">
        <v>88</v>
      </c>
      <c r="B53" s="97">
        <v>269949</v>
      </c>
      <c r="C53" s="97">
        <v>5942</v>
      </c>
      <c r="D53" s="97">
        <v>3111</v>
      </c>
      <c r="E53" s="98">
        <v>2831</v>
      </c>
      <c r="F53" s="146">
        <v>0</v>
      </c>
      <c r="G53" s="97">
        <v>275891</v>
      </c>
      <c r="H53" s="100">
        <v>0</v>
      </c>
    </row>
    <row r="54" spans="1:8" ht="13.5" customHeight="1" x14ac:dyDescent="0.2">
      <c r="A54" s="96" t="s">
        <v>89</v>
      </c>
      <c r="B54" s="97">
        <v>451338</v>
      </c>
      <c r="C54" s="97">
        <v>-336</v>
      </c>
      <c r="D54" s="97">
        <v>1731</v>
      </c>
      <c r="E54" s="98">
        <v>-2067</v>
      </c>
      <c r="F54" s="146">
        <v>0</v>
      </c>
      <c r="G54" s="97">
        <v>451002</v>
      </c>
      <c r="H54" s="100">
        <v>0</v>
      </c>
    </row>
    <row r="55" spans="1:8" ht="13.5" customHeight="1" x14ac:dyDescent="0.2">
      <c r="A55" s="96" t="s">
        <v>90</v>
      </c>
      <c r="B55" s="97">
        <v>199223</v>
      </c>
      <c r="C55" s="97">
        <v>242</v>
      </c>
      <c r="D55" s="97">
        <v>492</v>
      </c>
      <c r="E55" s="98">
        <v>-250</v>
      </c>
      <c r="F55" s="146">
        <v>0</v>
      </c>
      <c r="G55" s="97">
        <v>199465</v>
      </c>
      <c r="H55" s="100">
        <v>0</v>
      </c>
    </row>
    <row r="56" spans="1:8" ht="13.5" customHeight="1" x14ac:dyDescent="0.2">
      <c r="A56" s="96" t="s">
        <v>91</v>
      </c>
      <c r="B56" s="97">
        <v>450865</v>
      </c>
      <c r="C56" s="97">
        <v>-992</v>
      </c>
      <c r="D56" s="97">
        <v>1505</v>
      </c>
      <c r="E56" s="98">
        <v>-2497</v>
      </c>
      <c r="F56" s="146">
        <v>0</v>
      </c>
      <c r="G56" s="97">
        <v>449873</v>
      </c>
      <c r="H56" s="100">
        <v>0</v>
      </c>
    </row>
    <row r="57" spans="1:8" ht="13.5" customHeight="1" x14ac:dyDescent="0.2">
      <c r="A57" s="96" t="s">
        <v>92</v>
      </c>
      <c r="B57" s="97">
        <v>501179</v>
      </c>
      <c r="C57" s="97">
        <v>33704</v>
      </c>
      <c r="D57" s="97">
        <v>9541</v>
      </c>
      <c r="E57" s="98">
        <v>-1952</v>
      </c>
      <c r="F57" s="146">
        <v>26115</v>
      </c>
      <c r="G57" s="97">
        <v>534883</v>
      </c>
      <c r="H57" s="100">
        <v>0</v>
      </c>
    </row>
    <row r="58" spans="1:8" s="95" customFormat="1" ht="13.5" customHeight="1" x14ac:dyDescent="0.2">
      <c r="A58" s="96" t="s">
        <v>93</v>
      </c>
      <c r="B58" s="97">
        <v>1636876</v>
      </c>
      <c r="C58" s="97">
        <v>2467</v>
      </c>
      <c r="D58" s="97">
        <v>641</v>
      </c>
      <c r="E58" s="98">
        <v>1826</v>
      </c>
      <c r="F58" s="146">
        <v>0</v>
      </c>
      <c r="G58" s="97">
        <v>1639343</v>
      </c>
      <c r="H58" s="100">
        <v>0</v>
      </c>
    </row>
    <row r="59" spans="1:8" ht="18" customHeight="1" x14ac:dyDescent="0.2">
      <c r="A59" s="148" t="s">
        <v>94</v>
      </c>
      <c r="B59" s="116">
        <v>21240195</v>
      </c>
      <c r="C59" s="116">
        <v>-56722</v>
      </c>
      <c r="D59" s="116">
        <v>-35391</v>
      </c>
      <c r="E59" s="117">
        <v>-21331</v>
      </c>
      <c r="F59" s="145">
        <v>0</v>
      </c>
      <c r="G59" s="116">
        <v>21183473</v>
      </c>
      <c r="H59" s="92">
        <v>0</v>
      </c>
    </row>
    <row r="60" spans="1:8" ht="15.75" customHeight="1" x14ac:dyDescent="0.2">
      <c r="A60" s="96" t="s">
        <v>95</v>
      </c>
      <c r="B60" s="97">
        <v>2522024</v>
      </c>
      <c r="C60" s="97">
        <v>-1160</v>
      </c>
      <c r="D60" s="97">
        <v>680</v>
      </c>
      <c r="E60" s="98">
        <v>-1840</v>
      </c>
      <c r="F60" s="146">
        <v>0</v>
      </c>
      <c r="G60" s="97">
        <v>2520864</v>
      </c>
      <c r="H60" s="100">
        <v>0</v>
      </c>
    </row>
    <row r="61" spans="1:8" ht="13.5" customHeight="1" x14ac:dyDescent="0.2">
      <c r="A61" s="96" t="s">
        <v>96</v>
      </c>
      <c r="B61" s="97">
        <v>451366</v>
      </c>
      <c r="C61" s="97">
        <v>2044</v>
      </c>
      <c r="D61" s="97">
        <v>-289</v>
      </c>
      <c r="E61" s="98">
        <v>2333</v>
      </c>
      <c r="F61" s="146">
        <v>0</v>
      </c>
      <c r="G61" s="97">
        <v>453410</v>
      </c>
      <c r="H61" s="100">
        <v>807.3</v>
      </c>
    </row>
    <row r="62" spans="1:8" ht="13.5" customHeight="1" x14ac:dyDescent="0.2">
      <c r="A62" s="96" t="s">
        <v>97</v>
      </c>
      <c r="B62" s="97">
        <v>507034</v>
      </c>
      <c r="C62" s="97">
        <v>-2773</v>
      </c>
      <c r="D62" s="97">
        <v>-1180</v>
      </c>
      <c r="E62" s="98">
        <v>-1593</v>
      </c>
      <c r="F62" s="146">
        <v>0</v>
      </c>
      <c r="G62" s="97">
        <v>504261</v>
      </c>
      <c r="H62" s="100">
        <v>0</v>
      </c>
    </row>
    <row r="63" spans="1:8" ht="13.5" customHeight="1" x14ac:dyDescent="0.2">
      <c r="A63" s="96" t="s">
        <v>98</v>
      </c>
      <c r="B63" s="97">
        <v>2990569</v>
      </c>
      <c r="C63" s="97">
        <v>7907</v>
      </c>
      <c r="D63" s="97">
        <v>7141</v>
      </c>
      <c r="E63" s="98">
        <v>766</v>
      </c>
      <c r="F63" s="146">
        <v>0</v>
      </c>
      <c r="G63" s="97">
        <v>2998476</v>
      </c>
      <c r="H63" s="100">
        <v>0</v>
      </c>
    </row>
    <row r="64" spans="1:8" ht="13.5" customHeight="1" x14ac:dyDescent="0.2">
      <c r="A64" s="96" t="s">
        <v>99</v>
      </c>
      <c r="B64" s="97">
        <v>995728</v>
      </c>
      <c r="C64" s="97">
        <v>-1368</v>
      </c>
      <c r="D64" s="97">
        <v>-623</v>
      </c>
      <c r="E64" s="98">
        <v>-745</v>
      </c>
      <c r="F64" s="146">
        <v>0</v>
      </c>
      <c r="G64" s="97">
        <v>994360</v>
      </c>
      <c r="H64" s="100">
        <v>0</v>
      </c>
    </row>
    <row r="65" spans="1:8" ht="13.5" customHeight="1" x14ac:dyDescent="0.2">
      <c r="A65" s="96" t="s">
        <v>100</v>
      </c>
      <c r="B65" s="97">
        <v>768968</v>
      </c>
      <c r="C65" s="97">
        <v>1684</v>
      </c>
      <c r="D65" s="97">
        <v>783</v>
      </c>
      <c r="E65" s="98">
        <v>901</v>
      </c>
      <c r="F65" s="146">
        <v>0</v>
      </c>
      <c r="G65" s="97">
        <v>770652</v>
      </c>
      <c r="H65" s="100">
        <v>0</v>
      </c>
    </row>
    <row r="66" spans="1:8" ht="15.75" customHeight="1" x14ac:dyDescent="0.2">
      <c r="A66" s="96" t="s">
        <v>101</v>
      </c>
      <c r="B66" s="97">
        <v>1988243</v>
      </c>
      <c r="C66" s="97">
        <v>-7454</v>
      </c>
      <c r="D66" s="97">
        <v>-3892</v>
      </c>
      <c r="E66" s="98">
        <v>-3562</v>
      </c>
      <c r="F66" s="146">
        <v>0</v>
      </c>
      <c r="G66" s="97">
        <v>1980789</v>
      </c>
      <c r="H66" s="100">
        <v>0</v>
      </c>
    </row>
    <row r="67" spans="1:8" ht="15.75" customHeight="1" x14ac:dyDescent="0.2">
      <c r="A67" s="96" t="s">
        <v>102</v>
      </c>
      <c r="B67" s="97">
        <v>985180</v>
      </c>
      <c r="C67" s="97">
        <v>-1870</v>
      </c>
      <c r="D67" s="97">
        <v>-3251</v>
      </c>
      <c r="E67" s="98">
        <v>1381</v>
      </c>
      <c r="F67" s="146">
        <v>0</v>
      </c>
      <c r="G67" s="97">
        <v>983310</v>
      </c>
      <c r="H67" s="100">
        <v>42.5</v>
      </c>
    </row>
    <row r="68" spans="1:8" ht="15.75" customHeight="1" x14ac:dyDescent="0.2">
      <c r="A68" s="96" t="s">
        <v>103</v>
      </c>
      <c r="B68" s="97">
        <v>2572539</v>
      </c>
      <c r="C68" s="97">
        <v>-14833</v>
      </c>
      <c r="D68" s="97">
        <v>-10278</v>
      </c>
      <c r="E68" s="98">
        <v>-4555</v>
      </c>
      <c r="F68" s="146">
        <v>0</v>
      </c>
      <c r="G68" s="97">
        <v>2557706</v>
      </c>
      <c r="H68" s="100">
        <v>0</v>
      </c>
    </row>
    <row r="69" spans="1:8" ht="15.75" customHeight="1" x14ac:dyDescent="0.2">
      <c r="A69" s="96" t="s">
        <v>104</v>
      </c>
      <c r="B69" s="97">
        <v>1188958</v>
      </c>
      <c r="C69" s="97">
        <v>-5429</v>
      </c>
      <c r="D69" s="97">
        <v>-2454</v>
      </c>
      <c r="E69" s="98">
        <v>-2975</v>
      </c>
      <c r="F69" s="146">
        <v>0</v>
      </c>
      <c r="G69" s="97">
        <v>1183529</v>
      </c>
      <c r="H69" s="100">
        <v>0</v>
      </c>
    </row>
    <row r="70" spans="1:8" ht="15.75" customHeight="1" x14ac:dyDescent="0.2">
      <c r="A70" s="96" t="s">
        <v>105</v>
      </c>
      <c r="B70" s="97">
        <v>912181</v>
      </c>
      <c r="C70" s="97">
        <v>-6793</v>
      </c>
      <c r="D70" s="97">
        <v>-4323</v>
      </c>
      <c r="E70" s="98">
        <v>-2470</v>
      </c>
      <c r="F70" s="146">
        <v>0</v>
      </c>
      <c r="G70" s="97">
        <v>905388</v>
      </c>
      <c r="H70" s="100">
        <v>0</v>
      </c>
    </row>
    <row r="71" spans="1:8" ht="15.75" customHeight="1" x14ac:dyDescent="0.2">
      <c r="A71" s="96" t="s">
        <v>106</v>
      </c>
      <c r="B71" s="97">
        <v>2554179</v>
      </c>
      <c r="C71" s="97">
        <v>-12757</v>
      </c>
      <c r="D71" s="97">
        <v>-7312</v>
      </c>
      <c r="E71" s="98">
        <v>-5445</v>
      </c>
      <c r="F71" s="146">
        <v>0</v>
      </c>
      <c r="G71" s="97">
        <v>2541422</v>
      </c>
      <c r="H71" s="100">
        <v>0</v>
      </c>
    </row>
    <row r="72" spans="1:8" ht="15.75" customHeight="1" x14ac:dyDescent="0.2">
      <c r="A72" s="96" t="s">
        <v>107</v>
      </c>
      <c r="B72" s="97">
        <v>1864459</v>
      </c>
      <c r="C72" s="97">
        <v>-11536</v>
      </c>
      <c r="D72" s="97">
        <v>-7775</v>
      </c>
      <c r="E72" s="98">
        <v>-3761</v>
      </c>
      <c r="F72" s="146">
        <v>0</v>
      </c>
      <c r="G72" s="97">
        <v>1852923</v>
      </c>
      <c r="H72" s="100">
        <v>0</v>
      </c>
    </row>
    <row r="73" spans="1:8" s="95" customFormat="1" ht="14.25" customHeight="1" x14ac:dyDescent="0.2">
      <c r="A73" s="108" t="s">
        <v>108</v>
      </c>
      <c r="B73" s="109">
        <v>938767</v>
      </c>
      <c r="C73" s="109">
        <v>-2384</v>
      </c>
      <c r="D73" s="109">
        <v>-2618</v>
      </c>
      <c r="E73" s="110">
        <v>234</v>
      </c>
      <c r="F73" s="147">
        <v>0</v>
      </c>
      <c r="G73" s="109">
        <v>936383</v>
      </c>
      <c r="H73" s="112">
        <v>8.9</v>
      </c>
    </row>
    <row r="74" spans="1:8" ht="13.5" customHeight="1" x14ac:dyDescent="0.2">
      <c r="A74" s="113" t="s">
        <v>109</v>
      </c>
      <c r="B74" s="118">
        <v>10056562</v>
      </c>
      <c r="C74" s="119">
        <v>13531</v>
      </c>
      <c r="D74" s="120">
        <v>6959</v>
      </c>
      <c r="E74" s="121">
        <v>6572</v>
      </c>
      <c r="F74" s="145">
        <v>0</v>
      </c>
      <c r="G74" s="91">
        <v>10070093</v>
      </c>
      <c r="H74" s="92">
        <v>0</v>
      </c>
    </row>
    <row r="75" spans="1:8" ht="15.75" customHeight="1" x14ac:dyDescent="0.2">
      <c r="A75" s="96" t="s">
        <v>110</v>
      </c>
      <c r="B75" s="98">
        <v>522828</v>
      </c>
      <c r="C75" s="98">
        <v>-4321</v>
      </c>
      <c r="D75" s="122">
        <v>-1824</v>
      </c>
      <c r="E75" s="98">
        <v>-2497</v>
      </c>
      <c r="F75" s="146">
        <v>0</v>
      </c>
      <c r="G75" s="98">
        <v>518507</v>
      </c>
      <c r="H75" s="100">
        <v>0</v>
      </c>
    </row>
    <row r="76" spans="1:8" ht="15" customHeight="1" x14ac:dyDescent="0.2">
      <c r="A76" s="96" t="s">
        <v>111</v>
      </c>
      <c r="B76" s="98">
        <v>3666856</v>
      </c>
      <c r="C76" s="98">
        <v>-831</v>
      </c>
      <c r="D76" s="122">
        <v>-5369</v>
      </c>
      <c r="E76" s="98">
        <v>4538</v>
      </c>
      <c r="F76" s="146">
        <v>0</v>
      </c>
      <c r="G76" s="98">
        <v>3666025</v>
      </c>
      <c r="H76" s="100">
        <v>84.5</v>
      </c>
    </row>
    <row r="77" spans="1:8" ht="15" customHeight="1" x14ac:dyDescent="0.2">
      <c r="A77" s="96" t="s">
        <v>152</v>
      </c>
      <c r="B77" s="98">
        <v>2978216</v>
      </c>
      <c r="C77" s="98">
        <v>32367</v>
      </c>
      <c r="D77" s="122">
        <v>20528</v>
      </c>
      <c r="E77" s="98">
        <v>11839</v>
      </c>
      <c r="F77" s="146">
        <v>0</v>
      </c>
      <c r="G77" s="98">
        <v>3010583</v>
      </c>
      <c r="H77" s="100">
        <v>0</v>
      </c>
    </row>
    <row r="78" spans="1:8" ht="15" customHeight="1" x14ac:dyDescent="0.2">
      <c r="A78" s="104" t="s">
        <v>153</v>
      </c>
      <c r="B78" s="106">
        <v>1528299</v>
      </c>
      <c r="C78" s="106">
        <v>9740</v>
      </c>
      <c r="D78" s="123">
        <v>11542</v>
      </c>
      <c r="E78" s="106">
        <v>-1802</v>
      </c>
      <c r="F78" s="146">
        <v>0</v>
      </c>
      <c r="G78" s="106">
        <v>1538039</v>
      </c>
      <c r="H78" s="100">
        <v>0</v>
      </c>
    </row>
    <row r="79" spans="1:8" ht="14.1" customHeight="1" x14ac:dyDescent="0.2">
      <c r="A79" s="107" t="s">
        <v>114</v>
      </c>
      <c r="B79" s="98">
        <v>451404</v>
      </c>
      <c r="C79" s="98">
        <v>2850</v>
      </c>
      <c r="D79" s="122">
        <v>3687</v>
      </c>
      <c r="E79" s="98">
        <v>-837</v>
      </c>
      <c r="F79" s="146">
        <v>0</v>
      </c>
      <c r="G79" s="98">
        <v>454254</v>
      </c>
      <c r="H79" s="100">
        <v>0</v>
      </c>
    </row>
    <row r="80" spans="1:8" ht="15" customHeight="1" x14ac:dyDescent="0.2">
      <c r="A80" s="124" t="s">
        <v>154</v>
      </c>
      <c r="B80" s="98">
        <v>998513</v>
      </c>
      <c r="C80" s="98">
        <v>19777</v>
      </c>
      <c r="D80" s="122">
        <v>5299</v>
      </c>
      <c r="E80" s="98">
        <v>14478</v>
      </c>
      <c r="F80" s="146">
        <v>0</v>
      </c>
      <c r="G80" s="98">
        <v>1018290</v>
      </c>
      <c r="H80" s="100">
        <v>0</v>
      </c>
    </row>
    <row r="81" spans="1:8" ht="15" customHeight="1" x14ac:dyDescent="0.2">
      <c r="A81" s="96" t="s">
        <v>116</v>
      </c>
      <c r="B81" s="98">
        <v>2888662</v>
      </c>
      <c r="C81" s="98">
        <v>-13684</v>
      </c>
      <c r="D81" s="122">
        <v>-6376</v>
      </c>
      <c r="E81" s="98">
        <v>-7308</v>
      </c>
      <c r="F81" s="146">
        <v>0</v>
      </c>
      <c r="G81" s="98">
        <v>2874978</v>
      </c>
      <c r="H81" s="100">
        <v>0</v>
      </c>
    </row>
    <row r="82" spans="1:8" s="95" customFormat="1" ht="14.25" customHeight="1" x14ac:dyDescent="0.2">
      <c r="A82" s="86" t="s">
        <v>117</v>
      </c>
      <c r="B82" s="125">
        <v>12782695</v>
      </c>
      <c r="C82" s="126">
        <v>-22259</v>
      </c>
      <c r="D82" s="120">
        <v>-16149</v>
      </c>
      <c r="E82" s="125">
        <v>-6110</v>
      </c>
      <c r="F82" s="146">
        <v>0</v>
      </c>
      <c r="G82" s="127">
        <v>12760436</v>
      </c>
      <c r="H82" s="100">
        <v>0</v>
      </c>
    </row>
    <row r="83" spans="1:8" ht="14.25" customHeight="1" x14ac:dyDescent="0.2">
      <c r="A83" s="96" t="s">
        <v>118</v>
      </c>
      <c r="B83" s="128">
        <v>63214</v>
      </c>
      <c r="C83" s="129">
        <v>631</v>
      </c>
      <c r="D83" s="130">
        <v>299</v>
      </c>
      <c r="E83" s="129">
        <v>332</v>
      </c>
      <c r="F83" s="146">
        <v>0</v>
      </c>
      <c r="G83" s="129">
        <v>63845</v>
      </c>
      <c r="H83" s="100">
        <v>0</v>
      </c>
    </row>
    <row r="84" spans="1:8" ht="14.25" customHeight="1" x14ac:dyDescent="0.2">
      <c r="A84" s="96" t="s">
        <v>119</v>
      </c>
      <c r="B84" s="131">
        <v>173853</v>
      </c>
      <c r="C84" s="131">
        <v>1610</v>
      </c>
      <c r="D84" s="131">
        <v>1757</v>
      </c>
      <c r="E84" s="132">
        <v>-147</v>
      </c>
      <c r="F84" s="146">
        <v>0</v>
      </c>
      <c r="G84" s="132">
        <v>175463</v>
      </c>
      <c r="H84" s="100">
        <v>0</v>
      </c>
    </row>
    <row r="85" spans="1:8" s="10" customFormat="1" ht="14.25" customHeight="1" x14ac:dyDescent="0.2">
      <c r="A85" s="96" t="s">
        <v>120</v>
      </c>
      <c r="B85" s="131">
        <v>372892</v>
      </c>
      <c r="C85" s="131">
        <v>661</v>
      </c>
      <c r="D85" s="131">
        <v>-79</v>
      </c>
      <c r="E85" s="132">
        <v>740</v>
      </c>
      <c r="F85" s="146">
        <v>0</v>
      </c>
      <c r="G85" s="132">
        <v>373553</v>
      </c>
      <c r="H85" s="100">
        <v>936.7</v>
      </c>
    </row>
    <row r="86" spans="1:8" ht="14.25" customHeight="1" x14ac:dyDescent="0.2">
      <c r="A86" s="96" t="s">
        <v>121</v>
      </c>
      <c r="B86" s="131">
        <v>1326398</v>
      </c>
      <c r="C86" s="131">
        <v>-3784</v>
      </c>
      <c r="D86" s="131">
        <v>-3957</v>
      </c>
      <c r="E86" s="132">
        <v>173</v>
      </c>
      <c r="F86" s="146">
        <v>0</v>
      </c>
      <c r="G86" s="132">
        <v>1322614</v>
      </c>
      <c r="H86" s="100">
        <v>4.4000000000000004</v>
      </c>
    </row>
    <row r="87" spans="1:8" ht="14.25" customHeight="1" x14ac:dyDescent="0.2">
      <c r="A87" s="96" t="s">
        <v>155</v>
      </c>
      <c r="B87" s="131">
        <v>2226117</v>
      </c>
      <c r="C87" s="131">
        <v>2863</v>
      </c>
      <c r="D87" s="131">
        <v>70</v>
      </c>
      <c r="E87" s="132">
        <v>2793</v>
      </c>
      <c r="F87" s="146">
        <v>0</v>
      </c>
      <c r="G87" s="132">
        <v>2228980</v>
      </c>
      <c r="H87" s="100">
        <v>0</v>
      </c>
    </row>
    <row r="88" spans="1:8" ht="14.25" customHeight="1" x14ac:dyDescent="0.2">
      <c r="A88" s="96" t="s">
        <v>123</v>
      </c>
      <c r="B88" s="131">
        <v>1894053</v>
      </c>
      <c r="C88" s="131">
        <v>-6029</v>
      </c>
      <c r="D88" s="131">
        <v>-1047</v>
      </c>
      <c r="E88" s="132">
        <v>-4982</v>
      </c>
      <c r="F88" s="146">
        <v>0</v>
      </c>
      <c r="G88" s="132">
        <v>1888024</v>
      </c>
      <c r="H88" s="100">
        <v>0</v>
      </c>
    </row>
    <row r="89" spans="1:8" ht="14.25" customHeight="1" x14ac:dyDescent="0.2">
      <c r="A89" s="96" t="s">
        <v>124</v>
      </c>
      <c r="B89" s="131">
        <v>2316706</v>
      </c>
      <c r="C89" s="131">
        <v>-15795</v>
      </c>
      <c r="D89" s="131">
        <v>-10107</v>
      </c>
      <c r="E89" s="132">
        <v>-5688</v>
      </c>
      <c r="F89" s="146">
        <v>0</v>
      </c>
      <c r="G89" s="132">
        <v>2300911</v>
      </c>
      <c r="H89" s="100">
        <v>0</v>
      </c>
    </row>
    <row r="90" spans="1:8" ht="14.25" customHeight="1" x14ac:dyDescent="0.2">
      <c r="A90" s="96" t="s">
        <v>125</v>
      </c>
      <c r="B90" s="131">
        <v>2204326</v>
      </c>
      <c r="C90" s="131">
        <v>5844</v>
      </c>
      <c r="D90" s="131">
        <v>-1159</v>
      </c>
      <c r="E90" s="132">
        <v>7003</v>
      </c>
      <c r="F90" s="146">
        <v>0</v>
      </c>
      <c r="G90" s="132">
        <v>2210170</v>
      </c>
      <c r="H90" s="100">
        <v>604.20000000000005</v>
      </c>
    </row>
    <row r="91" spans="1:8" ht="14.25" customHeight="1" x14ac:dyDescent="0.2">
      <c r="A91" s="96" t="s">
        <v>126</v>
      </c>
      <c r="B91" s="131">
        <v>1424332</v>
      </c>
      <c r="C91" s="131">
        <v>-8688</v>
      </c>
      <c r="D91" s="131">
        <v>-2201</v>
      </c>
      <c r="E91" s="132">
        <v>-6487</v>
      </c>
      <c r="F91" s="146">
        <v>0</v>
      </c>
      <c r="G91" s="132">
        <v>1415644</v>
      </c>
      <c r="H91" s="100">
        <v>0</v>
      </c>
    </row>
    <row r="92" spans="1:8" ht="14.25" customHeight="1" x14ac:dyDescent="0.2">
      <c r="A92" s="96" t="s">
        <v>127</v>
      </c>
      <c r="B92" s="131">
        <v>780804</v>
      </c>
      <c r="C92" s="131">
        <v>428</v>
      </c>
      <c r="D92" s="131">
        <v>275</v>
      </c>
      <c r="E92" s="132">
        <v>153</v>
      </c>
      <c r="F92" s="146">
        <v>0</v>
      </c>
      <c r="G92" s="132">
        <v>781232</v>
      </c>
      <c r="H92" s="100">
        <v>0</v>
      </c>
    </row>
    <row r="93" spans="1:8" ht="14.25" customHeight="1" x14ac:dyDescent="0.2">
      <c r="A93" s="93" t="s">
        <v>128</v>
      </c>
      <c r="B93" s="120">
        <v>5984986</v>
      </c>
      <c r="C93" s="120">
        <v>-15055</v>
      </c>
      <c r="D93" s="120">
        <v>-420</v>
      </c>
      <c r="E93" s="125">
        <v>-13276</v>
      </c>
      <c r="F93" s="145">
        <v>-1359</v>
      </c>
      <c r="G93" s="125">
        <v>5969931</v>
      </c>
      <c r="H93" s="92">
        <v>0</v>
      </c>
    </row>
    <row r="94" spans="1:8" ht="14.1" customHeight="1" x14ac:dyDescent="0.2">
      <c r="A94" s="96" t="s">
        <v>129</v>
      </c>
      <c r="B94" s="131">
        <v>581005</v>
      </c>
      <c r="C94" s="131">
        <v>-253</v>
      </c>
      <c r="D94" s="131">
        <v>2222</v>
      </c>
      <c r="E94" s="132">
        <v>-2475</v>
      </c>
      <c r="F94" s="146">
        <v>0</v>
      </c>
      <c r="G94" s="132">
        <v>580752</v>
      </c>
      <c r="H94" s="100">
        <v>0</v>
      </c>
    </row>
    <row r="95" spans="1:8" s="95" customFormat="1" ht="14.1" customHeight="1" x14ac:dyDescent="0.2">
      <c r="A95" s="96" t="s">
        <v>130</v>
      </c>
      <c r="B95" s="131">
        <v>632857</v>
      </c>
      <c r="C95" s="131">
        <v>4594</v>
      </c>
      <c r="D95" s="131">
        <v>3209</v>
      </c>
      <c r="E95" s="132">
        <v>1385</v>
      </c>
      <c r="F95" s="146">
        <v>0</v>
      </c>
      <c r="G95" s="132">
        <v>637451</v>
      </c>
      <c r="H95" s="100">
        <v>0</v>
      </c>
    </row>
    <row r="96" spans="1:8" ht="14.1" customHeight="1" x14ac:dyDescent="0.2">
      <c r="A96" s="96" t="s">
        <v>131</v>
      </c>
      <c r="B96" s="131">
        <v>731915</v>
      </c>
      <c r="C96" s="131">
        <v>-2665</v>
      </c>
      <c r="D96" s="131">
        <v>442</v>
      </c>
      <c r="E96" s="132">
        <v>-3107</v>
      </c>
      <c r="F96" s="146">
        <v>0</v>
      </c>
      <c r="G96" s="132">
        <v>729250</v>
      </c>
      <c r="H96" s="100">
        <v>0</v>
      </c>
    </row>
    <row r="97" spans="1:8" ht="15" customHeight="1" x14ac:dyDescent="0.2">
      <c r="A97" s="96" t="s">
        <v>132</v>
      </c>
      <c r="B97" s="131">
        <v>246833</v>
      </c>
      <c r="C97" s="131">
        <v>-72</v>
      </c>
      <c r="D97" s="131">
        <v>137</v>
      </c>
      <c r="E97" s="132">
        <v>-209</v>
      </c>
      <c r="F97" s="146">
        <v>0</v>
      </c>
      <c r="G97" s="132">
        <v>246761</v>
      </c>
      <c r="H97" s="100">
        <v>0</v>
      </c>
    </row>
    <row r="98" spans="1:8" ht="14.1" customHeight="1" x14ac:dyDescent="0.2">
      <c r="A98" s="96" t="s">
        <v>133</v>
      </c>
      <c r="B98" s="131">
        <v>1477094</v>
      </c>
      <c r="C98" s="131">
        <v>-4644</v>
      </c>
      <c r="D98" s="131">
        <v>-3603</v>
      </c>
      <c r="E98" s="132">
        <v>-1041</v>
      </c>
      <c r="F98" s="146">
        <v>0</v>
      </c>
      <c r="G98" s="132">
        <v>1472450</v>
      </c>
      <c r="H98" s="100">
        <v>0</v>
      </c>
    </row>
    <row r="99" spans="1:8" ht="14.1" customHeight="1" x14ac:dyDescent="0.2">
      <c r="A99" s="96" t="s">
        <v>134</v>
      </c>
      <c r="B99" s="131">
        <v>1090976</v>
      </c>
      <c r="C99" s="131">
        <v>-6748</v>
      </c>
      <c r="D99" s="131">
        <v>-1886</v>
      </c>
      <c r="E99" s="132">
        <v>-3503</v>
      </c>
      <c r="F99" s="146">
        <v>-1359</v>
      </c>
      <c r="G99" s="132">
        <v>1084228</v>
      </c>
      <c r="H99" s="100">
        <v>0</v>
      </c>
    </row>
    <row r="100" spans="1:8" ht="14.1" customHeight="1" x14ac:dyDescent="0.2">
      <c r="A100" s="96" t="s">
        <v>135</v>
      </c>
      <c r="B100" s="131">
        <v>537884</v>
      </c>
      <c r="C100" s="131">
        <v>-2309</v>
      </c>
      <c r="D100" s="131">
        <v>-857</v>
      </c>
      <c r="E100" s="132">
        <v>-1452</v>
      </c>
      <c r="F100" s="146">
        <v>0</v>
      </c>
      <c r="G100" s="132">
        <v>535575</v>
      </c>
      <c r="H100" s="100">
        <v>0</v>
      </c>
    </row>
    <row r="101" spans="1:8" ht="14.1" customHeight="1" x14ac:dyDescent="0.2">
      <c r="A101" s="96" t="s">
        <v>136</v>
      </c>
      <c r="B101" s="131">
        <v>138169</v>
      </c>
      <c r="C101" s="131">
        <v>-2478</v>
      </c>
      <c r="D101" s="131">
        <v>-107</v>
      </c>
      <c r="E101" s="132">
        <v>-2371</v>
      </c>
      <c r="F101" s="146">
        <v>0</v>
      </c>
      <c r="G101" s="132">
        <v>135691</v>
      </c>
      <c r="H101" s="100">
        <v>0</v>
      </c>
    </row>
    <row r="102" spans="1:8" ht="14.1" customHeight="1" x14ac:dyDescent="0.2">
      <c r="A102" s="96" t="s">
        <v>137</v>
      </c>
      <c r="B102" s="131">
        <v>402043</v>
      </c>
      <c r="C102" s="131">
        <v>476</v>
      </c>
      <c r="D102" s="131">
        <v>242</v>
      </c>
      <c r="E102" s="132">
        <v>234</v>
      </c>
      <c r="F102" s="146">
        <v>0</v>
      </c>
      <c r="G102" s="132">
        <v>402519</v>
      </c>
      <c r="H102" s="100">
        <v>0</v>
      </c>
    </row>
    <row r="103" spans="1:8" ht="14.1" customHeight="1" x14ac:dyDescent="0.2">
      <c r="A103" s="96" t="s">
        <v>138</v>
      </c>
      <c r="B103" s="131">
        <v>111415</v>
      </c>
      <c r="C103" s="131">
        <v>-1354</v>
      </c>
      <c r="D103" s="131">
        <v>-320</v>
      </c>
      <c r="E103" s="132">
        <v>-1034</v>
      </c>
      <c r="F103" s="146">
        <v>0</v>
      </c>
      <c r="G103" s="132">
        <v>110061</v>
      </c>
      <c r="H103" s="100">
        <v>0</v>
      </c>
    </row>
    <row r="104" spans="1:8" ht="14.1" customHeight="1" x14ac:dyDescent="0.2">
      <c r="A104" s="108" t="s">
        <v>139</v>
      </c>
      <c r="B104" s="134">
        <v>34795</v>
      </c>
      <c r="C104" s="134">
        <v>398</v>
      </c>
      <c r="D104" s="134">
        <v>101</v>
      </c>
      <c r="E104" s="135">
        <v>297</v>
      </c>
      <c r="F104" s="147">
        <v>0</v>
      </c>
      <c r="G104" s="135">
        <v>35193</v>
      </c>
      <c r="H104" s="112">
        <v>0</v>
      </c>
    </row>
    <row r="105" spans="1:8" ht="16.5" customHeight="1" x14ac:dyDescent="0.2">
      <c r="A105" s="136" t="s">
        <v>172</v>
      </c>
    </row>
    <row r="108" spans="1:8" x14ac:dyDescent="0.2">
      <c r="A108" s="137"/>
      <c r="B108" s="138"/>
      <c r="C108" s="138"/>
      <c r="D108" s="138"/>
      <c r="E108" s="138"/>
      <c r="F108" s="149"/>
      <c r="G108" s="138"/>
    </row>
    <row r="109" spans="1:8" x14ac:dyDescent="0.2">
      <c r="A109" s="137"/>
      <c r="B109" s="138"/>
      <c r="C109" s="138"/>
      <c r="D109" s="138"/>
      <c r="E109" s="138"/>
      <c r="F109" s="149"/>
      <c r="G109" s="138"/>
    </row>
    <row r="110" spans="1:8" x14ac:dyDescent="0.2">
      <c r="A110" s="137"/>
      <c r="B110" s="138"/>
      <c r="C110" s="138"/>
      <c r="D110" s="138"/>
      <c r="E110" s="138"/>
      <c r="F110" s="149"/>
      <c r="G110" s="138"/>
    </row>
    <row r="111" spans="1:8" x14ac:dyDescent="0.2">
      <c r="A111" s="137"/>
      <c r="B111" s="138"/>
      <c r="C111" s="138"/>
      <c r="D111" s="138"/>
      <c r="E111" s="138"/>
      <c r="F111" s="149"/>
      <c r="G111" s="138"/>
    </row>
    <row r="112" spans="1:8" x14ac:dyDescent="0.2">
      <c r="A112" s="137"/>
      <c r="B112" s="138"/>
      <c r="C112" s="138"/>
      <c r="D112" s="138"/>
      <c r="E112" s="138"/>
      <c r="F112" s="149"/>
      <c r="G112" s="138"/>
    </row>
    <row r="113" spans="1:7" x14ac:dyDescent="0.2">
      <c r="A113" s="137"/>
      <c r="B113" s="138"/>
      <c r="C113" s="138"/>
      <c r="D113" s="138"/>
      <c r="E113" s="138"/>
      <c r="F113" s="149"/>
      <c r="G113" s="138"/>
    </row>
    <row r="114" spans="1:7" x14ac:dyDescent="0.2">
      <c r="A114" s="137"/>
      <c r="B114" s="138"/>
      <c r="C114" s="138"/>
      <c r="D114" s="138"/>
      <c r="E114" s="138"/>
      <c r="F114" s="149"/>
      <c r="G114" s="138"/>
    </row>
    <row r="115" spans="1:7" x14ac:dyDescent="0.2">
      <c r="A115" s="137"/>
      <c r="B115" s="138"/>
      <c r="C115" s="138"/>
      <c r="D115" s="138"/>
      <c r="E115" s="138"/>
      <c r="F115" s="149"/>
      <c r="G115" s="138"/>
    </row>
    <row r="116" spans="1:7" x14ac:dyDescent="0.2">
      <c r="A116" s="137"/>
      <c r="B116" s="138"/>
      <c r="C116" s="138"/>
      <c r="D116" s="138"/>
      <c r="E116" s="138"/>
      <c r="F116" s="149"/>
      <c r="G116" s="138"/>
    </row>
    <row r="117" spans="1:7" x14ac:dyDescent="0.2">
      <c r="B117" s="25"/>
    </row>
    <row r="118" spans="1:7" x14ac:dyDescent="0.2">
      <c r="B118" s="25"/>
    </row>
    <row r="119" spans="1:7" x14ac:dyDescent="0.2">
      <c r="B119" s="25"/>
    </row>
    <row r="120" spans="1:7" x14ac:dyDescent="0.2">
      <c r="B120" s="25"/>
    </row>
    <row r="121" spans="1:7" x14ac:dyDescent="0.2">
      <c r="B121" s="25"/>
    </row>
    <row r="122" spans="1:7" x14ac:dyDescent="0.2">
      <c r="B122" s="25"/>
    </row>
    <row r="123" spans="1:7" x14ac:dyDescent="0.2">
      <c r="B123" s="25"/>
    </row>
    <row r="124" spans="1:7" x14ac:dyDescent="0.2">
      <c r="B124" s="25"/>
    </row>
    <row r="125" spans="1:7" x14ac:dyDescent="0.2">
      <c r="B125" s="25"/>
    </row>
    <row r="126" spans="1:7" x14ac:dyDescent="0.2">
      <c r="B126" s="25"/>
    </row>
    <row r="127" spans="1:7" x14ac:dyDescent="0.2">
      <c r="B127" s="25"/>
    </row>
    <row r="128" spans="1:7" x14ac:dyDescent="0.2">
      <c r="B128" s="25"/>
    </row>
    <row r="129" spans="2:2" x14ac:dyDescent="0.2">
      <c r="B129" s="25"/>
    </row>
    <row r="130" spans="2:2" x14ac:dyDescent="0.2">
      <c r="B130" s="25"/>
    </row>
    <row r="131" spans="2:2" x14ac:dyDescent="0.2">
      <c r="B131" s="25"/>
    </row>
    <row r="132" spans="2:2" x14ac:dyDescent="0.2">
      <c r="B132" s="25"/>
    </row>
    <row r="133" spans="2:2" x14ac:dyDescent="0.2">
      <c r="B133" s="25"/>
    </row>
    <row r="134" spans="2:2" x14ac:dyDescent="0.2">
      <c r="B134" s="25"/>
    </row>
    <row r="135" spans="2:2" x14ac:dyDescent="0.2">
      <c r="B135" s="25"/>
    </row>
    <row r="136" spans="2:2" x14ac:dyDescent="0.2">
      <c r="B136" s="25"/>
    </row>
    <row r="137" spans="2:2" x14ac:dyDescent="0.2">
      <c r="B137" s="25"/>
    </row>
    <row r="138" spans="2:2" x14ac:dyDescent="0.2">
      <c r="B138" s="25"/>
    </row>
    <row r="139" spans="2:2" x14ac:dyDescent="0.2">
      <c r="B139" s="25"/>
    </row>
    <row r="140" spans="2:2" x14ac:dyDescent="0.2">
      <c r="B140" s="25"/>
    </row>
    <row r="141" spans="2:2" x14ac:dyDescent="0.2">
      <c r="B141" s="25"/>
    </row>
    <row r="142" spans="2:2" x14ac:dyDescent="0.2">
      <c r="B142" s="25"/>
    </row>
    <row r="143" spans="2:2" x14ac:dyDescent="0.2">
      <c r="B143" s="25"/>
    </row>
    <row r="144" spans="2:2" x14ac:dyDescent="0.2">
      <c r="B144" s="25"/>
    </row>
    <row r="145" spans="2:2" x14ac:dyDescent="0.2">
      <c r="B145" s="25"/>
    </row>
    <row r="146" spans="2:2" x14ac:dyDescent="0.2">
      <c r="B146" s="25"/>
    </row>
    <row r="147" spans="2:2" x14ac:dyDescent="0.2">
      <c r="B147" s="25"/>
    </row>
    <row r="148" spans="2:2" x14ac:dyDescent="0.2">
      <c r="B148" s="25"/>
    </row>
    <row r="149" spans="2:2" x14ac:dyDescent="0.2">
      <c r="B149" s="25"/>
    </row>
    <row r="150" spans="2:2" x14ac:dyDescent="0.2">
      <c r="B150" s="25"/>
    </row>
    <row r="151" spans="2:2" x14ac:dyDescent="0.2">
      <c r="B151" s="25"/>
    </row>
    <row r="152" spans="2:2" x14ac:dyDescent="0.2">
      <c r="B152" s="25"/>
    </row>
    <row r="153" spans="2:2" x14ac:dyDescent="0.2">
      <c r="B153" s="25"/>
    </row>
    <row r="154" spans="2:2" x14ac:dyDescent="0.2">
      <c r="B154" s="25"/>
    </row>
    <row r="155" spans="2:2" x14ac:dyDescent="0.2">
      <c r="B155" s="25"/>
    </row>
    <row r="156" spans="2:2" x14ac:dyDescent="0.2">
      <c r="B156" s="25"/>
    </row>
    <row r="157" spans="2:2" x14ac:dyDescent="0.2">
      <c r="B157" s="25"/>
    </row>
    <row r="158" spans="2:2" x14ac:dyDescent="0.2">
      <c r="B158" s="25"/>
    </row>
    <row r="159" spans="2:2" x14ac:dyDescent="0.2">
      <c r="B159" s="25"/>
    </row>
    <row r="160" spans="2:2" x14ac:dyDescent="0.2">
      <c r="B160" s="25"/>
    </row>
    <row r="161" spans="2:2" x14ac:dyDescent="0.2">
      <c r="B161" s="25"/>
    </row>
    <row r="162" spans="2:2" x14ac:dyDescent="0.2">
      <c r="B162" s="25"/>
    </row>
    <row r="163" spans="2:2" x14ac:dyDescent="0.2">
      <c r="B163" s="25"/>
    </row>
    <row r="164" spans="2:2" x14ac:dyDescent="0.2">
      <c r="B164" s="25"/>
    </row>
    <row r="165" spans="2:2" x14ac:dyDescent="0.2">
      <c r="B165" s="25"/>
    </row>
    <row r="166" spans="2:2" x14ac:dyDescent="0.2">
      <c r="B166" s="25"/>
    </row>
    <row r="167" spans="2:2" x14ac:dyDescent="0.2">
      <c r="B167" s="25"/>
    </row>
    <row r="168" spans="2:2" x14ac:dyDescent="0.2">
      <c r="B168" s="25"/>
    </row>
    <row r="169" spans="2:2" x14ac:dyDescent="0.2">
      <c r="B169" s="25"/>
    </row>
    <row r="170" spans="2:2" x14ac:dyDescent="0.2">
      <c r="B170" s="25"/>
    </row>
    <row r="171" spans="2:2" x14ac:dyDescent="0.2">
      <c r="B171" s="25"/>
    </row>
    <row r="172" spans="2:2" x14ac:dyDescent="0.2">
      <c r="B172" s="25"/>
    </row>
    <row r="173" spans="2:2" x14ac:dyDescent="0.2">
      <c r="B173" s="25"/>
    </row>
    <row r="174" spans="2:2" x14ac:dyDescent="0.2">
      <c r="B174" s="25"/>
    </row>
    <row r="175" spans="2:2" x14ac:dyDescent="0.2">
      <c r="B175" s="25"/>
    </row>
    <row r="176" spans="2:2" x14ac:dyDescent="0.2">
      <c r="B176" s="25"/>
    </row>
    <row r="177" spans="2:2" x14ac:dyDescent="0.2">
      <c r="B177" s="25"/>
    </row>
    <row r="178" spans="2:2" x14ac:dyDescent="0.2">
      <c r="B178" s="25"/>
    </row>
    <row r="179" spans="2:2" x14ac:dyDescent="0.2">
      <c r="B179" s="25"/>
    </row>
    <row r="180" spans="2:2" x14ac:dyDescent="0.2">
      <c r="B180" s="25"/>
    </row>
    <row r="181" spans="2:2" x14ac:dyDescent="0.2">
      <c r="B181" s="25"/>
    </row>
    <row r="182" spans="2:2" x14ac:dyDescent="0.2">
      <c r="B182" s="25"/>
    </row>
    <row r="183" spans="2:2" x14ac:dyDescent="0.2">
      <c r="B183" s="25"/>
    </row>
    <row r="184" spans="2:2" x14ac:dyDescent="0.2">
      <c r="B184" s="25"/>
    </row>
    <row r="185" spans="2:2" x14ac:dyDescent="0.2">
      <c r="B185" s="25"/>
    </row>
    <row r="186" spans="2:2" x14ac:dyDescent="0.2">
      <c r="B186" s="25"/>
    </row>
    <row r="187" spans="2:2" x14ac:dyDescent="0.2">
      <c r="B187" s="25"/>
    </row>
    <row r="188" spans="2:2" x14ac:dyDescent="0.2">
      <c r="B188" s="25"/>
    </row>
    <row r="189" spans="2:2" x14ac:dyDescent="0.2">
      <c r="B189" s="25"/>
    </row>
    <row r="190" spans="2:2" x14ac:dyDescent="0.2">
      <c r="B190" s="25"/>
    </row>
    <row r="191" spans="2:2" x14ac:dyDescent="0.2">
      <c r="B191" s="25"/>
    </row>
    <row r="192" spans="2:2" x14ac:dyDescent="0.2">
      <c r="B192" s="25"/>
    </row>
    <row r="193" spans="2:2" x14ac:dyDescent="0.2">
      <c r="B193" s="25"/>
    </row>
    <row r="194" spans="2:2" x14ac:dyDescent="0.2">
      <c r="B194" s="25"/>
    </row>
    <row r="195" spans="2:2" x14ac:dyDescent="0.2">
      <c r="B195" s="25"/>
    </row>
    <row r="196" spans="2:2" x14ac:dyDescent="0.2">
      <c r="B196" s="25"/>
    </row>
    <row r="197" spans="2:2" x14ac:dyDescent="0.2">
      <c r="B197" s="25"/>
    </row>
    <row r="198" spans="2:2" x14ac:dyDescent="0.2">
      <c r="B198" s="25"/>
    </row>
    <row r="199" spans="2:2" x14ac:dyDescent="0.2">
      <c r="B199" s="25"/>
    </row>
    <row r="200" spans="2:2" x14ac:dyDescent="0.2">
      <c r="B200" s="25"/>
    </row>
    <row r="201" spans="2:2" x14ac:dyDescent="0.2">
      <c r="B201" s="25"/>
    </row>
    <row r="202" spans="2:2" x14ac:dyDescent="0.2">
      <c r="B202" s="25"/>
    </row>
    <row r="203" spans="2:2" x14ac:dyDescent="0.2">
      <c r="B203" s="25"/>
    </row>
    <row r="204" spans="2:2" x14ac:dyDescent="0.2">
      <c r="B204" s="25"/>
    </row>
    <row r="205" spans="2:2" x14ac:dyDescent="0.2">
      <c r="B205" s="25"/>
    </row>
    <row r="206" spans="2:2" x14ac:dyDescent="0.2">
      <c r="B206" s="25"/>
    </row>
    <row r="207" spans="2:2" x14ac:dyDescent="0.2">
      <c r="B207" s="25"/>
    </row>
    <row r="208" spans="2:2" x14ac:dyDescent="0.2">
      <c r="B208" s="25"/>
    </row>
    <row r="209" spans="2:2" x14ac:dyDescent="0.2">
      <c r="B209" s="25"/>
    </row>
    <row r="210" spans="2:2" x14ac:dyDescent="0.2">
      <c r="B210" s="25"/>
    </row>
    <row r="211" spans="2:2" x14ac:dyDescent="0.2">
      <c r="B211" s="25"/>
    </row>
    <row r="212" spans="2:2" x14ac:dyDescent="0.2">
      <c r="B212" s="25"/>
    </row>
    <row r="213" spans="2:2" x14ac:dyDescent="0.2">
      <c r="B213" s="25"/>
    </row>
    <row r="214" spans="2:2" x14ac:dyDescent="0.2">
      <c r="B214" s="25"/>
    </row>
    <row r="215" spans="2:2" x14ac:dyDescent="0.2">
      <c r="B215" s="25"/>
    </row>
    <row r="216" spans="2:2" x14ac:dyDescent="0.2">
      <c r="B216" s="25"/>
    </row>
    <row r="217" spans="2:2" x14ac:dyDescent="0.2">
      <c r="B217" s="25"/>
    </row>
    <row r="218" spans="2:2" x14ac:dyDescent="0.2">
      <c r="B218" s="25"/>
    </row>
    <row r="219" spans="2:2" x14ac:dyDescent="0.2">
      <c r="B219" s="25"/>
    </row>
    <row r="220" spans="2:2" x14ac:dyDescent="0.2">
      <c r="B220" s="25"/>
    </row>
    <row r="221" spans="2:2" x14ac:dyDescent="0.2">
      <c r="B221" s="25"/>
    </row>
    <row r="222" spans="2:2" x14ac:dyDescent="0.2">
      <c r="B222" s="25"/>
    </row>
    <row r="223" spans="2:2" x14ac:dyDescent="0.2">
      <c r="B223" s="25"/>
    </row>
    <row r="224" spans="2:2" x14ac:dyDescent="0.2">
      <c r="B224" s="25"/>
    </row>
    <row r="225" spans="2:2" x14ac:dyDescent="0.2">
      <c r="B225" s="25"/>
    </row>
    <row r="226" spans="2:2" x14ac:dyDescent="0.2">
      <c r="B226" s="25"/>
    </row>
    <row r="227" spans="2:2" x14ac:dyDescent="0.2">
      <c r="B227" s="25"/>
    </row>
    <row r="228" spans="2:2" x14ac:dyDescent="0.2">
      <c r="B228" s="25"/>
    </row>
    <row r="229" spans="2:2" x14ac:dyDescent="0.2">
      <c r="B229" s="25"/>
    </row>
    <row r="230" spans="2:2" x14ac:dyDescent="0.2">
      <c r="B230" s="25"/>
    </row>
    <row r="231" spans="2:2" x14ac:dyDescent="0.2">
      <c r="B231" s="25"/>
    </row>
    <row r="232" spans="2:2" x14ac:dyDescent="0.2">
      <c r="B232" s="25"/>
    </row>
    <row r="233" spans="2:2" x14ac:dyDescent="0.2">
      <c r="B233" s="25"/>
    </row>
    <row r="234" spans="2:2" x14ac:dyDescent="0.2">
      <c r="B234" s="25"/>
    </row>
    <row r="235" spans="2:2" x14ac:dyDescent="0.2">
      <c r="B235" s="25"/>
    </row>
    <row r="236" spans="2:2" x14ac:dyDescent="0.2">
      <c r="B236" s="25"/>
    </row>
    <row r="237" spans="2:2" x14ac:dyDescent="0.2">
      <c r="B237" s="25"/>
    </row>
    <row r="238" spans="2:2" x14ac:dyDescent="0.2">
      <c r="B238" s="25"/>
    </row>
    <row r="239" spans="2:2" x14ac:dyDescent="0.2">
      <c r="B239" s="25"/>
    </row>
    <row r="240" spans="2:2" x14ac:dyDescent="0.2">
      <c r="B240" s="25"/>
    </row>
    <row r="241" spans="2:2" x14ac:dyDescent="0.2">
      <c r="B241" s="25"/>
    </row>
    <row r="242" spans="2:2" x14ac:dyDescent="0.2">
      <c r="B242" s="25"/>
    </row>
    <row r="243" spans="2:2" x14ac:dyDescent="0.2">
      <c r="B243" s="25"/>
    </row>
    <row r="244" spans="2:2" x14ac:dyDescent="0.2">
      <c r="B244" s="25"/>
    </row>
    <row r="245" spans="2:2" x14ac:dyDescent="0.2">
      <c r="B245" s="25"/>
    </row>
    <row r="246" spans="2:2" x14ac:dyDescent="0.2">
      <c r="B246" s="25"/>
    </row>
    <row r="247" spans="2:2" x14ac:dyDescent="0.2">
      <c r="B247" s="25"/>
    </row>
    <row r="248" spans="2:2" x14ac:dyDescent="0.2">
      <c r="B248" s="25"/>
    </row>
    <row r="249" spans="2:2" x14ac:dyDescent="0.2">
      <c r="B249" s="25"/>
    </row>
    <row r="250" spans="2:2" x14ac:dyDescent="0.2">
      <c r="B250" s="25"/>
    </row>
    <row r="251" spans="2:2" x14ac:dyDescent="0.2">
      <c r="B251" s="25"/>
    </row>
    <row r="252" spans="2:2" x14ac:dyDescent="0.2">
      <c r="B252" s="25"/>
    </row>
    <row r="253" spans="2:2" x14ac:dyDescent="0.2">
      <c r="B253" s="25"/>
    </row>
    <row r="254" spans="2:2" x14ac:dyDescent="0.2">
      <c r="B254" s="25"/>
    </row>
    <row r="255" spans="2:2" x14ac:dyDescent="0.2">
      <c r="B255" s="25"/>
    </row>
    <row r="256" spans="2:2" x14ac:dyDescent="0.2">
      <c r="B256" s="25"/>
    </row>
    <row r="257" spans="2:2" x14ac:dyDescent="0.2">
      <c r="B257" s="25"/>
    </row>
    <row r="258" spans="2:2" x14ac:dyDescent="0.2">
      <c r="B258" s="25"/>
    </row>
    <row r="259" spans="2:2" x14ac:dyDescent="0.2">
      <c r="B259" s="25"/>
    </row>
    <row r="260" spans="2:2" x14ac:dyDescent="0.2">
      <c r="B260" s="25"/>
    </row>
    <row r="261" spans="2:2" x14ac:dyDescent="0.2">
      <c r="B261" s="25"/>
    </row>
    <row r="262" spans="2:2" x14ac:dyDescent="0.2">
      <c r="B262" s="25"/>
    </row>
    <row r="263" spans="2:2" x14ac:dyDescent="0.2">
      <c r="B263" s="25"/>
    </row>
    <row r="264" spans="2:2" x14ac:dyDescent="0.2">
      <c r="B264" s="25"/>
    </row>
    <row r="265" spans="2:2" x14ac:dyDescent="0.2">
      <c r="B265" s="25"/>
    </row>
    <row r="266" spans="2:2" x14ac:dyDescent="0.2">
      <c r="B266" s="25"/>
    </row>
    <row r="267" spans="2:2" x14ac:dyDescent="0.2">
      <c r="B267" s="25"/>
    </row>
    <row r="268" spans="2:2" x14ac:dyDescent="0.2">
      <c r="B268" s="25"/>
    </row>
    <row r="269" spans="2:2" x14ac:dyDescent="0.2">
      <c r="B269" s="25"/>
    </row>
    <row r="270" spans="2:2" x14ac:dyDescent="0.2">
      <c r="B270" s="25"/>
    </row>
    <row r="271" spans="2:2" x14ac:dyDescent="0.2">
      <c r="B271" s="25"/>
    </row>
    <row r="272" spans="2:2" x14ac:dyDescent="0.2">
      <c r="B272" s="25"/>
    </row>
    <row r="273" spans="2:2" x14ac:dyDescent="0.2">
      <c r="B273" s="25"/>
    </row>
    <row r="274" spans="2:2" x14ac:dyDescent="0.2">
      <c r="B274" s="25"/>
    </row>
    <row r="275" spans="2:2" x14ac:dyDescent="0.2">
      <c r="B275" s="25"/>
    </row>
    <row r="276" spans="2:2" x14ac:dyDescent="0.2">
      <c r="B276" s="25"/>
    </row>
    <row r="277" spans="2:2" x14ac:dyDescent="0.2">
      <c r="B277" s="25"/>
    </row>
    <row r="278" spans="2:2" x14ac:dyDescent="0.2">
      <c r="B278" s="25"/>
    </row>
    <row r="279" spans="2:2" x14ac:dyDescent="0.2">
      <c r="B279" s="25"/>
    </row>
    <row r="280" spans="2:2" x14ac:dyDescent="0.2">
      <c r="B280" s="25"/>
    </row>
    <row r="281" spans="2:2" x14ac:dyDescent="0.2">
      <c r="B281" s="25"/>
    </row>
    <row r="282" spans="2:2" x14ac:dyDescent="0.2">
      <c r="B282" s="25"/>
    </row>
    <row r="283" spans="2:2" x14ac:dyDescent="0.2">
      <c r="B283" s="25"/>
    </row>
    <row r="284" spans="2:2" x14ac:dyDescent="0.2">
      <c r="B284" s="25"/>
    </row>
    <row r="285" spans="2:2" x14ac:dyDescent="0.2">
      <c r="B285" s="25"/>
    </row>
    <row r="286" spans="2:2" x14ac:dyDescent="0.2">
      <c r="B286" s="25"/>
    </row>
    <row r="287" spans="2:2" x14ac:dyDescent="0.2">
      <c r="B287" s="25"/>
    </row>
    <row r="288" spans="2:2" x14ac:dyDescent="0.2">
      <c r="B288" s="25"/>
    </row>
    <row r="289" spans="2:2" x14ac:dyDescent="0.2">
      <c r="B289" s="25"/>
    </row>
    <row r="290" spans="2:2" x14ac:dyDescent="0.2">
      <c r="B290" s="25"/>
    </row>
    <row r="291" spans="2:2" x14ac:dyDescent="0.2">
      <c r="B291" s="25"/>
    </row>
    <row r="292" spans="2:2" x14ac:dyDescent="0.2">
      <c r="B292" s="25"/>
    </row>
    <row r="293" spans="2:2" x14ac:dyDescent="0.2">
      <c r="B293" s="25"/>
    </row>
    <row r="294" spans="2:2" x14ac:dyDescent="0.2">
      <c r="B294" s="25"/>
    </row>
    <row r="295" spans="2:2" x14ac:dyDescent="0.2">
      <c r="B295" s="25"/>
    </row>
    <row r="296" spans="2:2" x14ac:dyDescent="0.2">
      <c r="B296" s="25"/>
    </row>
    <row r="297" spans="2:2" x14ac:dyDescent="0.2">
      <c r="B297" s="25"/>
    </row>
    <row r="298" spans="2:2" x14ac:dyDescent="0.2">
      <c r="B298" s="25"/>
    </row>
    <row r="299" spans="2:2" x14ac:dyDescent="0.2">
      <c r="B299" s="25"/>
    </row>
    <row r="300" spans="2:2" x14ac:dyDescent="0.2">
      <c r="B300" s="25"/>
    </row>
    <row r="301" spans="2:2" x14ac:dyDescent="0.2">
      <c r="B301" s="25"/>
    </row>
    <row r="302" spans="2:2" x14ac:dyDescent="0.2">
      <c r="B302" s="25"/>
    </row>
    <row r="303" spans="2:2" x14ac:dyDescent="0.2">
      <c r="B303" s="25"/>
    </row>
    <row r="304" spans="2:2" x14ac:dyDescent="0.2">
      <c r="B304" s="25"/>
    </row>
    <row r="305" spans="2:2" x14ac:dyDescent="0.2">
      <c r="B305" s="25"/>
    </row>
    <row r="306" spans="2:2" x14ac:dyDescent="0.2">
      <c r="B306" s="25"/>
    </row>
    <row r="307" spans="2:2" x14ac:dyDescent="0.2">
      <c r="B307" s="25"/>
    </row>
    <row r="308" spans="2:2" x14ac:dyDescent="0.2">
      <c r="B308" s="25"/>
    </row>
    <row r="309" spans="2:2" x14ac:dyDescent="0.2">
      <c r="B309" s="25"/>
    </row>
    <row r="310" spans="2:2" x14ac:dyDescent="0.2">
      <c r="B310" s="25"/>
    </row>
    <row r="311" spans="2:2" x14ac:dyDescent="0.2">
      <c r="B311" s="25"/>
    </row>
    <row r="312" spans="2:2" x14ac:dyDescent="0.2">
      <c r="B312" s="25"/>
    </row>
    <row r="313" spans="2:2" x14ac:dyDescent="0.2">
      <c r="B313" s="25"/>
    </row>
    <row r="314" spans="2:2" x14ac:dyDescent="0.2">
      <c r="B314" s="25"/>
    </row>
    <row r="315" spans="2:2" x14ac:dyDescent="0.2">
      <c r="B315" s="25"/>
    </row>
    <row r="316" spans="2:2" x14ac:dyDescent="0.2">
      <c r="B316" s="25"/>
    </row>
    <row r="317" spans="2:2" x14ac:dyDescent="0.2">
      <c r="B317" s="25"/>
    </row>
    <row r="318" spans="2:2" x14ac:dyDescent="0.2">
      <c r="B318" s="25"/>
    </row>
    <row r="319" spans="2:2" x14ac:dyDescent="0.2">
      <c r="B319" s="25"/>
    </row>
    <row r="320" spans="2:2" x14ac:dyDescent="0.2">
      <c r="B320" s="25"/>
    </row>
    <row r="321" spans="2:2" x14ac:dyDescent="0.2">
      <c r="B321" s="25"/>
    </row>
    <row r="322" spans="2:2" x14ac:dyDescent="0.2">
      <c r="B322" s="25"/>
    </row>
    <row r="323" spans="2:2" x14ac:dyDescent="0.2">
      <c r="B323" s="25"/>
    </row>
    <row r="324" spans="2:2" x14ac:dyDescent="0.2">
      <c r="B324" s="25"/>
    </row>
    <row r="325" spans="2:2" x14ac:dyDescent="0.2">
      <c r="B325" s="25"/>
    </row>
    <row r="326" spans="2:2" x14ac:dyDescent="0.2">
      <c r="B326" s="25"/>
    </row>
    <row r="327" spans="2:2" x14ac:dyDescent="0.2">
      <c r="B327" s="25"/>
    </row>
    <row r="328" spans="2:2" x14ac:dyDescent="0.2">
      <c r="B328" s="25"/>
    </row>
    <row r="329" spans="2:2" x14ac:dyDescent="0.2">
      <c r="B329" s="25"/>
    </row>
    <row r="330" spans="2:2" x14ac:dyDescent="0.2">
      <c r="B330" s="25"/>
    </row>
    <row r="331" spans="2:2" x14ac:dyDescent="0.2">
      <c r="B331" s="25"/>
    </row>
    <row r="332" spans="2:2" x14ac:dyDescent="0.2">
      <c r="B332" s="25"/>
    </row>
    <row r="333" spans="2:2" x14ac:dyDescent="0.2">
      <c r="B333" s="25"/>
    </row>
    <row r="334" spans="2:2" x14ac:dyDescent="0.2">
      <c r="B334" s="25"/>
    </row>
    <row r="335" spans="2:2" x14ac:dyDescent="0.2">
      <c r="B335" s="25"/>
    </row>
    <row r="336" spans="2:2" x14ac:dyDescent="0.2">
      <c r="B336" s="25"/>
    </row>
    <row r="337" spans="2:2" x14ac:dyDescent="0.2">
      <c r="B337" s="25"/>
    </row>
    <row r="338" spans="2:2" x14ac:dyDescent="0.2">
      <c r="B338" s="25"/>
    </row>
    <row r="339" spans="2:2" x14ac:dyDescent="0.2">
      <c r="B339" s="25"/>
    </row>
    <row r="340" spans="2:2" x14ac:dyDescent="0.2">
      <c r="B340" s="25"/>
    </row>
    <row r="341" spans="2:2" x14ac:dyDescent="0.2">
      <c r="B341" s="25"/>
    </row>
    <row r="342" spans="2:2" x14ac:dyDescent="0.2">
      <c r="B342" s="25"/>
    </row>
    <row r="343" spans="2:2" x14ac:dyDescent="0.2">
      <c r="B343" s="25"/>
    </row>
    <row r="344" spans="2:2" x14ac:dyDescent="0.2">
      <c r="B344" s="25"/>
    </row>
    <row r="345" spans="2:2" x14ac:dyDescent="0.2">
      <c r="B345" s="25"/>
    </row>
  </sheetData>
  <mergeCells count="7">
    <mergeCell ref="A2:G2"/>
    <mergeCell ref="A3:G3"/>
    <mergeCell ref="A5:A6"/>
    <mergeCell ref="C5:F5"/>
    <mergeCell ref="H5:H8"/>
    <mergeCell ref="D6:F6"/>
    <mergeCell ref="A7:A8"/>
  </mergeCells>
  <hyperlinks>
    <hyperlink ref="A1" location="Содержание!A1" display="Содержание"/>
  </hyperlinks>
  <pageMargins left="0.78740157480314965" right="0.59055118110236227" top="0.70866141732283472" bottom="0.51181102362204722" header="0.51181102362204722" footer="0.51181102362204722"/>
  <pageSetup paperSize="9" scale="95" firstPageNumber="14" orientation="landscape" useFirstPageNumber="1" r:id="rId1"/>
  <headerFooter alignWithMargins="0">
    <oddHeader>&amp;C&amp;9&amp;P</oddHeader>
  </headerFooter>
  <rowBreaks count="3" manualBreakCount="3">
    <brk id="41" max="16383" man="1"/>
    <brk id="73" max="16383" man="1"/>
    <brk id="105" max="16383" man="1"/>
  </row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32.140625" style="10" customWidth="1"/>
    <col min="2" max="2" width="12.28515625" style="10" customWidth="1"/>
    <col min="3" max="3" width="11.7109375" style="10" customWidth="1"/>
    <col min="4" max="4" width="10.7109375" style="10" customWidth="1"/>
    <col min="5" max="5" width="10.42578125" style="10" customWidth="1"/>
    <col min="6" max="6" width="9.85546875" style="10" customWidth="1"/>
    <col min="7" max="7" width="12.7109375" style="10" customWidth="1"/>
    <col min="8" max="8" width="12.42578125" style="10" customWidth="1"/>
    <col min="9" max="9" width="10.28515625" style="10" customWidth="1"/>
    <col min="10" max="10" width="5.5703125" style="10" customWidth="1"/>
    <col min="11" max="16384" width="9.140625" style="10"/>
  </cols>
  <sheetData>
    <row r="1" spans="1:22" s="95" customFormat="1" ht="15" customHeight="1" x14ac:dyDescent="0.25">
      <c r="A1" s="1972" t="s">
        <v>966</v>
      </c>
      <c r="B1" s="1958"/>
      <c r="C1" s="1958"/>
      <c r="D1" s="1958"/>
      <c r="E1" s="1958"/>
      <c r="F1" s="1958"/>
      <c r="G1" s="1958"/>
      <c r="H1" s="1958"/>
      <c r="I1" s="1958"/>
    </row>
    <row r="2" spans="1:22" ht="18" customHeight="1" x14ac:dyDescent="0.2">
      <c r="A2" s="25"/>
      <c r="B2" s="1669"/>
    </row>
    <row r="3" spans="1:22" ht="14.25" customHeight="1" x14ac:dyDescent="0.2">
      <c r="A3" s="2336" t="s">
        <v>869</v>
      </c>
      <c r="B3" s="2345" t="s">
        <v>883</v>
      </c>
      <c r="C3" s="2346" t="s">
        <v>333</v>
      </c>
      <c r="D3" s="2346"/>
      <c r="E3" s="2346"/>
      <c r="F3" s="2346"/>
      <c r="G3" s="2346"/>
      <c r="H3" s="2346"/>
      <c r="I3" s="2345" t="s">
        <v>871</v>
      </c>
    </row>
    <row r="4" spans="1:22" ht="14.25" customHeight="1" x14ac:dyDescent="0.2">
      <c r="A4" s="2337"/>
      <c r="B4" s="2304"/>
      <c r="C4" s="2345" t="s">
        <v>335</v>
      </c>
      <c r="D4" s="2346" t="s">
        <v>239</v>
      </c>
      <c r="E4" s="2346"/>
      <c r="F4" s="2345" t="s">
        <v>872</v>
      </c>
      <c r="G4" s="2346" t="s">
        <v>239</v>
      </c>
      <c r="H4" s="2346"/>
      <c r="I4" s="2345"/>
    </row>
    <row r="5" spans="1:22" ht="39" customHeight="1" x14ac:dyDescent="0.2">
      <c r="A5" s="2338"/>
      <c r="B5" s="2304"/>
      <c r="C5" s="2304"/>
      <c r="D5" s="1670" t="s">
        <v>873</v>
      </c>
      <c r="E5" s="1670" t="s">
        <v>874</v>
      </c>
      <c r="F5" s="2304"/>
      <c r="G5" s="1670" t="s">
        <v>359</v>
      </c>
      <c r="H5" s="1670" t="s">
        <v>327</v>
      </c>
      <c r="I5" s="2345"/>
    </row>
    <row r="6" spans="1:22" ht="33" customHeight="1" x14ac:dyDescent="0.2">
      <c r="A6" s="1671" t="s">
        <v>875</v>
      </c>
      <c r="B6" s="1672">
        <v>3978603</v>
      </c>
      <c r="C6" s="1673">
        <v>3572286</v>
      </c>
      <c r="D6" s="1674">
        <v>1663171</v>
      </c>
      <c r="E6" s="1675">
        <v>1909115</v>
      </c>
      <c r="F6" s="1675">
        <v>406317</v>
      </c>
      <c r="G6" s="1676">
        <v>350145</v>
      </c>
      <c r="H6" s="1677">
        <v>56172</v>
      </c>
      <c r="I6" s="1678">
        <v>2315432</v>
      </c>
      <c r="K6" s="1694"/>
      <c r="L6" s="1694"/>
      <c r="M6" s="1694"/>
      <c r="N6" s="1694"/>
      <c r="O6" s="1694"/>
      <c r="P6" s="1694"/>
      <c r="Q6" s="1694"/>
      <c r="R6" s="1694"/>
      <c r="S6" s="1694"/>
      <c r="T6" s="1694"/>
      <c r="U6" s="1695"/>
      <c r="V6" s="1694"/>
    </row>
    <row r="7" spans="1:22" ht="25.5" x14ac:dyDescent="0.2">
      <c r="A7" s="751" t="s">
        <v>876</v>
      </c>
      <c r="B7" s="1679">
        <v>1599768</v>
      </c>
      <c r="C7" s="1680">
        <v>1434486</v>
      </c>
      <c r="D7" s="721">
        <v>715348</v>
      </c>
      <c r="E7" s="1681">
        <v>719138</v>
      </c>
      <c r="F7" s="1681">
        <v>165282</v>
      </c>
      <c r="G7" s="724">
        <v>149458</v>
      </c>
      <c r="H7" s="723">
        <v>15824</v>
      </c>
      <c r="I7" s="1682">
        <v>884420</v>
      </c>
      <c r="S7" s="1694"/>
      <c r="T7" s="1694"/>
      <c r="U7" s="1695"/>
      <c r="V7" s="1694"/>
    </row>
    <row r="8" spans="1:22" ht="14.25" customHeight="1" x14ac:dyDescent="0.2">
      <c r="A8" s="1058" t="s">
        <v>877</v>
      </c>
      <c r="B8" s="1679">
        <v>1268933</v>
      </c>
      <c r="C8" s="1680">
        <v>1168499</v>
      </c>
      <c r="D8" s="721">
        <v>588868</v>
      </c>
      <c r="E8" s="1681">
        <v>579631</v>
      </c>
      <c r="F8" s="1681">
        <v>100434</v>
      </c>
      <c r="G8" s="724">
        <v>83958</v>
      </c>
      <c r="H8" s="723">
        <v>16476</v>
      </c>
      <c r="I8" s="1682">
        <v>680065</v>
      </c>
      <c r="S8" s="1694"/>
      <c r="T8" s="1694"/>
      <c r="U8" s="1695"/>
      <c r="V8" s="1694"/>
    </row>
    <row r="9" spans="1:22" ht="14.25" customHeight="1" x14ac:dyDescent="0.2">
      <c r="A9" s="1058" t="s">
        <v>878</v>
      </c>
      <c r="B9" s="1679">
        <v>147543</v>
      </c>
      <c r="C9" s="1680">
        <v>134895</v>
      </c>
      <c r="D9" s="721">
        <v>73675</v>
      </c>
      <c r="E9" s="1681">
        <v>61220</v>
      </c>
      <c r="F9" s="1681">
        <v>12648</v>
      </c>
      <c r="G9" s="724">
        <v>11965</v>
      </c>
      <c r="H9" s="723">
        <v>683</v>
      </c>
      <c r="I9" s="1682">
        <v>73868</v>
      </c>
      <c r="S9" s="1694"/>
      <c r="T9" s="1694"/>
      <c r="U9" s="1695"/>
      <c r="V9" s="1694"/>
    </row>
    <row r="10" spans="1:22" ht="14.25" customHeight="1" x14ac:dyDescent="0.2">
      <c r="A10" s="1058" t="s">
        <v>879</v>
      </c>
      <c r="B10" s="1679">
        <v>360409</v>
      </c>
      <c r="C10" s="1680">
        <v>339715</v>
      </c>
      <c r="D10" s="721">
        <v>166561</v>
      </c>
      <c r="E10" s="1681">
        <v>173154</v>
      </c>
      <c r="F10" s="1681">
        <v>20694</v>
      </c>
      <c r="G10" s="724">
        <v>19309</v>
      </c>
      <c r="H10" s="723">
        <v>1385</v>
      </c>
      <c r="I10" s="1682">
        <v>193848</v>
      </c>
      <c r="S10" s="1694"/>
      <c r="T10" s="1694"/>
      <c r="U10" s="1695"/>
      <c r="V10" s="1694"/>
    </row>
    <row r="11" spans="1:22" ht="14.25" customHeight="1" x14ac:dyDescent="0.2">
      <c r="A11" s="1058" t="s">
        <v>880</v>
      </c>
      <c r="B11" s="1679">
        <v>601950</v>
      </c>
      <c r="C11" s="1680">
        <v>494691</v>
      </c>
      <c r="D11" s="721">
        <v>118719</v>
      </c>
      <c r="E11" s="1681">
        <v>375972</v>
      </c>
      <c r="F11" s="1681">
        <v>107259</v>
      </c>
      <c r="G11" s="724">
        <v>85455</v>
      </c>
      <c r="H11" s="723">
        <v>21804</v>
      </c>
      <c r="I11" s="1682">
        <v>483231</v>
      </c>
      <c r="S11" s="1694"/>
      <c r="T11" s="1694"/>
      <c r="U11" s="1695"/>
      <c r="V11" s="1694"/>
    </row>
    <row r="12" spans="1:22" ht="25.5" x14ac:dyDescent="0.2">
      <c r="A12" s="1683" t="s">
        <v>881</v>
      </c>
      <c r="B12" s="1684">
        <v>1858480</v>
      </c>
      <c r="C12" s="1685">
        <v>1623171</v>
      </c>
      <c r="D12" s="713">
        <v>733639</v>
      </c>
      <c r="E12" s="1686">
        <v>889532</v>
      </c>
      <c r="F12" s="1686">
        <v>235309</v>
      </c>
      <c r="G12" s="716">
        <v>198314</v>
      </c>
      <c r="H12" s="715">
        <v>36995</v>
      </c>
      <c r="I12" s="1687">
        <v>1124841</v>
      </c>
      <c r="K12" s="1694"/>
      <c r="L12" s="1694"/>
      <c r="M12" s="1694"/>
      <c r="N12" s="1694"/>
      <c r="O12" s="1694"/>
      <c r="P12" s="1694"/>
      <c r="Q12" s="1694"/>
      <c r="R12" s="1694"/>
      <c r="S12" s="1694"/>
      <c r="T12" s="1694"/>
      <c r="U12" s="1695"/>
      <c r="V12" s="1694"/>
    </row>
    <row r="13" spans="1:22" ht="25.5" x14ac:dyDescent="0.2">
      <c r="A13" s="751" t="s">
        <v>876</v>
      </c>
      <c r="B13" s="1679">
        <v>759171</v>
      </c>
      <c r="C13" s="1680">
        <v>665954</v>
      </c>
      <c r="D13" s="721">
        <v>322191</v>
      </c>
      <c r="E13" s="1681">
        <v>343763</v>
      </c>
      <c r="F13" s="1681">
        <v>93217</v>
      </c>
      <c r="G13" s="724">
        <v>82829</v>
      </c>
      <c r="H13" s="723">
        <v>10388</v>
      </c>
      <c r="I13" s="1682">
        <v>436980</v>
      </c>
      <c r="S13" s="1694"/>
      <c r="T13" s="1694"/>
      <c r="U13" s="1695"/>
      <c r="V13" s="1694"/>
    </row>
    <row r="14" spans="1:22" ht="14.25" customHeight="1" x14ac:dyDescent="0.2">
      <c r="A14" s="1058" t="s">
        <v>877</v>
      </c>
      <c r="B14" s="1679">
        <v>645653</v>
      </c>
      <c r="C14" s="1680">
        <v>579655</v>
      </c>
      <c r="D14" s="721">
        <v>279829</v>
      </c>
      <c r="E14" s="1681">
        <v>299826</v>
      </c>
      <c r="F14" s="1681">
        <v>65998</v>
      </c>
      <c r="G14" s="724">
        <v>55222</v>
      </c>
      <c r="H14" s="723">
        <v>10776</v>
      </c>
      <c r="I14" s="1682">
        <v>365824</v>
      </c>
      <c r="S14" s="1694"/>
      <c r="T14" s="1694"/>
      <c r="U14" s="1695"/>
      <c r="V14" s="1694"/>
    </row>
    <row r="15" spans="1:22" ht="14.25" customHeight="1" x14ac:dyDescent="0.2">
      <c r="A15" s="1058" t="s">
        <v>878</v>
      </c>
      <c r="B15" s="1679">
        <v>25150</v>
      </c>
      <c r="C15" s="1680">
        <v>23350</v>
      </c>
      <c r="D15" s="721">
        <v>13223</v>
      </c>
      <c r="E15" s="1681">
        <v>10127</v>
      </c>
      <c r="F15" s="1681">
        <v>1800</v>
      </c>
      <c r="G15" s="724">
        <v>1682</v>
      </c>
      <c r="H15" s="723">
        <v>118</v>
      </c>
      <c r="I15" s="1682">
        <v>11927</v>
      </c>
      <c r="S15" s="1694"/>
      <c r="T15" s="1694"/>
      <c r="U15" s="1695"/>
      <c r="V15" s="1694"/>
    </row>
    <row r="16" spans="1:22" ht="14.25" customHeight="1" x14ac:dyDescent="0.2">
      <c r="A16" s="1058" t="s">
        <v>879</v>
      </c>
      <c r="B16" s="1679">
        <v>139731</v>
      </c>
      <c r="C16" s="1680">
        <v>131888</v>
      </c>
      <c r="D16" s="721">
        <v>63644</v>
      </c>
      <c r="E16" s="1681">
        <v>68244</v>
      </c>
      <c r="F16" s="1681">
        <v>7843</v>
      </c>
      <c r="G16" s="724">
        <v>7261</v>
      </c>
      <c r="H16" s="723">
        <v>582</v>
      </c>
      <c r="I16" s="1682">
        <v>76087</v>
      </c>
      <c r="S16" s="1694"/>
      <c r="T16" s="1694"/>
      <c r="U16" s="1695"/>
      <c r="V16" s="1694"/>
    </row>
    <row r="17" spans="1:22" ht="14.25" customHeight="1" x14ac:dyDescent="0.2">
      <c r="A17" s="1058" t="s">
        <v>880</v>
      </c>
      <c r="B17" s="1679">
        <v>288775</v>
      </c>
      <c r="C17" s="1680">
        <v>222324</v>
      </c>
      <c r="D17" s="721">
        <v>54752</v>
      </c>
      <c r="E17" s="1681">
        <v>167572</v>
      </c>
      <c r="F17" s="1681">
        <v>66451</v>
      </c>
      <c r="G17" s="724">
        <v>51320</v>
      </c>
      <c r="H17" s="723">
        <v>15131</v>
      </c>
      <c r="I17" s="1682">
        <v>234023</v>
      </c>
      <c r="S17" s="1694"/>
      <c r="T17" s="1694"/>
      <c r="U17" s="1695"/>
      <c r="V17" s="1694"/>
    </row>
    <row r="18" spans="1:22" ht="25.5" x14ac:dyDescent="0.2">
      <c r="A18" s="1683" t="s">
        <v>882</v>
      </c>
      <c r="B18" s="1684">
        <v>2120123</v>
      </c>
      <c r="C18" s="1685">
        <v>1949115</v>
      </c>
      <c r="D18" s="713">
        <v>929532</v>
      </c>
      <c r="E18" s="1686">
        <v>1019583</v>
      </c>
      <c r="F18" s="1686">
        <v>171008</v>
      </c>
      <c r="G18" s="716">
        <v>151831</v>
      </c>
      <c r="H18" s="715">
        <v>19177</v>
      </c>
      <c r="I18" s="1687">
        <v>1190591</v>
      </c>
      <c r="K18" s="1694"/>
      <c r="L18" s="1694"/>
      <c r="M18" s="1694"/>
      <c r="N18" s="1694"/>
      <c r="O18" s="1694"/>
      <c r="P18" s="1694"/>
      <c r="Q18" s="1694"/>
      <c r="R18" s="1694"/>
      <c r="S18" s="1694"/>
      <c r="T18" s="1694"/>
      <c r="U18" s="1695"/>
      <c r="V18" s="1694"/>
    </row>
    <row r="19" spans="1:22" ht="32.25" customHeight="1" x14ac:dyDescent="0.2">
      <c r="A19" s="751" t="s">
        <v>876</v>
      </c>
      <c r="B19" s="1679">
        <v>840597</v>
      </c>
      <c r="C19" s="1680">
        <v>768532</v>
      </c>
      <c r="D19" s="721">
        <v>393157</v>
      </c>
      <c r="E19" s="1681">
        <v>375375</v>
      </c>
      <c r="F19" s="1681">
        <v>72065</v>
      </c>
      <c r="G19" s="724">
        <v>66629</v>
      </c>
      <c r="H19" s="723">
        <v>5436</v>
      </c>
      <c r="I19" s="1682">
        <v>447440</v>
      </c>
      <c r="K19" s="1694"/>
      <c r="L19" s="1694"/>
      <c r="M19" s="1694"/>
      <c r="N19" s="1694"/>
      <c r="O19" s="1694"/>
      <c r="P19" s="1694"/>
      <c r="Q19" s="1694"/>
      <c r="R19" s="1694"/>
      <c r="S19" s="1694"/>
      <c r="T19" s="1694"/>
      <c r="U19" s="1695"/>
      <c r="V19" s="1694"/>
    </row>
    <row r="20" spans="1:22" ht="14.25" customHeight="1" x14ac:dyDescent="0.2">
      <c r="A20" s="1058" t="s">
        <v>877</v>
      </c>
      <c r="B20" s="1679">
        <v>623280</v>
      </c>
      <c r="C20" s="1680">
        <v>588844</v>
      </c>
      <c r="D20" s="721">
        <v>309039</v>
      </c>
      <c r="E20" s="1681">
        <v>279805</v>
      </c>
      <c r="F20" s="1681">
        <v>34436</v>
      </c>
      <c r="G20" s="724">
        <v>28736</v>
      </c>
      <c r="H20" s="723">
        <v>5700</v>
      </c>
      <c r="I20" s="1682">
        <v>314241</v>
      </c>
      <c r="K20" s="1694"/>
      <c r="L20" s="1694"/>
      <c r="M20" s="1694"/>
      <c r="N20" s="1694"/>
      <c r="O20" s="1694"/>
      <c r="P20" s="1694"/>
      <c r="Q20" s="1694"/>
      <c r="R20" s="1694"/>
      <c r="S20" s="1694"/>
      <c r="T20" s="1694"/>
      <c r="U20" s="1695"/>
      <c r="V20" s="1694"/>
    </row>
    <row r="21" spans="1:22" ht="14.25" customHeight="1" x14ac:dyDescent="0.2">
      <c r="A21" s="1058" t="s">
        <v>878</v>
      </c>
      <c r="B21" s="1679">
        <v>122393</v>
      </c>
      <c r="C21" s="1680">
        <v>111545</v>
      </c>
      <c r="D21" s="721">
        <v>60452</v>
      </c>
      <c r="E21" s="1681">
        <v>51093</v>
      </c>
      <c r="F21" s="1681">
        <v>10848</v>
      </c>
      <c r="G21" s="724">
        <v>10283</v>
      </c>
      <c r="H21" s="723">
        <v>565</v>
      </c>
      <c r="I21" s="1682">
        <v>61941</v>
      </c>
      <c r="K21" s="1694"/>
      <c r="L21" s="1694"/>
      <c r="M21" s="1694"/>
      <c r="N21" s="1694"/>
      <c r="O21" s="1694"/>
      <c r="P21" s="1694"/>
      <c r="Q21" s="1694"/>
      <c r="R21" s="1694"/>
      <c r="S21" s="1694"/>
      <c r="T21" s="1694"/>
      <c r="U21" s="1695"/>
      <c r="V21" s="1694"/>
    </row>
    <row r="22" spans="1:22" ht="14.25" customHeight="1" x14ac:dyDescent="0.2">
      <c r="A22" s="1058" t="s">
        <v>879</v>
      </c>
      <c r="B22" s="1679">
        <v>220678</v>
      </c>
      <c r="C22" s="1680">
        <v>207827</v>
      </c>
      <c r="D22" s="721">
        <v>102917</v>
      </c>
      <c r="E22" s="1681">
        <v>104910</v>
      </c>
      <c r="F22" s="1681">
        <v>12851</v>
      </c>
      <c r="G22" s="724">
        <v>12048</v>
      </c>
      <c r="H22" s="723">
        <v>803</v>
      </c>
      <c r="I22" s="1682">
        <v>117761</v>
      </c>
      <c r="K22" s="1694"/>
      <c r="L22" s="1694"/>
      <c r="M22" s="1694"/>
      <c r="N22" s="1694"/>
      <c r="O22" s="1694"/>
      <c r="P22" s="1694"/>
      <c r="Q22" s="1694"/>
      <c r="R22" s="1694"/>
      <c r="S22" s="1694"/>
      <c r="T22" s="1694"/>
      <c r="U22" s="1695"/>
      <c r="V22" s="1694"/>
    </row>
    <row r="23" spans="1:22" ht="14.25" customHeight="1" x14ac:dyDescent="0.2">
      <c r="A23" s="1688" t="s">
        <v>880</v>
      </c>
      <c r="B23" s="1689">
        <v>313175</v>
      </c>
      <c r="C23" s="1690">
        <v>272367</v>
      </c>
      <c r="D23" s="737">
        <v>63967</v>
      </c>
      <c r="E23" s="1691">
        <v>208400</v>
      </c>
      <c r="F23" s="1691">
        <v>40808</v>
      </c>
      <c r="G23" s="740">
        <v>34135</v>
      </c>
      <c r="H23" s="739">
        <v>6673</v>
      </c>
      <c r="I23" s="1692">
        <v>249208</v>
      </c>
      <c r="K23" s="1694"/>
      <c r="L23" s="1694"/>
      <c r="M23" s="1694"/>
      <c r="N23" s="1694"/>
      <c r="O23" s="1694"/>
      <c r="P23" s="1694"/>
      <c r="Q23" s="1694"/>
      <c r="R23" s="1694"/>
      <c r="S23" s="1694"/>
      <c r="T23" s="1694"/>
      <c r="U23" s="1695"/>
      <c r="V23" s="1694"/>
    </row>
    <row r="24" spans="1:22" x14ac:dyDescent="0.2">
      <c r="K24" s="1694"/>
      <c r="L24" s="1694"/>
      <c r="M24" s="1694"/>
      <c r="N24" s="1694"/>
      <c r="O24" s="1694"/>
      <c r="P24" s="1694"/>
      <c r="Q24" s="1694"/>
      <c r="R24" s="1694"/>
      <c r="S24" s="1694"/>
      <c r="T24" s="1694"/>
      <c r="U24" s="1695"/>
      <c r="V24" s="1694"/>
    </row>
    <row r="25" spans="1:22" ht="15" x14ac:dyDescent="0.25">
      <c r="B25" s="1693"/>
      <c r="C25" s="1693"/>
      <c r="D25" s="1693"/>
      <c r="E25" s="1693"/>
      <c r="F25" s="1693"/>
      <c r="G25" s="1693"/>
      <c r="H25" s="1693"/>
      <c r="I25" s="1693"/>
    </row>
    <row r="26" spans="1:22" ht="15" x14ac:dyDescent="0.25">
      <c r="B26" s="1693"/>
      <c r="C26" s="1693"/>
      <c r="D26" s="1693"/>
      <c r="E26" s="1693"/>
      <c r="F26" s="1693"/>
      <c r="G26" s="1693"/>
      <c r="H26" s="1693"/>
      <c r="I26" s="1693"/>
    </row>
    <row r="27" spans="1:22" ht="15" x14ac:dyDescent="0.25">
      <c r="B27" s="1693"/>
      <c r="C27" s="1693"/>
      <c r="D27" s="1693"/>
      <c r="E27" s="1693"/>
      <c r="F27" s="1693"/>
      <c r="G27" s="1693"/>
      <c r="H27" s="1693"/>
      <c r="I27" s="1693"/>
    </row>
    <row r="28" spans="1:22" ht="15" x14ac:dyDescent="0.25">
      <c r="B28" s="1693"/>
      <c r="C28" s="1693"/>
      <c r="D28" s="1693"/>
      <c r="E28" s="1693"/>
      <c r="F28" s="1693"/>
      <c r="G28" s="1693"/>
      <c r="H28" s="1693"/>
      <c r="I28" s="1693"/>
    </row>
    <row r="29" spans="1:22" ht="15" x14ac:dyDescent="0.25">
      <c r="B29" s="1693"/>
      <c r="C29" s="1693"/>
      <c r="D29" s="1693"/>
      <c r="E29" s="1693"/>
      <c r="F29" s="1693"/>
      <c r="G29" s="1693"/>
      <c r="H29" s="1693"/>
      <c r="I29" s="1693"/>
    </row>
    <row r="30" spans="1:22" ht="15" x14ac:dyDescent="0.25">
      <c r="B30" s="1693"/>
      <c r="C30" s="1693"/>
      <c r="D30" s="1693"/>
      <c r="E30" s="1693"/>
      <c r="F30" s="1693"/>
      <c r="G30" s="1693"/>
      <c r="H30" s="1693"/>
      <c r="I30" s="1693"/>
    </row>
    <row r="31" spans="1:22" ht="15" x14ac:dyDescent="0.25">
      <c r="B31" s="1693"/>
      <c r="C31" s="1693"/>
      <c r="D31" s="1693"/>
      <c r="E31" s="1693"/>
      <c r="F31" s="1693"/>
      <c r="G31" s="1693"/>
      <c r="H31" s="1693"/>
      <c r="I31" s="1693"/>
    </row>
    <row r="32" spans="1:22" ht="15" x14ac:dyDescent="0.25">
      <c r="B32" s="1693"/>
      <c r="C32" s="1693"/>
      <c r="D32" s="1693"/>
      <c r="E32" s="1693"/>
      <c r="F32" s="1693"/>
      <c r="G32" s="1693"/>
      <c r="H32" s="1693"/>
      <c r="I32" s="1693"/>
    </row>
    <row r="33" spans="2:9" ht="15" x14ac:dyDescent="0.25">
      <c r="B33" s="1693"/>
      <c r="C33" s="1693"/>
      <c r="D33" s="1693"/>
      <c r="E33" s="1693"/>
      <c r="F33" s="1693"/>
      <c r="G33" s="1693"/>
      <c r="H33" s="1693"/>
      <c r="I33" s="1693"/>
    </row>
  </sheetData>
  <mergeCells count="8">
    <mergeCell ref="A3:A5"/>
    <mergeCell ref="B3:B5"/>
    <mergeCell ref="C3:H3"/>
    <mergeCell ref="I3:I5"/>
    <mergeCell ref="C4:C5"/>
    <mergeCell ref="D4:E4"/>
    <mergeCell ref="F4:F5"/>
    <mergeCell ref="G4:H4"/>
  </mergeCells>
  <hyperlinks>
    <hyperlink ref="A1" location="Содержание!A89" display="Содержание"/>
  </hyperlinks>
  <printOptions horizontalCentered="1" verticalCentered="1"/>
  <pageMargins left="0.78740157480314965" right="0.78740157480314965" top="0.78740157480314965" bottom="0.78740157480314965" header="0.39370078740157483" footer="0.51181102362204722"/>
  <pageSetup paperSize="9" firstPageNumber="179" orientation="landscape" useFirstPageNumber="1" r:id="rId1"/>
  <headerFooter alignWithMargins="0">
    <oddHeader>&amp;C&amp;9&amp;P</oddHeader>
  </headerFooter>
  <colBreaks count="1" manualBreakCount="1">
    <brk id="9" max="1048575" man="1"/>
  </colBreak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32.140625" style="10" customWidth="1"/>
    <col min="2" max="2" width="15.5703125" style="10" customWidth="1"/>
    <col min="3" max="3" width="11.7109375" style="10" customWidth="1"/>
    <col min="4" max="4" width="10.7109375" style="10" customWidth="1"/>
    <col min="5" max="5" width="10.42578125" style="10" customWidth="1"/>
    <col min="6" max="6" width="9.85546875" style="10" customWidth="1"/>
    <col min="7" max="7" width="12.7109375" style="10" customWidth="1"/>
    <col min="8" max="8" width="12.42578125" style="10" customWidth="1"/>
    <col min="9" max="9" width="10.28515625" style="10" customWidth="1"/>
    <col min="10" max="10" width="5.5703125" style="10" customWidth="1"/>
    <col min="11" max="19" width="9.140625" style="10"/>
    <col min="20" max="20" width="10.28515625" style="10" bestFit="1" customWidth="1"/>
    <col min="21" max="16384" width="9.140625" style="10"/>
  </cols>
  <sheetData>
    <row r="1" spans="1:27" s="95" customFormat="1" ht="13.5" customHeight="1" x14ac:dyDescent="0.25">
      <c r="A1" s="1972" t="s">
        <v>966</v>
      </c>
      <c r="B1" s="1956"/>
      <c r="C1" s="1956"/>
      <c r="D1" s="1956"/>
      <c r="E1" s="1956"/>
      <c r="F1" s="1956"/>
      <c r="G1" s="1956"/>
      <c r="H1" s="1956"/>
      <c r="I1" s="1956"/>
    </row>
    <row r="2" spans="1:27" ht="18" customHeight="1" x14ac:dyDescent="0.2">
      <c r="A2" s="25"/>
      <c r="B2" s="1669"/>
    </row>
    <row r="3" spans="1:27" ht="14.25" customHeight="1" x14ac:dyDescent="0.2">
      <c r="A3" s="2336" t="s">
        <v>869</v>
      </c>
      <c r="B3" s="2347" t="s">
        <v>884</v>
      </c>
      <c r="C3" s="2346" t="s">
        <v>333</v>
      </c>
      <c r="D3" s="2346"/>
      <c r="E3" s="2346"/>
      <c r="F3" s="2346"/>
      <c r="G3" s="2346"/>
      <c r="H3" s="2346"/>
      <c r="I3" s="2345" t="s">
        <v>871</v>
      </c>
    </row>
    <row r="4" spans="1:27" ht="14.25" customHeight="1" x14ac:dyDescent="0.2">
      <c r="A4" s="2337"/>
      <c r="B4" s="2304"/>
      <c r="C4" s="2345" t="s">
        <v>335</v>
      </c>
      <c r="D4" s="2346" t="s">
        <v>239</v>
      </c>
      <c r="E4" s="2346"/>
      <c r="F4" s="2345" t="s">
        <v>872</v>
      </c>
      <c r="G4" s="2346" t="s">
        <v>239</v>
      </c>
      <c r="H4" s="2346"/>
      <c r="I4" s="2345"/>
    </row>
    <row r="5" spans="1:27" ht="39" customHeight="1" x14ac:dyDescent="0.2">
      <c r="A5" s="2338"/>
      <c r="B5" s="2304"/>
      <c r="C5" s="2304"/>
      <c r="D5" s="1670" t="s">
        <v>873</v>
      </c>
      <c r="E5" s="1670" t="s">
        <v>874</v>
      </c>
      <c r="F5" s="2304"/>
      <c r="G5" s="1670" t="s">
        <v>359</v>
      </c>
      <c r="H5" s="1670" t="s">
        <v>327</v>
      </c>
      <c r="I5" s="2345"/>
    </row>
    <row r="6" spans="1:27" ht="33" customHeight="1" x14ac:dyDescent="0.2">
      <c r="A6" s="1671" t="s">
        <v>875</v>
      </c>
      <c r="B6" s="1672">
        <v>105823</v>
      </c>
      <c r="C6" s="1673">
        <v>2</v>
      </c>
      <c r="D6" s="1674">
        <v>0</v>
      </c>
      <c r="E6" s="1675">
        <v>2</v>
      </c>
      <c r="F6" s="1675">
        <v>105821</v>
      </c>
      <c r="G6" s="1676">
        <v>111210</v>
      </c>
      <c r="H6" s="1677">
        <v>-5389</v>
      </c>
      <c r="I6" s="1678">
        <v>105823</v>
      </c>
      <c r="K6" s="1694"/>
      <c r="L6" s="1694"/>
      <c r="M6" s="1694"/>
      <c r="N6" s="1694"/>
      <c r="O6" s="1694"/>
      <c r="P6" s="1694"/>
      <c r="Q6" s="1694"/>
      <c r="R6" s="1694"/>
      <c r="S6" s="1694"/>
      <c r="T6" s="1694"/>
      <c r="U6" s="1694"/>
      <c r="V6" s="1694"/>
      <c r="W6" s="1694"/>
      <c r="X6" s="1694"/>
      <c r="Y6" s="1694"/>
      <c r="Z6" s="1694"/>
      <c r="AA6" s="1694"/>
    </row>
    <row r="7" spans="1:27" ht="25.5" x14ac:dyDescent="0.2">
      <c r="A7" s="751" t="s">
        <v>885</v>
      </c>
      <c r="B7" s="1679">
        <v>62917</v>
      </c>
      <c r="C7" s="1680">
        <v>-1409</v>
      </c>
      <c r="D7" s="721">
        <v>0</v>
      </c>
      <c r="E7" s="1681">
        <v>-1409</v>
      </c>
      <c r="F7" s="1681">
        <v>64326</v>
      </c>
      <c r="G7" s="724">
        <v>64996</v>
      </c>
      <c r="H7" s="723">
        <v>-670</v>
      </c>
      <c r="I7" s="1682">
        <v>62917</v>
      </c>
      <c r="K7" s="1694"/>
      <c r="L7" s="1694"/>
      <c r="M7" s="1694"/>
      <c r="N7" s="1694"/>
      <c r="O7" s="1694"/>
      <c r="P7" s="1694"/>
      <c r="Q7" s="1694"/>
      <c r="R7" s="1694"/>
      <c r="S7" s="1694"/>
      <c r="T7" s="1694"/>
      <c r="U7" s="1694"/>
      <c r="V7" s="1694"/>
      <c r="W7" s="1694"/>
      <c r="X7" s="1694"/>
      <c r="Y7" s="1694"/>
      <c r="Z7" s="1694"/>
      <c r="AA7" s="1694"/>
    </row>
    <row r="8" spans="1:27" ht="14.25" customHeight="1" x14ac:dyDescent="0.2">
      <c r="A8" s="1058" t="s">
        <v>877</v>
      </c>
      <c r="B8" s="1679">
        <v>18226</v>
      </c>
      <c r="C8" s="1680">
        <v>-982</v>
      </c>
      <c r="D8" s="721">
        <v>0</v>
      </c>
      <c r="E8" s="1681">
        <v>-982</v>
      </c>
      <c r="F8" s="1681">
        <v>19208</v>
      </c>
      <c r="G8" s="724">
        <v>20136</v>
      </c>
      <c r="H8" s="723">
        <v>-928</v>
      </c>
      <c r="I8" s="1682">
        <v>18226</v>
      </c>
      <c r="K8" s="1694"/>
      <c r="L8" s="1694"/>
      <c r="M8" s="1694"/>
      <c r="N8" s="1694"/>
      <c r="O8" s="1694"/>
      <c r="P8" s="1694"/>
      <c r="Q8" s="1694"/>
      <c r="R8" s="1694"/>
      <c r="S8" s="1694"/>
      <c r="T8" s="1694"/>
      <c r="U8" s="1694"/>
      <c r="V8" s="1694"/>
      <c r="W8" s="1694"/>
      <c r="X8" s="1694"/>
      <c r="Y8" s="1694"/>
      <c r="Z8" s="1694"/>
      <c r="AA8" s="1694"/>
    </row>
    <row r="9" spans="1:27" ht="14.25" customHeight="1" x14ac:dyDescent="0.2">
      <c r="A9" s="1058" t="s">
        <v>878</v>
      </c>
      <c r="B9" s="1679">
        <v>3496</v>
      </c>
      <c r="C9" s="1680">
        <v>-72</v>
      </c>
      <c r="D9" s="721">
        <v>0</v>
      </c>
      <c r="E9" s="1681">
        <v>-72</v>
      </c>
      <c r="F9" s="1681">
        <v>3568</v>
      </c>
      <c r="G9" s="724">
        <v>3499</v>
      </c>
      <c r="H9" s="723">
        <v>69</v>
      </c>
      <c r="I9" s="1682">
        <v>3496</v>
      </c>
      <c r="K9" s="1694"/>
      <c r="L9" s="1694"/>
      <c r="M9" s="1694"/>
      <c r="N9" s="1694"/>
      <c r="O9" s="1694"/>
      <c r="P9" s="1694"/>
      <c r="Q9" s="1694"/>
      <c r="R9" s="1694"/>
      <c r="S9" s="1694"/>
      <c r="T9" s="1694"/>
      <c r="U9" s="1694"/>
      <c r="V9" s="1694"/>
      <c r="W9" s="1694"/>
      <c r="X9" s="1694"/>
      <c r="Y9" s="1694"/>
      <c r="Z9" s="1694"/>
      <c r="AA9" s="1694"/>
    </row>
    <row r="10" spans="1:27" ht="14.25" customHeight="1" x14ac:dyDescent="0.2">
      <c r="A10" s="1058" t="s">
        <v>879</v>
      </c>
      <c r="B10" s="1679">
        <v>6303</v>
      </c>
      <c r="C10" s="1680">
        <v>-283</v>
      </c>
      <c r="D10" s="721">
        <v>0</v>
      </c>
      <c r="E10" s="1681">
        <v>-283</v>
      </c>
      <c r="F10" s="1681">
        <v>6586</v>
      </c>
      <c r="G10" s="724">
        <v>6545</v>
      </c>
      <c r="H10" s="723">
        <v>41</v>
      </c>
      <c r="I10" s="1682">
        <v>6303</v>
      </c>
      <c r="K10" s="1694"/>
      <c r="L10" s="1694"/>
      <c r="M10" s="1694"/>
      <c r="N10" s="1694"/>
      <c r="O10" s="1694"/>
      <c r="P10" s="1694"/>
      <c r="Q10" s="1694"/>
      <c r="R10" s="1694"/>
      <c r="S10" s="1694"/>
      <c r="T10" s="1694"/>
      <c r="U10" s="1694"/>
      <c r="V10" s="1694"/>
      <c r="W10" s="1694"/>
      <c r="X10" s="1694"/>
      <c r="Y10" s="1694"/>
      <c r="Z10" s="1694"/>
      <c r="AA10" s="1694"/>
    </row>
    <row r="11" spans="1:27" ht="14.25" customHeight="1" x14ac:dyDescent="0.2">
      <c r="A11" s="1058" t="s">
        <v>880</v>
      </c>
      <c r="B11" s="1679">
        <v>14881</v>
      </c>
      <c r="C11" s="1680">
        <v>2748</v>
      </c>
      <c r="D11" s="721">
        <v>0</v>
      </c>
      <c r="E11" s="1681">
        <v>2748</v>
      </c>
      <c r="F11" s="1681">
        <v>12133</v>
      </c>
      <c r="G11" s="724">
        <v>16034</v>
      </c>
      <c r="H11" s="723">
        <v>-3901</v>
      </c>
      <c r="I11" s="1682">
        <v>14881</v>
      </c>
      <c r="K11" s="1694"/>
      <c r="L11" s="1694"/>
      <c r="M11" s="1694"/>
      <c r="N11" s="1694"/>
      <c r="O11" s="1694"/>
      <c r="P11" s="1694"/>
      <c r="Q11" s="1694"/>
      <c r="R11" s="1694"/>
      <c r="S11" s="1694"/>
      <c r="T11" s="1694"/>
      <c r="U11" s="1694"/>
      <c r="V11" s="1694"/>
      <c r="W11" s="1694"/>
      <c r="X11" s="1694"/>
      <c r="Y11" s="1694"/>
      <c r="Z11" s="1694"/>
      <c r="AA11" s="1694"/>
    </row>
    <row r="12" spans="1:27" ht="25.5" x14ac:dyDescent="0.2">
      <c r="A12" s="1683" t="s">
        <v>881</v>
      </c>
      <c r="B12" s="1684">
        <v>52040</v>
      </c>
      <c r="C12" s="1685">
        <v>1</v>
      </c>
      <c r="D12" s="713">
        <v>0</v>
      </c>
      <c r="E12" s="1686">
        <v>1</v>
      </c>
      <c r="F12" s="1686">
        <v>52039</v>
      </c>
      <c r="G12" s="716">
        <v>55621</v>
      </c>
      <c r="H12" s="715">
        <v>-3582</v>
      </c>
      <c r="I12" s="1687">
        <v>52040</v>
      </c>
      <c r="K12" s="1694"/>
      <c r="L12" s="1694"/>
      <c r="M12" s="1694"/>
      <c r="N12" s="1694"/>
      <c r="O12" s="1694"/>
      <c r="P12" s="1694"/>
      <c r="Q12" s="1694"/>
      <c r="R12" s="1694"/>
      <c r="S12" s="1694"/>
      <c r="T12" s="1694"/>
      <c r="U12" s="1694"/>
      <c r="V12" s="1694"/>
      <c r="W12" s="1694"/>
      <c r="X12" s="1694"/>
      <c r="Y12" s="1694"/>
      <c r="Z12" s="1694"/>
      <c r="AA12" s="1694"/>
    </row>
    <row r="13" spans="1:27" ht="25.5" x14ac:dyDescent="0.2">
      <c r="A13" s="751" t="s">
        <v>885</v>
      </c>
      <c r="B13" s="1679">
        <v>33058</v>
      </c>
      <c r="C13" s="1680">
        <v>-569</v>
      </c>
      <c r="D13" s="721">
        <v>0</v>
      </c>
      <c r="E13" s="1681">
        <v>-569</v>
      </c>
      <c r="F13" s="1681">
        <v>33627</v>
      </c>
      <c r="G13" s="724">
        <v>34050</v>
      </c>
      <c r="H13" s="723">
        <v>-423</v>
      </c>
      <c r="I13" s="1682">
        <v>33058</v>
      </c>
      <c r="K13" s="1694"/>
      <c r="L13" s="1694"/>
      <c r="M13" s="1694"/>
      <c r="N13" s="1694"/>
      <c r="O13" s="1694"/>
      <c r="P13" s="1694"/>
      <c r="Q13" s="1694"/>
      <c r="R13" s="1694"/>
      <c r="S13" s="1694"/>
      <c r="T13" s="1694"/>
      <c r="U13" s="1694"/>
      <c r="V13" s="1694"/>
      <c r="W13" s="1694"/>
      <c r="X13" s="1694"/>
      <c r="Y13" s="1694"/>
      <c r="Z13" s="1694"/>
      <c r="AA13" s="1694"/>
    </row>
    <row r="14" spans="1:27" ht="14.25" customHeight="1" x14ac:dyDescent="0.2">
      <c r="A14" s="1058" t="s">
        <v>877</v>
      </c>
      <c r="B14" s="1679">
        <v>9828</v>
      </c>
      <c r="C14" s="1680">
        <v>-721</v>
      </c>
      <c r="D14" s="721">
        <v>0</v>
      </c>
      <c r="E14" s="1681">
        <v>-721</v>
      </c>
      <c r="F14" s="1681">
        <v>10549</v>
      </c>
      <c r="G14" s="724">
        <v>11015</v>
      </c>
      <c r="H14" s="723">
        <v>-466</v>
      </c>
      <c r="I14" s="1682">
        <v>9828</v>
      </c>
      <c r="K14" s="1694"/>
      <c r="L14" s="1694"/>
      <c r="M14" s="1694"/>
      <c r="N14" s="1694"/>
      <c r="O14" s="1694"/>
      <c r="P14" s="1694"/>
      <c r="Q14" s="1694"/>
      <c r="R14" s="1694"/>
      <c r="S14" s="1694"/>
      <c r="T14" s="1694"/>
      <c r="U14" s="1694"/>
      <c r="V14" s="1694"/>
      <c r="W14" s="1694"/>
      <c r="X14" s="1694"/>
      <c r="Y14" s="1694"/>
      <c r="Z14" s="1694"/>
      <c r="AA14" s="1694"/>
    </row>
    <row r="15" spans="1:27" ht="14.25" customHeight="1" x14ac:dyDescent="0.2">
      <c r="A15" s="1058" t="s">
        <v>878</v>
      </c>
      <c r="B15" s="1679">
        <v>723</v>
      </c>
      <c r="C15" s="1680">
        <v>90</v>
      </c>
      <c r="D15" s="721">
        <v>0</v>
      </c>
      <c r="E15" s="1681">
        <v>90</v>
      </c>
      <c r="F15" s="1681">
        <v>633</v>
      </c>
      <c r="G15" s="724">
        <v>612</v>
      </c>
      <c r="H15" s="723">
        <v>21</v>
      </c>
      <c r="I15" s="1682">
        <v>723</v>
      </c>
      <c r="K15" s="1694"/>
      <c r="L15" s="1694"/>
      <c r="M15" s="1694"/>
      <c r="N15" s="1694"/>
      <c r="O15" s="1694"/>
      <c r="P15" s="1694"/>
      <c r="Q15" s="1694"/>
      <c r="R15" s="1694"/>
      <c r="S15" s="1694"/>
      <c r="T15" s="1694"/>
      <c r="U15" s="1694"/>
      <c r="V15" s="1694"/>
      <c r="W15" s="1694"/>
      <c r="X15" s="1694"/>
      <c r="Y15" s="1694"/>
      <c r="Z15" s="1694"/>
      <c r="AA15" s="1694"/>
    </row>
    <row r="16" spans="1:27" ht="14.25" customHeight="1" x14ac:dyDescent="0.2">
      <c r="A16" s="1058" t="s">
        <v>879</v>
      </c>
      <c r="B16" s="1679">
        <v>2376</v>
      </c>
      <c r="C16" s="1680">
        <v>75</v>
      </c>
      <c r="D16" s="721">
        <v>0</v>
      </c>
      <c r="E16" s="1681">
        <v>75</v>
      </c>
      <c r="F16" s="1681">
        <v>2301</v>
      </c>
      <c r="G16" s="724">
        <v>2180</v>
      </c>
      <c r="H16" s="723">
        <v>121</v>
      </c>
      <c r="I16" s="1682">
        <v>2376</v>
      </c>
      <c r="K16" s="1694"/>
      <c r="L16" s="1694"/>
      <c r="M16" s="1694"/>
      <c r="N16" s="1694"/>
      <c r="O16" s="1694"/>
      <c r="P16" s="1694"/>
      <c r="Q16" s="1694"/>
      <c r="R16" s="1694"/>
      <c r="S16" s="1694"/>
      <c r="T16" s="1694"/>
      <c r="U16" s="1694"/>
      <c r="V16" s="1694"/>
      <c r="W16" s="1694"/>
      <c r="X16" s="1694"/>
      <c r="Y16" s="1694"/>
      <c r="Z16" s="1694"/>
      <c r="AA16" s="1694"/>
    </row>
    <row r="17" spans="1:27" ht="14.25" customHeight="1" x14ac:dyDescent="0.2">
      <c r="A17" s="1058" t="s">
        <v>880</v>
      </c>
      <c r="B17" s="1679">
        <v>6055</v>
      </c>
      <c r="C17" s="1680">
        <v>1126</v>
      </c>
      <c r="D17" s="721">
        <v>0</v>
      </c>
      <c r="E17" s="1681">
        <v>1126</v>
      </c>
      <c r="F17" s="1681">
        <v>4929</v>
      </c>
      <c r="G17" s="724">
        <v>7764</v>
      </c>
      <c r="H17" s="723">
        <v>-2835</v>
      </c>
      <c r="I17" s="1682">
        <v>6055</v>
      </c>
      <c r="K17" s="1694"/>
      <c r="L17" s="1694"/>
      <c r="M17" s="1694"/>
      <c r="N17" s="1694"/>
      <c r="O17" s="1694"/>
      <c r="P17" s="1694"/>
      <c r="Q17" s="1694"/>
      <c r="R17" s="1694"/>
      <c r="S17" s="1694"/>
      <c r="T17" s="1694"/>
      <c r="U17" s="1694"/>
      <c r="V17" s="1694"/>
      <c r="W17" s="1694"/>
      <c r="X17" s="1694"/>
      <c r="Y17" s="1694"/>
      <c r="Z17" s="1694"/>
      <c r="AA17" s="1694"/>
    </row>
    <row r="18" spans="1:27" ht="25.5" x14ac:dyDescent="0.2">
      <c r="A18" s="1683" t="s">
        <v>882</v>
      </c>
      <c r="B18" s="1684">
        <v>53783</v>
      </c>
      <c r="C18" s="1685">
        <v>1</v>
      </c>
      <c r="D18" s="713">
        <v>0</v>
      </c>
      <c r="E18" s="1686">
        <v>1</v>
      </c>
      <c r="F18" s="1686">
        <v>53782</v>
      </c>
      <c r="G18" s="716">
        <v>55589</v>
      </c>
      <c r="H18" s="715">
        <v>-1807</v>
      </c>
      <c r="I18" s="1687">
        <v>53783</v>
      </c>
      <c r="K18" s="1694"/>
      <c r="L18" s="1694"/>
      <c r="M18" s="1694"/>
      <c r="N18" s="1694"/>
      <c r="O18" s="1694"/>
      <c r="P18" s="1694"/>
      <c r="Q18" s="1694"/>
      <c r="R18" s="1694"/>
      <c r="S18" s="1694"/>
      <c r="T18" s="1694"/>
      <c r="U18" s="1694"/>
      <c r="V18" s="1694"/>
      <c r="W18" s="1694"/>
      <c r="X18" s="1694"/>
      <c r="Y18" s="1694"/>
      <c r="Z18" s="1694"/>
      <c r="AA18" s="1694"/>
    </row>
    <row r="19" spans="1:27" ht="32.25" customHeight="1" x14ac:dyDescent="0.2">
      <c r="A19" s="751" t="s">
        <v>885</v>
      </c>
      <c r="B19" s="1679">
        <v>29859</v>
      </c>
      <c r="C19" s="1680">
        <v>-840</v>
      </c>
      <c r="D19" s="721">
        <v>0</v>
      </c>
      <c r="E19" s="1681">
        <v>-840</v>
      </c>
      <c r="F19" s="1681">
        <v>30699</v>
      </c>
      <c r="G19" s="724">
        <v>30946</v>
      </c>
      <c r="H19" s="723">
        <v>-247</v>
      </c>
      <c r="I19" s="1682">
        <v>29859</v>
      </c>
      <c r="K19" s="1694"/>
      <c r="L19" s="1694"/>
      <c r="M19" s="1694"/>
      <c r="N19" s="1694"/>
      <c r="O19" s="1694"/>
      <c r="P19" s="1694"/>
      <c r="Q19" s="1694"/>
      <c r="R19" s="1694"/>
      <c r="S19" s="1694"/>
      <c r="T19" s="1694"/>
      <c r="U19" s="1694"/>
      <c r="V19" s="1694"/>
      <c r="W19" s="1694"/>
      <c r="X19" s="1694"/>
      <c r="Y19" s="1694"/>
      <c r="Z19" s="1694"/>
      <c r="AA19" s="1694"/>
    </row>
    <row r="20" spans="1:27" ht="14.25" customHeight="1" x14ac:dyDescent="0.2">
      <c r="A20" s="1058" t="s">
        <v>877</v>
      </c>
      <c r="B20" s="1679">
        <v>8398</v>
      </c>
      <c r="C20" s="1680">
        <v>-261</v>
      </c>
      <c r="D20" s="721">
        <v>0</v>
      </c>
      <c r="E20" s="1681">
        <v>-261</v>
      </c>
      <c r="F20" s="1681">
        <v>8659</v>
      </c>
      <c r="G20" s="724">
        <v>9121</v>
      </c>
      <c r="H20" s="723">
        <v>-462</v>
      </c>
      <c r="I20" s="1682">
        <v>8398</v>
      </c>
      <c r="K20" s="1694"/>
      <c r="L20" s="1694"/>
      <c r="M20" s="1694"/>
      <c r="N20" s="1694"/>
      <c r="O20" s="1694"/>
      <c r="P20" s="1694"/>
      <c r="Q20" s="1694"/>
      <c r="R20" s="1694"/>
      <c r="S20" s="1694"/>
      <c r="T20" s="1694"/>
      <c r="U20" s="1694"/>
      <c r="V20" s="1694"/>
      <c r="W20" s="1694"/>
      <c r="X20" s="1694"/>
      <c r="Y20" s="1694"/>
      <c r="Z20" s="1694"/>
      <c r="AA20" s="1694"/>
    </row>
    <row r="21" spans="1:27" ht="14.25" customHeight="1" x14ac:dyDescent="0.2">
      <c r="A21" s="1058" t="s">
        <v>878</v>
      </c>
      <c r="B21" s="1679">
        <v>2773</v>
      </c>
      <c r="C21" s="1680">
        <v>-162</v>
      </c>
      <c r="D21" s="721">
        <v>0</v>
      </c>
      <c r="E21" s="1681">
        <v>-162</v>
      </c>
      <c r="F21" s="1681">
        <v>2935</v>
      </c>
      <c r="G21" s="724">
        <v>2887</v>
      </c>
      <c r="H21" s="723">
        <v>48</v>
      </c>
      <c r="I21" s="1682">
        <v>2773</v>
      </c>
      <c r="K21" s="1694"/>
      <c r="L21" s="1694"/>
      <c r="M21" s="1694"/>
      <c r="N21" s="1694"/>
      <c r="O21" s="1694"/>
      <c r="P21" s="1694"/>
      <c r="Q21" s="1694"/>
      <c r="R21" s="1694"/>
      <c r="S21" s="1694"/>
      <c r="T21" s="1694"/>
      <c r="U21" s="1694"/>
      <c r="V21" s="1694"/>
      <c r="W21" s="1694"/>
      <c r="X21" s="1694"/>
      <c r="Y21" s="1694"/>
      <c r="Z21" s="1694"/>
      <c r="AA21" s="1694"/>
    </row>
    <row r="22" spans="1:27" ht="14.25" customHeight="1" x14ac:dyDescent="0.2">
      <c r="A22" s="1058" t="s">
        <v>879</v>
      </c>
      <c r="B22" s="1679">
        <v>3927</v>
      </c>
      <c r="C22" s="1680">
        <v>-358</v>
      </c>
      <c r="D22" s="721">
        <v>0</v>
      </c>
      <c r="E22" s="1681">
        <v>-358</v>
      </c>
      <c r="F22" s="1681">
        <v>4285</v>
      </c>
      <c r="G22" s="724">
        <v>4365</v>
      </c>
      <c r="H22" s="723">
        <v>-80</v>
      </c>
      <c r="I22" s="1682">
        <v>3927</v>
      </c>
      <c r="K22" s="1694"/>
      <c r="L22" s="1694"/>
      <c r="M22" s="1694"/>
      <c r="N22" s="1694"/>
      <c r="O22" s="1694"/>
      <c r="P22" s="1694"/>
      <c r="Q22" s="1694"/>
      <c r="R22" s="1694"/>
      <c r="S22" s="1694"/>
      <c r="T22" s="1694"/>
      <c r="U22" s="1694"/>
      <c r="V22" s="1694"/>
      <c r="W22" s="1694"/>
      <c r="X22" s="1694"/>
      <c r="Y22" s="1694"/>
      <c r="Z22" s="1694"/>
      <c r="AA22" s="1694"/>
    </row>
    <row r="23" spans="1:27" ht="14.25" customHeight="1" x14ac:dyDescent="0.2">
      <c r="A23" s="1688" t="s">
        <v>880</v>
      </c>
      <c r="B23" s="1689">
        <v>8826</v>
      </c>
      <c r="C23" s="1690">
        <v>1622</v>
      </c>
      <c r="D23" s="737">
        <v>0</v>
      </c>
      <c r="E23" s="1691">
        <v>1622</v>
      </c>
      <c r="F23" s="1691">
        <v>7204</v>
      </c>
      <c r="G23" s="740">
        <v>8270</v>
      </c>
      <c r="H23" s="739">
        <v>-1066</v>
      </c>
      <c r="I23" s="1692">
        <v>8826</v>
      </c>
      <c r="K23" s="1694"/>
      <c r="L23" s="1694"/>
      <c r="M23" s="1694"/>
      <c r="N23" s="1694"/>
      <c r="O23" s="1694"/>
      <c r="P23" s="1694"/>
      <c r="Q23" s="1694"/>
      <c r="R23" s="1694"/>
      <c r="S23" s="1694"/>
      <c r="T23" s="1694"/>
      <c r="U23" s="1694"/>
      <c r="V23" s="1694"/>
      <c r="W23" s="1694"/>
      <c r="X23" s="1694"/>
      <c r="Y23" s="1694"/>
      <c r="Z23" s="1694"/>
      <c r="AA23" s="1694"/>
    </row>
    <row r="24" spans="1:27" x14ac:dyDescent="0.2">
      <c r="K24" s="1694"/>
      <c r="L24" s="1694"/>
      <c r="M24" s="1694"/>
      <c r="N24" s="1694"/>
      <c r="O24" s="1694"/>
      <c r="P24" s="1694"/>
      <c r="Q24" s="1694"/>
      <c r="R24" s="1694"/>
      <c r="S24" s="1694"/>
      <c r="T24" s="1694"/>
      <c r="U24" s="1695"/>
      <c r="V24" s="1694"/>
    </row>
    <row r="25" spans="1:27" ht="15" x14ac:dyDescent="0.25">
      <c r="B25" s="1693"/>
      <c r="C25" s="1693"/>
      <c r="D25" s="1693"/>
      <c r="E25" s="1693"/>
      <c r="F25" s="1693"/>
      <c r="G25" s="1693"/>
      <c r="H25" s="1693"/>
      <c r="I25" s="1693"/>
    </row>
    <row r="26" spans="1:27" ht="15" x14ac:dyDescent="0.25">
      <c r="B26" s="1693"/>
      <c r="C26" s="1693"/>
      <c r="D26" s="1693"/>
      <c r="E26" s="1693"/>
      <c r="F26" s="1693"/>
      <c r="G26" s="1693"/>
      <c r="H26" s="1693"/>
      <c r="I26" s="1693"/>
    </row>
    <row r="27" spans="1:27" ht="15" x14ac:dyDescent="0.25">
      <c r="B27" s="1693"/>
      <c r="C27" s="1693"/>
      <c r="D27" s="1693"/>
      <c r="E27" s="1693"/>
      <c r="F27" s="1693"/>
      <c r="G27" s="1693"/>
      <c r="H27" s="1693"/>
      <c r="I27" s="1693"/>
    </row>
    <row r="28" spans="1:27" ht="15" x14ac:dyDescent="0.25">
      <c r="B28" s="1693"/>
      <c r="C28" s="1693"/>
      <c r="D28" s="1693"/>
      <c r="E28" s="1693"/>
      <c r="F28" s="1693"/>
      <c r="G28" s="1693"/>
      <c r="H28" s="1693"/>
      <c r="I28" s="1693"/>
    </row>
    <row r="29" spans="1:27" ht="15" x14ac:dyDescent="0.25">
      <c r="B29" s="1693"/>
      <c r="C29" s="1693"/>
      <c r="D29" s="1693"/>
      <c r="E29" s="1693"/>
      <c r="F29" s="1693"/>
      <c r="G29" s="1693"/>
      <c r="H29" s="1693"/>
      <c r="I29" s="1693"/>
    </row>
    <row r="30" spans="1:27" ht="15" x14ac:dyDescent="0.25">
      <c r="B30" s="1693"/>
      <c r="C30" s="1693"/>
      <c r="D30" s="1693"/>
      <c r="E30" s="1693"/>
      <c r="F30" s="1693"/>
      <c r="G30" s="1693"/>
      <c r="H30" s="1693"/>
      <c r="I30" s="1693"/>
    </row>
    <row r="31" spans="1:27" ht="15" x14ac:dyDescent="0.25">
      <c r="B31" s="1693"/>
      <c r="C31" s="1693"/>
      <c r="D31" s="1693"/>
      <c r="E31" s="1693"/>
      <c r="F31" s="1693"/>
      <c r="G31" s="1693"/>
      <c r="H31" s="1693"/>
      <c r="I31" s="1693"/>
    </row>
    <row r="32" spans="1:27" ht="15" x14ac:dyDescent="0.25">
      <c r="B32" s="1693"/>
      <c r="C32" s="1693"/>
      <c r="D32" s="1693"/>
      <c r="E32" s="1693"/>
      <c r="F32" s="1693"/>
      <c r="G32" s="1693"/>
      <c r="H32" s="1693"/>
      <c r="I32" s="1693"/>
    </row>
    <row r="33" spans="2:9" ht="15" x14ac:dyDescent="0.25">
      <c r="B33" s="1693"/>
      <c r="C33" s="1693"/>
      <c r="D33" s="1693"/>
      <c r="E33" s="1693"/>
      <c r="F33" s="1693"/>
      <c r="G33" s="1693"/>
      <c r="H33" s="1693"/>
      <c r="I33" s="1693"/>
    </row>
  </sheetData>
  <mergeCells count="8">
    <mergeCell ref="A3:A5"/>
    <mergeCell ref="B3:B5"/>
    <mergeCell ref="C3:H3"/>
    <mergeCell ref="I3:I5"/>
    <mergeCell ref="C4:C5"/>
    <mergeCell ref="D4:E4"/>
    <mergeCell ref="F4:F5"/>
    <mergeCell ref="G4:H4"/>
  </mergeCells>
  <hyperlinks>
    <hyperlink ref="A1" location="Содержание!A90" display="Содержание"/>
  </hyperlinks>
  <printOptions horizontalCentered="1" verticalCentered="1"/>
  <pageMargins left="0.78740157480314965" right="0.78740157480314965" top="0.78740157480314965" bottom="0.78740157480314965" header="0.39370078740157483" footer="0.51181102362204722"/>
  <pageSetup paperSize="9" firstPageNumber="180" orientation="landscape" useFirstPageNumber="1" r:id="rId1"/>
  <headerFooter alignWithMargins="0">
    <oddHeader>&amp;C&amp;9&amp;P</oddHeader>
  </headerFooter>
  <colBreaks count="1" manualBreakCount="1">
    <brk id="9" max="1048575" man="1"/>
  </colBreak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zoomScaleNormal="100" workbookViewId="0">
      <pane xSplit="1" ySplit="7" topLeftCell="B8" activePane="bottomRight" state="frozen"/>
      <selection pane="topRight" activeCell="B1" sqref="B1"/>
      <selection pane="bottomLeft" activeCell="A8" sqref="A8"/>
      <selection pane="bottomRight" activeCell="J30" sqref="J30"/>
    </sheetView>
  </sheetViews>
  <sheetFormatPr defaultRowHeight="15" x14ac:dyDescent="0.25"/>
  <cols>
    <col min="1" max="1" width="20.85546875" style="10" customWidth="1"/>
    <col min="2" max="2" width="10.28515625" style="10" customWidth="1"/>
    <col min="3" max="3" width="9.85546875" style="10" customWidth="1"/>
    <col min="4" max="4" width="10.28515625" style="10" bestFit="1" customWidth="1"/>
    <col min="5" max="5" width="8.42578125" style="10" customWidth="1"/>
    <col min="6" max="6" width="9.42578125" style="10" customWidth="1"/>
    <col min="7" max="7" width="7.85546875" style="10" customWidth="1"/>
    <col min="8" max="8" width="10" style="10" customWidth="1"/>
    <col min="9" max="9" width="10.28515625" style="10" customWidth="1"/>
    <col min="10" max="10" width="8.5703125" style="10" customWidth="1"/>
    <col min="11" max="11" width="9.28515625" style="10" customWidth="1"/>
    <col min="12" max="13" width="10.140625" style="10" customWidth="1"/>
    <col min="14" max="14" width="5" style="10" customWidth="1"/>
    <col min="15" max="16" width="5" style="1696" customWidth="1"/>
    <col min="17" max="27" width="5" style="10" customWidth="1"/>
    <col min="28" max="16384" width="9.140625" style="10"/>
  </cols>
  <sheetData>
    <row r="1" spans="1:29" x14ac:dyDescent="0.25">
      <c r="A1" s="1972" t="s">
        <v>966</v>
      </c>
    </row>
    <row r="3" spans="1:29" s="95" customFormat="1" ht="17.25" customHeight="1" x14ac:dyDescent="0.25">
      <c r="A3" s="2311" t="s">
        <v>886</v>
      </c>
      <c r="B3" s="2311"/>
      <c r="C3" s="2311"/>
      <c r="D3" s="2311"/>
      <c r="E3" s="2311"/>
      <c r="F3" s="2311"/>
      <c r="G3" s="2311"/>
      <c r="H3" s="2311"/>
      <c r="I3" s="2311"/>
      <c r="J3" s="2311"/>
      <c r="K3" s="2311"/>
      <c r="L3" s="2311"/>
      <c r="M3" s="2311"/>
      <c r="O3" s="1696"/>
      <c r="P3" s="1696"/>
    </row>
    <row r="4" spans="1:29" ht="14.25" customHeight="1" x14ac:dyDescent="0.25">
      <c r="A4" s="25" t="s">
        <v>140</v>
      </c>
      <c r="B4" s="1669"/>
    </row>
    <row r="5" spans="1:29" ht="15" customHeight="1" x14ac:dyDescent="0.25">
      <c r="A5" s="2336" t="s">
        <v>887</v>
      </c>
      <c r="B5" s="2350" t="s">
        <v>888</v>
      </c>
      <c r="C5" s="2180" t="s">
        <v>889</v>
      </c>
      <c r="D5" s="2181"/>
      <c r="E5" s="2181"/>
      <c r="F5" s="2181"/>
      <c r="G5" s="2181"/>
      <c r="H5" s="2182"/>
      <c r="I5" s="2353" t="s">
        <v>890</v>
      </c>
      <c r="J5" s="2180" t="s">
        <v>804</v>
      </c>
      <c r="K5" s="2181"/>
      <c r="L5" s="2182"/>
      <c r="M5" s="2353" t="s">
        <v>891</v>
      </c>
    </row>
    <row r="6" spans="1:29" ht="15" customHeight="1" x14ac:dyDescent="0.25">
      <c r="A6" s="2337"/>
      <c r="B6" s="2351"/>
      <c r="C6" s="2353" t="s">
        <v>892</v>
      </c>
      <c r="D6" s="2356" t="s">
        <v>893</v>
      </c>
      <c r="E6" s="2356"/>
      <c r="F6" s="2357"/>
      <c r="G6" s="2354" t="s">
        <v>894</v>
      </c>
      <c r="H6" s="2354" t="s">
        <v>895</v>
      </c>
      <c r="I6" s="2354"/>
      <c r="J6" s="2180" t="s">
        <v>896</v>
      </c>
      <c r="K6" s="2182"/>
      <c r="L6" s="2353" t="s">
        <v>897</v>
      </c>
      <c r="M6" s="2354"/>
    </row>
    <row r="7" spans="1:29" ht="81" customHeight="1" x14ac:dyDescent="0.25">
      <c r="A7" s="2337"/>
      <c r="B7" s="2352"/>
      <c r="C7" s="2355"/>
      <c r="D7" s="1697" t="s">
        <v>898</v>
      </c>
      <c r="E7" s="1697" t="s">
        <v>899</v>
      </c>
      <c r="F7" s="1697" t="s">
        <v>900</v>
      </c>
      <c r="G7" s="2355"/>
      <c r="H7" s="2355"/>
      <c r="I7" s="2355"/>
      <c r="J7" s="1697" t="s">
        <v>901</v>
      </c>
      <c r="K7" s="1697" t="s">
        <v>900</v>
      </c>
      <c r="L7" s="2355"/>
      <c r="M7" s="2355"/>
      <c r="P7" s="10"/>
    </row>
    <row r="8" spans="1:29" ht="33" customHeight="1" x14ac:dyDescent="0.25">
      <c r="A8" s="1698"/>
      <c r="B8" s="2348" t="s">
        <v>902</v>
      </c>
      <c r="C8" s="2348"/>
      <c r="D8" s="2348"/>
      <c r="E8" s="2348"/>
      <c r="F8" s="2348"/>
      <c r="G8" s="2348"/>
      <c r="H8" s="2348"/>
      <c r="I8" s="2348"/>
      <c r="J8" s="2348"/>
      <c r="K8" s="2348"/>
      <c r="L8" s="2348"/>
      <c r="M8" s="2349"/>
    </row>
    <row r="9" spans="1:29" ht="17.25" customHeight="1" x14ac:dyDescent="0.25">
      <c r="A9" s="1699" t="s">
        <v>903</v>
      </c>
      <c r="B9" s="1700">
        <v>4911566</v>
      </c>
      <c r="C9" s="1701">
        <v>3754894</v>
      </c>
      <c r="D9" s="1702">
        <v>1108333</v>
      </c>
      <c r="E9" s="1703">
        <v>815318</v>
      </c>
      <c r="F9" s="1703">
        <v>1831243</v>
      </c>
      <c r="G9" s="1703">
        <v>144102</v>
      </c>
      <c r="H9" s="1703">
        <v>1012570</v>
      </c>
      <c r="I9" s="1704">
        <v>1380532</v>
      </c>
      <c r="J9" s="1703">
        <v>374350</v>
      </c>
      <c r="K9" s="1703">
        <v>504038</v>
      </c>
      <c r="L9" s="1705">
        <v>40335</v>
      </c>
      <c r="M9" s="1706">
        <v>2485945</v>
      </c>
      <c r="O9" s="1707"/>
      <c r="P9" s="1707"/>
      <c r="Q9" s="1707"/>
      <c r="R9" s="1707"/>
      <c r="S9" s="1707"/>
      <c r="T9" s="1707"/>
      <c r="U9" s="1707"/>
      <c r="V9" s="1707"/>
      <c r="W9" s="1707"/>
      <c r="X9" s="1707"/>
      <c r="Y9" s="1707"/>
      <c r="Z9" s="1707"/>
      <c r="AA9" s="1707"/>
      <c r="AB9" s="1707"/>
      <c r="AC9" s="1707"/>
    </row>
    <row r="10" spans="1:29" ht="17.25" customHeight="1" x14ac:dyDescent="0.25">
      <c r="A10" s="1708" t="s">
        <v>904</v>
      </c>
      <c r="B10" s="1709">
        <v>4786712</v>
      </c>
      <c r="C10" s="1710">
        <v>3652850</v>
      </c>
      <c r="D10" s="1711">
        <v>1079551</v>
      </c>
      <c r="E10" s="1712">
        <v>795673</v>
      </c>
      <c r="F10" s="1712">
        <v>1777626</v>
      </c>
      <c r="G10" s="1712">
        <v>141516</v>
      </c>
      <c r="H10" s="1712">
        <v>992346</v>
      </c>
      <c r="I10" s="1681">
        <v>1322311</v>
      </c>
      <c r="J10" s="1712">
        <v>361469</v>
      </c>
      <c r="K10" s="1712">
        <v>479392</v>
      </c>
      <c r="L10" s="721">
        <v>38860</v>
      </c>
      <c r="M10" s="1713">
        <v>2440424</v>
      </c>
      <c r="O10" s="1707"/>
      <c r="P10" s="1707"/>
      <c r="Q10" s="1707"/>
      <c r="R10" s="1707"/>
      <c r="S10" s="1707"/>
      <c r="T10" s="1707"/>
      <c r="U10" s="1707"/>
      <c r="V10" s="1707"/>
      <c r="W10" s="1707"/>
      <c r="X10" s="1707"/>
      <c r="Y10" s="1707"/>
      <c r="Z10" s="1707"/>
      <c r="AA10" s="1707"/>
      <c r="AB10" s="1707"/>
    </row>
    <row r="11" spans="1:29" s="25" customFormat="1" ht="17.25" customHeight="1" x14ac:dyDescent="0.25">
      <c r="A11" s="1714" t="s">
        <v>905</v>
      </c>
      <c r="B11" s="1715">
        <v>124854</v>
      </c>
      <c r="C11" s="1716">
        <v>102044</v>
      </c>
      <c r="D11" s="1717">
        <v>28782</v>
      </c>
      <c r="E11" s="1718">
        <v>19645</v>
      </c>
      <c r="F11" s="1718">
        <v>53617</v>
      </c>
      <c r="G11" s="1718">
        <v>2586</v>
      </c>
      <c r="H11" s="1718">
        <v>20224</v>
      </c>
      <c r="I11" s="1691">
        <v>58221</v>
      </c>
      <c r="J11" s="1718">
        <v>12881</v>
      </c>
      <c r="K11" s="1718">
        <v>24646</v>
      </c>
      <c r="L11" s="737">
        <v>1475</v>
      </c>
      <c r="M11" s="1719">
        <v>45521</v>
      </c>
      <c r="O11" s="1707"/>
      <c r="P11" s="1707"/>
      <c r="Q11" s="1707"/>
      <c r="R11" s="1707"/>
      <c r="S11" s="1707"/>
      <c r="T11" s="1707"/>
      <c r="U11" s="1707"/>
      <c r="V11" s="1707"/>
      <c r="W11" s="1707"/>
      <c r="X11" s="1707"/>
      <c r="Y11" s="1707"/>
      <c r="Z11" s="1707"/>
      <c r="AA11" s="1707"/>
      <c r="AB11" s="1707"/>
    </row>
    <row r="12" spans="1:29" s="25" customFormat="1" ht="33" customHeight="1" x14ac:dyDescent="0.25">
      <c r="A12" s="1720"/>
      <c r="B12" s="2348" t="s">
        <v>328</v>
      </c>
      <c r="C12" s="2348"/>
      <c r="D12" s="2348"/>
      <c r="E12" s="2348"/>
      <c r="F12" s="2348"/>
      <c r="G12" s="2348"/>
      <c r="H12" s="2348"/>
      <c r="I12" s="2348"/>
      <c r="J12" s="2348"/>
      <c r="K12" s="2348"/>
      <c r="L12" s="2348"/>
      <c r="M12" s="2349"/>
      <c r="O12" s="1707"/>
      <c r="P12" s="1707"/>
      <c r="Q12" s="1707"/>
      <c r="R12" s="1707"/>
      <c r="S12" s="1707"/>
      <c r="T12" s="1707"/>
      <c r="U12" s="1707"/>
      <c r="V12" s="1707"/>
      <c r="W12" s="1707"/>
      <c r="X12" s="1707"/>
      <c r="Y12" s="1707"/>
      <c r="Z12" s="1707"/>
      <c r="AA12" s="1707"/>
      <c r="AB12" s="1707"/>
    </row>
    <row r="13" spans="1:29" ht="17.25" customHeight="1" x14ac:dyDescent="0.25">
      <c r="A13" s="1699" t="s">
        <v>903</v>
      </c>
      <c r="B13" s="1700">
        <v>3530404</v>
      </c>
      <c r="C13" s="1701">
        <v>2640296</v>
      </c>
      <c r="D13" s="1702">
        <v>764468</v>
      </c>
      <c r="E13" s="1703">
        <v>567510</v>
      </c>
      <c r="F13" s="1703">
        <v>1308318</v>
      </c>
      <c r="G13" s="1703">
        <v>100556</v>
      </c>
      <c r="H13" s="1703">
        <v>789552</v>
      </c>
      <c r="I13" s="1704">
        <v>949313</v>
      </c>
      <c r="J13" s="1703">
        <v>252949</v>
      </c>
      <c r="K13" s="1703">
        <v>349317</v>
      </c>
      <c r="L13" s="1705">
        <v>28186</v>
      </c>
      <c r="M13" s="1706">
        <v>1763135</v>
      </c>
      <c r="O13" s="1707"/>
      <c r="P13" s="1707"/>
      <c r="Q13" s="1707"/>
      <c r="R13" s="1707"/>
      <c r="S13" s="1707"/>
      <c r="T13" s="1707"/>
      <c r="U13" s="1707"/>
      <c r="V13" s="1707"/>
      <c r="W13" s="1707"/>
      <c r="X13" s="1707"/>
      <c r="Y13" s="1707"/>
      <c r="Z13" s="1707"/>
      <c r="AA13" s="1707"/>
      <c r="AB13" s="1707"/>
    </row>
    <row r="14" spans="1:29" ht="17.25" customHeight="1" x14ac:dyDescent="0.25">
      <c r="A14" s="1708" t="s">
        <v>904</v>
      </c>
      <c r="B14" s="1709">
        <v>3336081</v>
      </c>
      <c r="C14" s="1710">
        <v>2481817</v>
      </c>
      <c r="D14" s="1711">
        <v>700573</v>
      </c>
      <c r="E14" s="1712">
        <v>523900</v>
      </c>
      <c r="F14" s="1712">
        <v>1257344</v>
      </c>
      <c r="G14" s="1712">
        <v>95468</v>
      </c>
      <c r="H14" s="1712">
        <v>758796</v>
      </c>
      <c r="I14" s="1681">
        <v>872471</v>
      </c>
      <c r="J14" s="1712">
        <v>236733</v>
      </c>
      <c r="K14" s="1712">
        <v>319605</v>
      </c>
      <c r="L14" s="721">
        <v>25357</v>
      </c>
      <c r="M14" s="1713">
        <v>1680739</v>
      </c>
      <c r="O14" s="1707"/>
      <c r="P14" s="1707"/>
      <c r="Q14" s="1707"/>
      <c r="R14" s="1707"/>
      <c r="S14" s="1707"/>
      <c r="T14" s="1707"/>
      <c r="U14" s="1707"/>
      <c r="V14" s="1707"/>
      <c r="W14" s="1707"/>
      <c r="X14" s="1707"/>
      <c r="Y14" s="1707"/>
      <c r="Z14" s="1707"/>
      <c r="AA14" s="1707"/>
      <c r="AB14" s="1707"/>
    </row>
    <row r="15" spans="1:29" s="25" customFormat="1" ht="17.25" customHeight="1" x14ac:dyDescent="0.25">
      <c r="A15" s="1714" t="s">
        <v>905</v>
      </c>
      <c r="B15" s="1715">
        <v>194323</v>
      </c>
      <c r="C15" s="1716">
        <v>158479</v>
      </c>
      <c r="D15" s="1717">
        <v>63895</v>
      </c>
      <c r="E15" s="1718">
        <v>43610</v>
      </c>
      <c r="F15" s="1718">
        <v>50974</v>
      </c>
      <c r="G15" s="1718">
        <v>5088</v>
      </c>
      <c r="H15" s="1718">
        <v>30756</v>
      </c>
      <c r="I15" s="1691">
        <v>76842</v>
      </c>
      <c r="J15" s="1718">
        <v>16216</v>
      </c>
      <c r="K15" s="1718">
        <v>29712</v>
      </c>
      <c r="L15" s="737">
        <v>2829</v>
      </c>
      <c r="M15" s="1719">
        <v>82396</v>
      </c>
      <c r="O15" s="1707"/>
      <c r="P15" s="1707"/>
      <c r="Q15" s="1707"/>
      <c r="R15" s="1707"/>
      <c r="S15" s="1707"/>
      <c r="T15" s="1707"/>
      <c r="U15" s="1707"/>
      <c r="V15" s="1707"/>
      <c r="W15" s="1707"/>
      <c r="X15" s="1707"/>
      <c r="Y15" s="1707"/>
      <c r="Z15" s="1707"/>
      <c r="AA15" s="1707"/>
      <c r="AB15" s="1707"/>
    </row>
    <row r="16" spans="1:29" s="25" customFormat="1" ht="33" customHeight="1" x14ac:dyDescent="0.25">
      <c r="A16" s="1720"/>
      <c r="B16" s="2348" t="s">
        <v>906</v>
      </c>
      <c r="C16" s="2348"/>
      <c r="D16" s="2348"/>
      <c r="E16" s="2348"/>
      <c r="F16" s="2348"/>
      <c r="G16" s="2348"/>
      <c r="H16" s="2348"/>
      <c r="I16" s="2348"/>
      <c r="J16" s="2348"/>
      <c r="K16" s="2348"/>
      <c r="L16" s="2348"/>
      <c r="M16" s="2349"/>
      <c r="O16" s="1707"/>
      <c r="P16" s="1707"/>
      <c r="Q16" s="1707"/>
      <c r="R16" s="1707"/>
      <c r="S16" s="1707"/>
      <c r="T16" s="1707"/>
      <c r="U16" s="1707"/>
      <c r="V16" s="1707"/>
      <c r="W16" s="1707"/>
      <c r="X16" s="1707"/>
      <c r="Y16" s="1707"/>
      <c r="Z16" s="1707"/>
      <c r="AA16" s="1707"/>
      <c r="AB16" s="1707"/>
    </row>
    <row r="17" spans="1:27" ht="17.25" customHeight="1" x14ac:dyDescent="0.25">
      <c r="A17" s="1699" t="s">
        <v>903</v>
      </c>
      <c r="B17" s="1700">
        <v>1381162</v>
      </c>
      <c r="C17" s="1701">
        <v>1114598</v>
      </c>
      <c r="D17" s="1702">
        <v>343865</v>
      </c>
      <c r="E17" s="1703">
        <v>247808</v>
      </c>
      <c r="F17" s="1703">
        <v>522925</v>
      </c>
      <c r="G17" s="1703">
        <v>43546</v>
      </c>
      <c r="H17" s="1703">
        <v>223018</v>
      </c>
      <c r="I17" s="1704">
        <v>431219</v>
      </c>
      <c r="J17" s="1703">
        <v>121401</v>
      </c>
      <c r="K17" s="1703">
        <v>154721</v>
      </c>
      <c r="L17" s="1705">
        <v>12149</v>
      </c>
      <c r="M17" s="1706">
        <v>722810</v>
      </c>
      <c r="O17" s="1707"/>
      <c r="P17" s="1707"/>
      <c r="Q17" s="1707"/>
      <c r="R17" s="1707"/>
      <c r="S17" s="1707"/>
      <c r="T17" s="1707"/>
      <c r="U17" s="1707"/>
      <c r="V17" s="1707"/>
      <c r="W17" s="1707"/>
      <c r="X17" s="1707"/>
      <c r="Y17" s="1707"/>
      <c r="Z17" s="1707"/>
      <c r="AA17" s="1707"/>
    </row>
    <row r="18" spans="1:27" ht="17.25" customHeight="1" x14ac:dyDescent="0.25">
      <c r="A18" s="1708" t="s">
        <v>904</v>
      </c>
      <c r="B18" s="1709">
        <v>1450631</v>
      </c>
      <c r="C18" s="1710">
        <v>1171033</v>
      </c>
      <c r="D18" s="1711">
        <v>378978</v>
      </c>
      <c r="E18" s="1712">
        <v>271773</v>
      </c>
      <c r="F18" s="1712">
        <v>520282</v>
      </c>
      <c r="G18" s="1712">
        <v>46048</v>
      </c>
      <c r="H18" s="1712">
        <v>233550</v>
      </c>
      <c r="I18" s="1681">
        <v>449840</v>
      </c>
      <c r="J18" s="1712">
        <v>124736</v>
      </c>
      <c r="K18" s="1712">
        <v>159787</v>
      </c>
      <c r="L18" s="721">
        <v>13503</v>
      </c>
      <c r="M18" s="1713">
        <v>759685</v>
      </c>
      <c r="O18" s="1707"/>
      <c r="P18" s="1707"/>
    </row>
    <row r="19" spans="1:27" s="25" customFormat="1" ht="17.25" customHeight="1" x14ac:dyDescent="0.25">
      <c r="A19" s="1714" t="s">
        <v>905</v>
      </c>
      <c r="B19" s="1715">
        <v>-69469</v>
      </c>
      <c r="C19" s="1716">
        <v>-56435</v>
      </c>
      <c r="D19" s="1717">
        <v>-35113</v>
      </c>
      <c r="E19" s="1718">
        <v>-23965</v>
      </c>
      <c r="F19" s="1718">
        <v>2643</v>
      </c>
      <c r="G19" s="1718">
        <v>-2502</v>
      </c>
      <c r="H19" s="1718">
        <v>-10532</v>
      </c>
      <c r="I19" s="1691">
        <v>-18621</v>
      </c>
      <c r="J19" s="1718">
        <v>-3335</v>
      </c>
      <c r="K19" s="1718">
        <v>-5066</v>
      </c>
      <c r="L19" s="737">
        <v>-1354</v>
      </c>
      <c r="M19" s="1719">
        <v>-36875</v>
      </c>
      <c r="O19" s="1707"/>
      <c r="P19" s="1707"/>
    </row>
    <row r="20" spans="1:27" x14ac:dyDescent="0.25">
      <c r="O20" s="1707"/>
      <c r="P20" s="1707"/>
      <c r="Q20" s="1707"/>
      <c r="R20" s="1707"/>
      <c r="S20" s="1707"/>
      <c r="T20" s="1707"/>
      <c r="U20" s="1707"/>
      <c r="V20" s="1707"/>
      <c r="W20" s="1707"/>
      <c r="X20" s="1707"/>
      <c r="Y20" s="1707"/>
      <c r="Z20" s="1707"/>
    </row>
    <row r="21" spans="1:27" x14ac:dyDescent="0.25">
      <c r="B21" s="1707"/>
      <c r="C21" s="1707"/>
      <c r="D21" s="1707"/>
      <c r="E21" s="1707"/>
      <c r="F21" s="1707"/>
      <c r="G21" s="1707"/>
      <c r="H21" s="1707"/>
      <c r="I21" s="1707"/>
      <c r="J21" s="1707"/>
      <c r="K21" s="1707"/>
      <c r="L21" s="1707"/>
      <c r="M21" s="1707"/>
    </row>
    <row r="22" spans="1:27" x14ac:dyDescent="0.25">
      <c r="B22" s="1707"/>
      <c r="C22" s="1707"/>
      <c r="D22" s="1707"/>
      <c r="E22" s="1707"/>
      <c r="F22" s="1707"/>
      <c r="G22" s="1707"/>
      <c r="H22" s="1707"/>
      <c r="I22" s="1707"/>
      <c r="J22" s="1707"/>
      <c r="K22" s="1707"/>
      <c r="L22" s="1707"/>
      <c r="M22" s="1707"/>
    </row>
    <row r="23" spans="1:27" x14ac:dyDescent="0.25">
      <c r="B23" s="1707"/>
      <c r="C23" s="1707"/>
      <c r="D23" s="1707"/>
      <c r="E23" s="1707"/>
      <c r="F23" s="1707"/>
      <c r="G23" s="1707"/>
      <c r="H23" s="1707"/>
      <c r="I23" s="1707"/>
      <c r="J23" s="1707"/>
      <c r="K23" s="1707"/>
      <c r="L23" s="1707"/>
      <c r="M23" s="1707"/>
    </row>
    <row r="24" spans="1:27" x14ac:dyDescent="0.25">
      <c r="B24" s="1707"/>
      <c r="C24" s="1707"/>
      <c r="D24" s="1707"/>
      <c r="E24" s="1707"/>
      <c r="F24" s="1707"/>
      <c r="G24" s="1707"/>
      <c r="H24" s="1707"/>
      <c r="I24" s="1707"/>
      <c r="J24" s="1707"/>
      <c r="K24" s="1707"/>
      <c r="L24" s="1707"/>
      <c r="M24" s="1707"/>
    </row>
    <row r="25" spans="1:27" x14ac:dyDescent="0.25">
      <c r="B25" s="1707"/>
      <c r="C25" s="1707"/>
      <c r="D25" s="1707"/>
      <c r="E25" s="1707"/>
      <c r="F25" s="1707"/>
      <c r="G25" s="1707"/>
      <c r="H25" s="1707"/>
      <c r="I25" s="1707"/>
      <c r="J25" s="1707"/>
      <c r="K25" s="1707"/>
      <c r="L25" s="1707"/>
      <c r="M25" s="1707"/>
    </row>
    <row r="26" spans="1:27" x14ac:dyDescent="0.25">
      <c r="B26" s="1707"/>
      <c r="C26" s="1707"/>
      <c r="D26" s="1707"/>
      <c r="E26" s="1707"/>
      <c r="F26" s="1707"/>
      <c r="G26" s="1707"/>
      <c r="H26" s="1707"/>
      <c r="I26" s="1707"/>
      <c r="J26" s="1707"/>
      <c r="K26" s="1707"/>
      <c r="L26" s="1707"/>
      <c r="M26" s="1707"/>
    </row>
    <row r="27" spans="1:27" x14ac:dyDescent="0.25">
      <c r="B27" s="1696"/>
      <c r="C27" s="1696"/>
      <c r="D27" s="1696"/>
      <c r="E27" s="1696"/>
      <c r="F27" s="1696"/>
      <c r="G27" s="1696"/>
      <c r="H27" s="1696"/>
      <c r="I27" s="1696"/>
      <c r="J27" s="1696"/>
      <c r="K27" s="1696"/>
      <c r="L27" s="1696"/>
      <c r="M27" s="1696"/>
    </row>
    <row r="28" spans="1:27" x14ac:dyDescent="0.25">
      <c r="A28" s="1161"/>
      <c r="B28" s="1721"/>
      <c r="C28" s="1696"/>
      <c r="D28" s="1696"/>
      <c r="E28" s="1696"/>
      <c r="F28" s="1696"/>
      <c r="G28" s="1696"/>
      <c r="H28" s="1696"/>
      <c r="I28" s="1696"/>
      <c r="J28" s="1696"/>
      <c r="K28" s="1696"/>
      <c r="L28" s="1696"/>
      <c r="M28" s="1696"/>
    </row>
    <row r="29" spans="1:27" x14ac:dyDescent="0.25">
      <c r="B29" s="1721"/>
      <c r="C29" s="1696"/>
      <c r="D29" s="1696"/>
      <c r="E29" s="1696"/>
      <c r="F29" s="1696"/>
      <c r="G29" s="1696"/>
      <c r="H29" s="1696"/>
      <c r="I29" s="1696"/>
      <c r="J29" s="1696"/>
      <c r="K29" s="1696"/>
      <c r="L29" s="1696"/>
      <c r="M29" s="1696"/>
    </row>
    <row r="30" spans="1:27" x14ac:dyDescent="0.25">
      <c r="B30" s="1721"/>
      <c r="C30" s="1696"/>
      <c r="D30" s="1696"/>
      <c r="E30" s="1696"/>
      <c r="F30" s="1696"/>
      <c r="G30" s="1696"/>
      <c r="H30" s="1696"/>
      <c r="I30" s="1696"/>
      <c r="J30" s="1696"/>
      <c r="K30" s="1696"/>
      <c r="L30" s="1696"/>
      <c r="M30" s="1696"/>
    </row>
    <row r="31" spans="1:27" x14ac:dyDescent="0.25">
      <c r="B31" s="1696"/>
      <c r="C31" s="1696"/>
      <c r="D31" s="1696"/>
      <c r="E31" s="1696"/>
      <c r="F31" s="1696"/>
      <c r="G31" s="1696"/>
      <c r="H31" s="1696"/>
      <c r="I31" s="1696"/>
      <c r="J31" s="1696"/>
      <c r="K31" s="1696"/>
      <c r="L31" s="1696"/>
      <c r="M31" s="1696"/>
    </row>
    <row r="32" spans="1:27" x14ac:dyDescent="0.25">
      <c r="A32" s="1161"/>
      <c r="B32" s="1721"/>
      <c r="C32" s="1696"/>
      <c r="D32" s="1721"/>
      <c r="E32" s="1696"/>
      <c r="F32" s="1721"/>
      <c r="G32" s="1696"/>
      <c r="H32" s="1696"/>
      <c r="I32" s="1696"/>
      <c r="J32" s="1696"/>
      <c r="K32" s="1696"/>
      <c r="L32" s="1696"/>
      <c r="M32" s="1696"/>
    </row>
    <row r="33" spans="2:13" x14ac:dyDescent="0.25">
      <c r="B33" s="1721"/>
      <c r="C33" s="1696"/>
      <c r="D33" s="1721"/>
      <c r="E33" s="1696"/>
      <c r="F33" s="1721"/>
      <c r="G33" s="1696"/>
      <c r="H33" s="1696"/>
      <c r="I33" s="1696"/>
      <c r="J33" s="1696"/>
      <c r="K33" s="1696"/>
      <c r="L33" s="1696"/>
      <c r="M33" s="1696"/>
    </row>
    <row r="34" spans="2:13" x14ac:dyDescent="0.25">
      <c r="B34" s="1721"/>
      <c r="C34" s="1696"/>
      <c r="D34" s="1721"/>
      <c r="E34" s="1696"/>
      <c r="F34" s="1721"/>
      <c r="G34" s="1696"/>
      <c r="H34" s="1696"/>
      <c r="I34" s="1696"/>
      <c r="J34" s="1696"/>
      <c r="K34" s="1696"/>
      <c r="L34" s="1696"/>
      <c r="M34" s="1696"/>
    </row>
  </sheetData>
  <mergeCells count="16">
    <mergeCell ref="B16:M16"/>
    <mergeCell ref="A3:M3"/>
    <mergeCell ref="A5:A7"/>
    <mergeCell ref="B5:B7"/>
    <mergeCell ref="C5:H5"/>
    <mergeCell ref="I5:I7"/>
    <mergeCell ref="J5:L5"/>
    <mergeCell ref="M5:M7"/>
    <mergeCell ref="C6:C7"/>
    <mergeCell ref="D6:F6"/>
    <mergeCell ref="G6:G7"/>
    <mergeCell ref="H6:H7"/>
    <mergeCell ref="J6:K6"/>
    <mergeCell ref="L6:L7"/>
    <mergeCell ref="B8:M8"/>
    <mergeCell ref="B12:M12"/>
  </mergeCells>
  <hyperlinks>
    <hyperlink ref="A1" location="Содержание!A91" display="Содержание"/>
  </hyperlinks>
  <printOptions horizontalCentered="1" verticalCentered="1"/>
  <pageMargins left="0.59055118110236227" right="0.51181102362204722" top="0.78740157480314965" bottom="0.78740157480314965" header="0.39370078740157483" footer="0.51181102362204722"/>
  <pageSetup paperSize="9" firstPageNumber="181" orientation="landscape" useFirstPageNumber="1" r:id="rId1"/>
  <headerFooter alignWithMargins="0">
    <oddHeader>&amp;C&amp;9&amp;P</oddHead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9" customHeight="1" x14ac:dyDescent="0.25"/>
  <cols>
    <col min="1" max="1" width="21.140625" style="1726" customWidth="1"/>
    <col min="2" max="7" width="15.7109375" style="1726" customWidth="1"/>
    <col min="8" max="8" width="28" style="1723" customWidth="1"/>
    <col min="9" max="16384" width="9.140625" style="1723"/>
  </cols>
  <sheetData>
    <row r="1" spans="1:10" ht="18.75" customHeight="1" x14ac:dyDescent="0.25">
      <c r="A1" s="1972" t="s">
        <v>966</v>
      </c>
    </row>
    <row r="2" spans="1:10" ht="12" customHeight="1" x14ac:dyDescent="0.25"/>
    <row r="3" spans="1:10" ht="20.25" customHeight="1" x14ac:dyDescent="0.25">
      <c r="A3" s="2358" t="s">
        <v>907</v>
      </c>
      <c r="B3" s="2358"/>
      <c r="C3" s="2358"/>
      <c r="D3" s="2358"/>
      <c r="E3" s="2358"/>
      <c r="F3" s="2358"/>
      <c r="G3" s="2358"/>
    </row>
    <row r="4" spans="1:10" s="1724" customFormat="1" ht="39" customHeight="1" x14ac:dyDescent="0.25">
      <c r="A4" s="2359" t="s">
        <v>1022</v>
      </c>
      <c r="B4" s="2359"/>
      <c r="C4" s="2359"/>
      <c r="D4" s="2359"/>
      <c r="E4" s="2359"/>
      <c r="F4" s="2359"/>
      <c r="G4" s="2359"/>
    </row>
    <row r="5" spans="1:10" ht="6" customHeight="1" x14ac:dyDescent="0.25">
      <c r="A5" s="1725"/>
    </row>
    <row r="6" spans="1:10" s="1727" customFormat="1" ht="31.5" customHeight="1" x14ac:dyDescent="0.25">
      <c r="A6" s="2360" t="s">
        <v>908</v>
      </c>
      <c r="B6" s="2362" t="s">
        <v>909</v>
      </c>
      <c r="C6" s="2363"/>
      <c r="D6" s="2364" t="s">
        <v>910</v>
      </c>
      <c r="E6" s="2365"/>
      <c r="F6" s="2364" t="s">
        <v>911</v>
      </c>
      <c r="G6" s="2365"/>
    </row>
    <row r="7" spans="1:10" s="1727" customFormat="1" ht="18.75" customHeight="1" x14ac:dyDescent="0.25">
      <c r="A7" s="2361"/>
      <c r="B7" s="1977" t="s">
        <v>912</v>
      </c>
      <c r="C7" s="1978" t="s">
        <v>913</v>
      </c>
      <c r="D7" s="1977" t="s">
        <v>912</v>
      </c>
      <c r="E7" s="1978" t="s">
        <v>913</v>
      </c>
      <c r="F7" s="1977" t="s">
        <v>912</v>
      </c>
      <c r="G7" s="1978" t="s">
        <v>913</v>
      </c>
    </row>
    <row r="8" spans="1:10" s="1727" customFormat="1" ht="36" customHeight="1" x14ac:dyDescent="0.25">
      <c r="A8" s="1987" t="s">
        <v>181</v>
      </c>
      <c r="B8" s="1979">
        <v>572</v>
      </c>
      <c r="C8" s="1980">
        <v>100</v>
      </c>
      <c r="D8" s="1979">
        <v>9485</v>
      </c>
      <c r="E8" s="1980">
        <v>100</v>
      </c>
      <c r="F8" s="1979">
        <v>76825</v>
      </c>
      <c r="G8" s="1980">
        <v>100</v>
      </c>
    </row>
    <row r="9" spans="1:10" s="1730" customFormat="1" ht="26.25" customHeight="1" x14ac:dyDescent="0.2">
      <c r="A9" s="1988" t="s">
        <v>409</v>
      </c>
      <c r="B9" s="1981">
        <v>7</v>
      </c>
      <c r="C9" s="1982">
        <v>1.2</v>
      </c>
      <c r="D9" s="1981">
        <v>119</v>
      </c>
      <c r="E9" s="1982">
        <v>1.3</v>
      </c>
      <c r="F9" s="1981">
        <v>5</v>
      </c>
      <c r="G9" s="1982">
        <v>0</v>
      </c>
      <c r="H9" s="1728"/>
      <c r="I9" s="1727"/>
      <c r="J9" s="1729"/>
    </row>
    <row r="10" spans="1:10" s="1731" customFormat="1" ht="26.25" customHeight="1" x14ac:dyDescent="0.2">
      <c r="A10" s="1988" t="s">
        <v>428</v>
      </c>
      <c r="B10" s="1981">
        <v>305</v>
      </c>
      <c r="C10" s="1982">
        <v>53.3</v>
      </c>
      <c r="D10" s="1981">
        <v>0</v>
      </c>
      <c r="E10" s="1982">
        <v>0</v>
      </c>
      <c r="F10" s="1981">
        <v>484</v>
      </c>
      <c r="G10" s="1982">
        <v>0.6</v>
      </c>
      <c r="H10" s="1728"/>
      <c r="I10" s="1727"/>
      <c r="J10" s="1729"/>
    </row>
    <row r="11" spans="1:10" s="1731" customFormat="1" ht="26.25" customHeight="1" x14ac:dyDescent="0.2">
      <c r="A11" s="1988" t="s">
        <v>451</v>
      </c>
      <c r="B11" s="1981">
        <v>31</v>
      </c>
      <c r="C11" s="1982">
        <v>5.4</v>
      </c>
      <c r="D11" s="1981">
        <v>4314</v>
      </c>
      <c r="E11" s="1982">
        <v>45.5</v>
      </c>
      <c r="F11" s="1981">
        <v>124</v>
      </c>
      <c r="G11" s="1982">
        <v>0.2</v>
      </c>
      <c r="H11" s="1728"/>
      <c r="I11" s="1727"/>
      <c r="J11" s="1729"/>
    </row>
    <row r="12" spans="1:10" s="1731" customFormat="1" ht="26.25" customHeight="1" x14ac:dyDescent="0.2">
      <c r="A12" s="1989" t="s">
        <v>412</v>
      </c>
      <c r="B12" s="1981">
        <v>2</v>
      </c>
      <c r="C12" s="1982">
        <v>0.4</v>
      </c>
      <c r="D12" s="1981">
        <v>1575</v>
      </c>
      <c r="E12" s="1982">
        <v>16.600000000000001</v>
      </c>
      <c r="F12" s="1981">
        <v>8</v>
      </c>
      <c r="G12" s="1982">
        <v>0</v>
      </c>
      <c r="H12" s="1728"/>
      <c r="I12" s="1727"/>
      <c r="J12" s="1729"/>
    </row>
    <row r="13" spans="1:10" s="1731" customFormat="1" ht="26.25" customHeight="1" x14ac:dyDescent="0.2">
      <c r="A13" s="1988" t="s">
        <v>541</v>
      </c>
      <c r="B13" s="1981">
        <v>3</v>
      </c>
      <c r="C13" s="1982">
        <v>0.5</v>
      </c>
      <c r="D13" s="1981">
        <v>97</v>
      </c>
      <c r="E13" s="1982">
        <v>1</v>
      </c>
      <c r="F13" s="1981">
        <v>17</v>
      </c>
      <c r="G13" s="1982">
        <v>0</v>
      </c>
      <c r="H13" s="1728"/>
      <c r="I13" s="1727"/>
      <c r="J13" s="1729"/>
    </row>
    <row r="14" spans="1:10" s="1732" customFormat="1" ht="26.25" customHeight="1" x14ac:dyDescent="0.2">
      <c r="A14" s="1988" t="s">
        <v>914</v>
      </c>
      <c r="B14" s="1983">
        <v>0</v>
      </c>
      <c r="C14" s="1983">
        <v>0</v>
      </c>
      <c r="D14" s="1983">
        <v>1824</v>
      </c>
      <c r="E14" s="1984">
        <v>19.2</v>
      </c>
      <c r="F14" s="1983">
        <v>0</v>
      </c>
      <c r="G14" s="1984">
        <v>0</v>
      </c>
      <c r="H14" s="1728"/>
      <c r="I14" s="1727"/>
      <c r="J14" s="1729"/>
    </row>
    <row r="15" spans="1:10" s="1731" customFormat="1" ht="26.25" customHeight="1" x14ac:dyDescent="0.2">
      <c r="A15" s="1988" t="s">
        <v>559</v>
      </c>
      <c r="B15" s="1981">
        <v>2</v>
      </c>
      <c r="C15" s="1982">
        <v>0.4</v>
      </c>
      <c r="D15" s="1981">
        <v>40</v>
      </c>
      <c r="E15" s="1982">
        <v>0.4</v>
      </c>
      <c r="F15" s="1981">
        <v>826</v>
      </c>
      <c r="G15" s="1982">
        <v>1.1000000000000001</v>
      </c>
      <c r="H15" s="1728"/>
      <c r="I15" s="1727"/>
      <c r="J15" s="1729"/>
    </row>
    <row r="16" spans="1:10" s="1731" customFormat="1" ht="26.25" customHeight="1" x14ac:dyDescent="0.2">
      <c r="A16" s="1988" t="s">
        <v>415</v>
      </c>
      <c r="B16" s="1981">
        <v>6</v>
      </c>
      <c r="C16" s="1982">
        <v>1</v>
      </c>
      <c r="D16" s="1981">
        <v>415</v>
      </c>
      <c r="E16" s="1982">
        <v>4.4000000000000004</v>
      </c>
      <c r="F16" s="1981">
        <v>19</v>
      </c>
      <c r="G16" s="1982">
        <v>0</v>
      </c>
      <c r="H16" s="1728"/>
      <c r="I16" s="1727"/>
      <c r="J16" s="1729"/>
    </row>
    <row r="17" spans="1:10" s="1731" customFormat="1" ht="26.25" customHeight="1" x14ac:dyDescent="0.2">
      <c r="A17" s="1988" t="s">
        <v>675</v>
      </c>
      <c r="B17" s="1983">
        <v>0</v>
      </c>
      <c r="C17" s="1983">
        <v>0</v>
      </c>
      <c r="D17" s="1981">
        <v>41</v>
      </c>
      <c r="E17" s="1982">
        <v>0.4</v>
      </c>
      <c r="F17" s="1981">
        <v>7</v>
      </c>
      <c r="G17" s="1982">
        <v>0</v>
      </c>
      <c r="H17" s="1728"/>
      <c r="I17" s="1727"/>
      <c r="J17" s="1729"/>
    </row>
    <row r="18" spans="1:10" s="1731" customFormat="1" ht="26.25" customHeight="1" x14ac:dyDescent="0.2">
      <c r="A18" s="1988" t="s">
        <v>417</v>
      </c>
      <c r="B18" s="1981">
        <v>19</v>
      </c>
      <c r="C18" s="1982">
        <v>3.3</v>
      </c>
      <c r="D18" s="1981">
        <v>709</v>
      </c>
      <c r="E18" s="1982">
        <v>7.5</v>
      </c>
      <c r="F18" s="1981">
        <v>51</v>
      </c>
      <c r="G18" s="1982">
        <v>0.1</v>
      </c>
      <c r="H18" s="1728"/>
      <c r="I18" s="1727"/>
      <c r="J18" s="1729"/>
    </row>
    <row r="19" spans="1:10" s="1731" customFormat="1" ht="26.25" customHeight="1" x14ac:dyDescent="0.2">
      <c r="A19" s="1988" t="s">
        <v>418</v>
      </c>
      <c r="B19" s="1981">
        <v>140</v>
      </c>
      <c r="C19" s="1982">
        <v>24.5</v>
      </c>
      <c r="D19" s="1981">
        <v>183</v>
      </c>
      <c r="E19" s="1982">
        <v>1.9</v>
      </c>
      <c r="F19" s="1981">
        <v>75006</v>
      </c>
      <c r="G19" s="1982">
        <v>97.6</v>
      </c>
      <c r="H19" s="1728"/>
      <c r="I19" s="1727"/>
      <c r="J19" s="1729"/>
    </row>
    <row r="20" spans="1:10" s="1731" customFormat="1" ht="26.25" customHeight="1" x14ac:dyDescent="0.2">
      <c r="A20" s="1990" t="s">
        <v>419</v>
      </c>
      <c r="B20" s="1985">
        <v>57</v>
      </c>
      <c r="C20" s="1986">
        <v>10</v>
      </c>
      <c r="D20" s="1985">
        <v>168</v>
      </c>
      <c r="E20" s="1986">
        <v>1.8</v>
      </c>
      <c r="F20" s="1985">
        <v>278</v>
      </c>
      <c r="G20" s="1986">
        <v>0.4</v>
      </c>
      <c r="H20" s="1728"/>
      <c r="I20" s="1727"/>
      <c r="J20" s="1729"/>
    </row>
  </sheetData>
  <mergeCells count="6">
    <mergeCell ref="A3:G3"/>
    <mergeCell ref="A4:G4"/>
    <mergeCell ref="A6:A7"/>
    <mergeCell ref="B6:C6"/>
    <mergeCell ref="D6:E6"/>
    <mergeCell ref="F6:G6"/>
  </mergeCells>
  <hyperlinks>
    <hyperlink ref="A1" location="Содержание!A93" display="Содержание"/>
  </hyperlinks>
  <printOptions horizontalCentered="1" verticalCentered="1"/>
  <pageMargins left="0.78740157480314965" right="0.78740157480314965" top="0.78740157480314965" bottom="0.78740157480314965" header="0.39370078740157483" footer="0.51181102362204722"/>
  <pageSetup paperSize="9" firstPageNumber="182" orientation="landscape" useFirstPageNumber="1" r:id="rId1"/>
  <headerFooter alignWithMargins="0">
    <oddHeader>&amp;C&amp;9 &amp;P</oddHead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8"/>
  <sheetViews>
    <sheetView zoomScale="110" zoomScaleNormal="110" workbookViewId="0">
      <pane xSplit="1" ySplit="4" topLeftCell="B5" activePane="bottomRight" state="frozen"/>
      <selection pane="topRight" activeCell="B1" sqref="B1"/>
      <selection pane="bottomLeft" activeCell="A5" sqref="A5"/>
      <selection pane="bottomRight"/>
    </sheetView>
  </sheetViews>
  <sheetFormatPr defaultRowHeight="9" customHeight="1" x14ac:dyDescent="0.25"/>
  <cols>
    <col min="1" max="1" width="31" style="1726" customWidth="1"/>
    <col min="2" max="2" width="16.5703125" style="1726" customWidth="1"/>
    <col min="3" max="3" width="18.140625" style="1726" customWidth="1"/>
    <col min="4" max="4" width="18.42578125" style="1726" customWidth="1"/>
    <col min="5" max="5" width="16.28515625" style="1726" customWidth="1"/>
    <col min="6" max="6" width="17" style="1726" customWidth="1"/>
    <col min="7" max="7" width="18.28515625" style="1726" customWidth="1"/>
    <col min="8" max="8" width="13.140625" style="1726" customWidth="1"/>
    <col min="9" max="16384" width="9.140625" style="1723"/>
  </cols>
  <sheetData>
    <row r="1" spans="1:17" ht="13.5" customHeight="1" x14ac:dyDescent="0.25">
      <c r="A1" s="1972" t="s">
        <v>966</v>
      </c>
    </row>
    <row r="2" spans="1:17" ht="11.25" customHeight="1" x14ac:dyDescent="0.25">
      <c r="A2" s="1741"/>
      <c r="B2" s="1741"/>
      <c r="C2" s="1741"/>
      <c r="D2" s="1741"/>
      <c r="E2" s="1741"/>
      <c r="F2" s="1741"/>
      <c r="G2" s="1741"/>
      <c r="H2" s="1741"/>
    </row>
    <row r="3" spans="1:17" ht="30" customHeight="1" x14ac:dyDescent="0.25">
      <c r="A3" s="2366" t="s">
        <v>915</v>
      </c>
      <c r="B3" s="2366"/>
      <c r="C3" s="2366"/>
      <c r="D3" s="2366"/>
      <c r="E3" s="2366"/>
      <c r="F3" s="2366"/>
      <c r="G3" s="2366"/>
      <c r="H3" s="1734"/>
    </row>
    <row r="4" spans="1:17" ht="56.25" customHeight="1" x14ac:dyDescent="0.2">
      <c r="A4" s="1735" t="s">
        <v>916</v>
      </c>
      <c r="B4" s="1736" t="s">
        <v>917</v>
      </c>
      <c r="C4" s="1736" t="s">
        <v>918</v>
      </c>
      <c r="D4" s="1736" t="s">
        <v>919</v>
      </c>
      <c r="E4" s="1736" t="s">
        <v>920</v>
      </c>
      <c r="F4" s="1736" t="s">
        <v>921</v>
      </c>
      <c r="G4" s="1736" t="s">
        <v>922</v>
      </c>
      <c r="H4" s="1737"/>
    </row>
    <row r="5" spans="1:17" ht="12.75" customHeight="1" x14ac:dyDescent="0.2">
      <c r="A5" s="1991" t="s">
        <v>44</v>
      </c>
      <c r="B5" s="1992">
        <v>572</v>
      </c>
      <c r="C5" s="1992">
        <v>9485</v>
      </c>
      <c r="D5" s="1992">
        <v>76825</v>
      </c>
      <c r="E5" s="1992">
        <v>592</v>
      </c>
      <c r="F5" s="1992">
        <v>13795</v>
      </c>
      <c r="G5" s="1992">
        <v>125442</v>
      </c>
      <c r="I5" s="1738"/>
      <c r="J5" s="1738"/>
      <c r="K5" s="1738"/>
      <c r="L5" s="1738"/>
      <c r="M5" s="1738"/>
      <c r="N5" s="1738"/>
      <c r="O5" s="1738"/>
      <c r="P5" s="1738"/>
      <c r="Q5" s="1738"/>
    </row>
    <row r="6" spans="1:17" ht="14.25" customHeight="1" x14ac:dyDescent="0.2">
      <c r="A6" s="1993" t="s">
        <v>45</v>
      </c>
      <c r="B6" s="1994">
        <v>486</v>
      </c>
      <c r="C6" s="1994">
        <v>943</v>
      </c>
      <c r="D6" s="1994">
        <v>23563</v>
      </c>
      <c r="E6" s="1994">
        <v>481</v>
      </c>
      <c r="F6" s="1994">
        <v>1680</v>
      </c>
      <c r="G6" s="1994">
        <v>44866</v>
      </c>
      <c r="H6" s="1737"/>
      <c r="I6" s="1738"/>
      <c r="J6" s="1738"/>
      <c r="K6" s="1738"/>
      <c r="L6" s="1738"/>
      <c r="M6" s="1738"/>
      <c r="N6" s="1738"/>
      <c r="O6" s="1738"/>
      <c r="P6" s="1738"/>
      <c r="Q6" s="1738"/>
    </row>
    <row r="7" spans="1:17" ht="12.75" customHeight="1" x14ac:dyDescent="0.2">
      <c r="A7" s="1995" t="s">
        <v>46</v>
      </c>
      <c r="B7" s="1996">
        <v>1</v>
      </c>
      <c r="C7" s="1996">
        <v>188</v>
      </c>
      <c r="D7" s="1996">
        <v>218</v>
      </c>
      <c r="E7" s="1996">
        <v>1</v>
      </c>
      <c r="F7" s="1996">
        <v>380</v>
      </c>
      <c r="G7" s="1996">
        <v>1649</v>
      </c>
      <c r="H7" s="1723"/>
    </row>
    <row r="8" spans="1:17" ht="12" customHeight="1" x14ac:dyDescent="0.2">
      <c r="A8" s="1995" t="s">
        <v>47</v>
      </c>
      <c r="B8" s="1996">
        <v>0</v>
      </c>
      <c r="C8" s="1996">
        <v>37</v>
      </c>
      <c r="D8" s="1996">
        <v>2244</v>
      </c>
      <c r="E8" s="1996">
        <v>3</v>
      </c>
      <c r="F8" s="1996">
        <v>92</v>
      </c>
      <c r="G8" s="1996">
        <v>3958</v>
      </c>
    </row>
    <row r="9" spans="1:17" ht="12.75" customHeight="1" x14ac:dyDescent="0.2">
      <c r="A9" s="1995" t="s">
        <v>48</v>
      </c>
      <c r="B9" s="1996">
        <v>1</v>
      </c>
      <c r="C9" s="1996">
        <v>20</v>
      </c>
      <c r="D9" s="1996">
        <v>1196</v>
      </c>
      <c r="E9" s="1996">
        <v>2</v>
      </c>
      <c r="F9" s="1996">
        <v>43</v>
      </c>
      <c r="G9" s="1996">
        <v>2284</v>
      </c>
    </row>
    <row r="10" spans="1:17" ht="12.75" customHeight="1" x14ac:dyDescent="0.2">
      <c r="A10" s="1995" t="s">
        <v>49</v>
      </c>
      <c r="B10" s="1996">
        <v>1</v>
      </c>
      <c r="C10" s="1996">
        <v>109</v>
      </c>
      <c r="D10" s="1996">
        <v>6921</v>
      </c>
      <c r="E10" s="1996">
        <v>1</v>
      </c>
      <c r="F10" s="1996">
        <v>153</v>
      </c>
      <c r="G10" s="1996">
        <v>10797</v>
      </c>
    </row>
    <row r="11" spans="1:17" ht="12.75" customHeight="1" x14ac:dyDescent="0.2">
      <c r="A11" s="1995" t="s">
        <v>50</v>
      </c>
      <c r="B11" s="1996">
        <v>1</v>
      </c>
      <c r="C11" s="1996">
        <v>16</v>
      </c>
      <c r="D11" s="1996">
        <v>668</v>
      </c>
      <c r="E11" s="1996">
        <v>5</v>
      </c>
      <c r="F11" s="1996">
        <v>38</v>
      </c>
      <c r="G11" s="1996">
        <v>848</v>
      </c>
    </row>
    <row r="12" spans="1:17" ht="12.75" customHeight="1" x14ac:dyDescent="0.2">
      <c r="A12" s="1995" t="s">
        <v>51</v>
      </c>
      <c r="B12" s="1996">
        <v>0</v>
      </c>
      <c r="C12" s="1996">
        <v>60</v>
      </c>
      <c r="D12" s="1996">
        <v>3110</v>
      </c>
      <c r="E12" s="1996">
        <v>0</v>
      </c>
      <c r="F12" s="1996">
        <v>85</v>
      </c>
      <c r="G12" s="1996">
        <v>8662</v>
      </c>
    </row>
    <row r="13" spans="1:17" ht="12.75" customHeight="1" x14ac:dyDescent="0.2">
      <c r="A13" s="1995" t="s">
        <v>52</v>
      </c>
      <c r="B13" s="1996">
        <v>1</v>
      </c>
      <c r="C13" s="1996">
        <v>15</v>
      </c>
      <c r="D13" s="1996">
        <v>83</v>
      </c>
      <c r="E13" s="1996">
        <v>1</v>
      </c>
      <c r="F13" s="1996">
        <v>19</v>
      </c>
      <c r="G13" s="1996">
        <v>200</v>
      </c>
    </row>
    <row r="14" spans="1:17" ht="12.75" customHeight="1" x14ac:dyDescent="0.2">
      <c r="A14" s="1995" t="s">
        <v>53</v>
      </c>
      <c r="B14" s="1996">
        <v>3</v>
      </c>
      <c r="C14" s="1996">
        <v>33</v>
      </c>
      <c r="D14" s="1996">
        <v>175</v>
      </c>
      <c r="E14" s="1996">
        <v>0</v>
      </c>
      <c r="F14" s="1996">
        <v>62</v>
      </c>
      <c r="G14" s="1996">
        <v>760</v>
      </c>
    </row>
    <row r="15" spans="1:17" ht="12.75" customHeight="1" x14ac:dyDescent="0.2">
      <c r="A15" s="1995" t="s">
        <v>54</v>
      </c>
      <c r="B15" s="1996">
        <v>0</v>
      </c>
      <c r="C15" s="1996">
        <v>72</v>
      </c>
      <c r="D15" s="1996">
        <v>1728</v>
      </c>
      <c r="E15" s="1996">
        <v>0</v>
      </c>
      <c r="F15" s="1996">
        <v>136</v>
      </c>
      <c r="G15" s="1996">
        <v>2780</v>
      </c>
    </row>
    <row r="16" spans="1:17" ht="12.75" customHeight="1" x14ac:dyDescent="0.2">
      <c r="A16" s="1997" t="s">
        <v>55</v>
      </c>
      <c r="B16" s="1996">
        <v>52</v>
      </c>
      <c r="C16" s="1996">
        <v>69</v>
      </c>
      <c r="D16" s="1996">
        <v>805</v>
      </c>
      <c r="E16" s="1996">
        <v>57</v>
      </c>
      <c r="F16" s="1996">
        <v>99</v>
      </c>
      <c r="G16" s="1996">
        <v>1059</v>
      </c>
    </row>
    <row r="17" spans="1:17" ht="12.75" customHeight="1" x14ac:dyDescent="0.2">
      <c r="A17" s="1995" t="s">
        <v>56</v>
      </c>
      <c r="B17" s="1996">
        <v>2</v>
      </c>
      <c r="C17" s="1996">
        <v>24</v>
      </c>
      <c r="D17" s="1996">
        <v>372</v>
      </c>
      <c r="E17" s="1996">
        <v>2</v>
      </c>
      <c r="F17" s="1996">
        <v>48</v>
      </c>
      <c r="G17" s="1996">
        <v>630</v>
      </c>
    </row>
    <row r="18" spans="1:17" ht="12.75" customHeight="1" x14ac:dyDescent="0.2">
      <c r="A18" s="1995" t="s">
        <v>57</v>
      </c>
      <c r="B18" s="1996">
        <v>0</v>
      </c>
      <c r="C18" s="1996">
        <v>38</v>
      </c>
      <c r="D18" s="1996">
        <v>357</v>
      </c>
      <c r="E18" s="1996">
        <v>0</v>
      </c>
      <c r="F18" s="1996">
        <v>62</v>
      </c>
      <c r="G18" s="1996">
        <v>865</v>
      </c>
    </row>
    <row r="19" spans="1:17" ht="12.75" customHeight="1" x14ac:dyDescent="0.2">
      <c r="A19" s="1995" t="s">
        <v>58</v>
      </c>
      <c r="B19" s="1996">
        <v>0</v>
      </c>
      <c r="C19" s="1996">
        <v>51</v>
      </c>
      <c r="D19" s="1996">
        <v>1211</v>
      </c>
      <c r="E19" s="1996">
        <v>0</v>
      </c>
      <c r="F19" s="1996">
        <v>142</v>
      </c>
      <c r="G19" s="1996">
        <v>1543</v>
      </c>
    </row>
    <row r="20" spans="1:17" ht="12.75" customHeight="1" x14ac:dyDescent="0.2">
      <c r="A20" s="1995" t="s">
        <v>59</v>
      </c>
      <c r="B20" s="1996">
        <v>0</v>
      </c>
      <c r="C20" s="1996">
        <v>42</v>
      </c>
      <c r="D20" s="1996">
        <v>174</v>
      </c>
      <c r="E20" s="1996">
        <v>0</v>
      </c>
      <c r="F20" s="1996">
        <v>66</v>
      </c>
      <c r="G20" s="1996">
        <v>418</v>
      </c>
    </row>
    <row r="21" spans="1:17" ht="12.75" customHeight="1" x14ac:dyDescent="0.2">
      <c r="A21" s="1995" t="s">
        <v>60</v>
      </c>
      <c r="B21" s="1996">
        <v>1</v>
      </c>
      <c r="C21" s="1996">
        <v>34</v>
      </c>
      <c r="D21" s="1996">
        <v>137</v>
      </c>
      <c r="E21" s="1996">
        <v>2</v>
      </c>
      <c r="F21" s="1996">
        <v>74</v>
      </c>
      <c r="G21" s="1996">
        <v>895</v>
      </c>
    </row>
    <row r="22" spans="1:17" ht="12.75" customHeight="1" x14ac:dyDescent="0.2">
      <c r="A22" s="1995" t="s">
        <v>61</v>
      </c>
      <c r="B22" s="1996">
        <v>0</v>
      </c>
      <c r="C22" s="1996">
        <v>10</v>
      </c>
      <c r="D22" s="1996">
        <v>920</v>
      </c>
      <c r="E22" s="1996">
        <v>1</v>
      </c>
      <c r="F22" s="1996">
        <v>33</v>
      </c>
      <c r="G22" s="1996">
        <v>3024</v>
      </c>
    </row>
    <row r="23" spans="1:17" ht="12.75" customHeight="1" x14ac:dyDescent="0.2">
      <c r="A23" s="1995" t="s">
        <v>62</v>
      </c>
      <c r="B23" s="1996">
        <v>1</v>
      </c>
      <c r="C23" s="1996">
        <v>16</v>
      </c>
      <c r="D23" s="1996">
        <v>289</v>
      </c>
      <c r="E23" s="1996">
        <v>1</v>
      </c>
      <c r="F23" s="1996">
        <v>18</v>
      </c>
      <c r="G23" s="1996">
        <v>1099</v>
      </c>
    </row>
    <row r="24" spans="1:17" ht="11.25" customHeight="1" x14ac:dyDescent="0.2">
      <c r="A24" s="1997" t="s">
        <v>63</v>
      </c>
      <c r="B24" s="1996">
        <v>422</v>
      </c>
      <c r="C24" s="1996">
        <v>109</v>
      </c>
      <c r="D24" s="1996">
        <v>2955</v>
      </c>
      <c r="E24" s="1996">
        <v>405</v>
      </c>
      <c r="F24" s="1996">
        <v>130</v>
      </c>
      <c r="G24" s="1996">
        <v>3395</v>
      </c>
    </row>
    <row r="25" spans="1:17" ht="23.25" customHeight="1" x14ac:dyDescent="0.2">
      <c r="A25" s="1998" t="s">
        <v>64</v>
      </c>
      <c r="B25" s="1999">
        <v>20</v>
      </c>
      <c r="C25" s="1999">
        <v>356</v>
      </c>
      <c r="D25" s="1999">
        <v>13174</v>
      </c>
      <c r="E25" s="1999">
        <v>23</v>
      </c>
      <c r="F25" s="1999">
        <v>473</v>
      </c>
      <c r="G25" s="1999">
        <v>19237</v>
      </c>
      <c r="I25" s="1738"/>
      <c r="J25" s="1738"/>
      <c r="K25" s="1738"/>
      <c r="L25" s="1738"/>
      <c r="M25" s="1738"/>
      <c r="N25" s="1738"/>
      <c r="O25" s="1738"/>
      <c r="P25" s="1738"/>
      <c r="Q25" s="1738"/>
    </row>
    <row r="26" spans="1:17" ht="12.75" customHeight="1" x14ac:dyDescent="0.2">
      <c r="A26" s="1995" t="s">
        <v>65</v>
      </c>
      <c r="B26" s="1996">
        <v>0</v>
      </c>
      <c r="C26" s="1996">
        <v>7</v>
      </c>
      <c r="D26" s="1996">
        <v>45</v>
      </c>
      <c r="E26" s="1996">
        <v>0</v>
      </c>
      <c r="F26" s="1996">
        <v>13</v>
      </c>
      <c r="G26" s="1996">
        <v>43</v>
      </c>
      <c r="I26" s="1738"/>
      <c r="J26" s="1738"/>
      <c r="K26" s="1738"/>
      <c r="L26" s="1738"/>
      <c r="M26" s="1738"/>
      <c r="N26" s="1738"/>
      <c r="O26" s="1738"/>
      <c r="P26" s="1738"/>
      <c r="Q26" s="1738"/>
    </row>
    <row r="27" spans="1:17" ht="12.75" customHeight="1" x14ac:dyDescent="0.2">
      <c r="A27" s="1995" t="s">
        <v>66</v>
      </c>
      <c r="B27" s="1996">
        <v>0</v>
      </c>
      <c r="C27" s="1996">
        <v>0</v>
      </c>
      <c r="D27" s="1996">
        <v>143</v>
      </c>
      <c r="E27" s="1996">
        <v>0</v>
      </c>
      <c r="F27" s="1996">
        <v>4</v>
      </c>
      <c r="G27" s="1996">
        <v>231</v>
      </c>
    </row>
    <row r="28" spans="1:17" ht="14.25" customHeight="1" x14ac:dyDescent="0.2">
      <c r="A28" s="1995" t="s">
        <v>650</v>
      </c>
      <c r="B28" s="2000">
        <v>2</v>
      </c>
      <c r="C28" s="2000">
        <v>1</v>
      </c>
      <c r="D28" s="2000">
        <v>596</v>
      </c>
      <c r="E28" s="2000">
        <v>1</v>
      </c>
      <c r="F28" s="2000">
        <v>2</v>
      </c>
      <c r="G28" s="2000">
        <v>864</v>
      </c>
    </row>
    <row r="29" spans="1:17" ht="12.75" customHeight="1" x14ac:dyDescent="0.2">
      <c r="A29" s="1995" t="s">
        <v>923</v>
      </c>
      <c r="B29" s="1996">
        <v>0</v>
      </c>
      <c r="C29" s="1996">
        <v>0</v>
      </c>
      <c r="D29" s="1996">
        <v>1</v>
      </c>
      <c r="E29" s="1996">
        <v>0</v>
      </c>
      <c r="F29" s="1996">
        <v>0</v>
      </c>
      <c r="G29" s="1996">
        <v>4</v>
      </c>
    </row>
    <row r="30" spans="1:17" ht="20.25" customHeight="1" x14ac:dyDescent="0.2">
      <c r="A30" s="1995" t="s">
        <v>924</v>
      </c>
      <c r="B30" s="1996">
        <v>2</v>
      </c>
      <c r="C30" s="1996">
        <v>1</v>
      </c>
      <c r="D30" s="1996">
        <v>595</v>
      </c>
      <c r="E30" s="1996">
        <v>1</v>
      </c>
      <c r="F30" s="1996">
        <v>2</v>
      </c>
      <c r="G30" s="1996">
        <v>860</v>
      </c>
    </row>
    <row r="31" spans="1:17" ht="12.75" customHeight="1" x14ac:dyDescent="0.2">
      <c r="A31" s="1995" t="s">
        <v>70</v>
      </c>
      <c r="B31" s="1996">
        <v>0</v>
      </c>
      <c r="C31" s="1996">
        <v>27</v>
      </c>
      <c r="D31" s="1996">
        <v>75</v>
      </c>
      <c r="E31" s="1996">
        <v>0</v>
      </c>
      <c r="F31" s="1996">
        <v>58</v>
      </c>
      <c r="G31" s="1996">
        <v>144</v>
      </c>
    </row>
    <row r="32" spans="1:17" ht="12.75" customHeight="1" x14ac:dyDescent="0.2">
      <c r="A32" s="1995" t="s">
        <v>71</v>
      </c>
      <c r="B32" s="1996">
        <v>0</v>
      </c>
      <c r="C32" s="1996">
        <v>56</v>
      </c>
      <c r="D32" s="1996">
        <v>198</v>
      </c>
      <c r="E32" s="1996">
        <v>0</v>
      </c>
      <c r="F32" s="1996">
        <v>60</v>
      </c>
      <c r="G32" s="1996">
        <v>285</v>
      </c>
    </row>
    <row r="33" spans="1:17" ht="20.25" customHeight="1" x14ac:dyDescent="0.2">
      <c r="A33" s="1995" t="s">
        <v>925</v>
      </c>
      <c r="B33" s="1996">
        <v>16</v>
      </c>
      <c r="C33" s="1996">
        <v>225</v>
      </c>
      <c r="D33" s="1996">
        <v>11002</v>
      </c>
      <c r="E33" s="1996">
        <v>20</v>
      </c>
      <c r="F33" s="1996">
        <v>263</v>
      </c>
      <c r="G33" s="1996">
        <v>15750</v>
      </c>
    </row>
    <row r="34" spans="1:17" ht="12.75" customHeight="1" x14ac:dyDescent="0.2">
      <c r="A34" s="1995" t="s">
        <v>73</v>
      </c>
      <c r="B34" s="1996">
        <v>2</v>
      </c>
      <c r="C34" s="1996">
        <v>4</v>
      </c>
      <c r="D34" s="1996">
        <v>706</v>
      </c>
      <c r="E34" s="1996">
        <v>2</v>
      </c>
      <c r="F34" s="1996">
        <v>4</v>
      </c>
      <c r="G34" s="1996">
        <v>1136</v>
      </c>
    </row>
    <row r="35" spans="1:17" ht="12.75" customHeight="1" x14ac:dyDescent="0.2">
      <c r="A35" s="1995" t="s">
        <v>74</v>
      </c>
      <c r="B35" s="1996">
        <v>0</v>
      </c>
      <c r="C35" s="2000">
        <v>30</v>
      </c>
      <c r="D35" s="2000">
        <v>335</v>
      </c>
      <c r="E35" s="1996">
        <v>0</v>
      </c>
      <c r="F35" s="2000">
        <v>53</v>
      </c>
      <c r="G35" s="2000">
        <v>642</v>
      </c>
    </row>
    <row r="36" spans="1:17" ht="12.75" customHeight="1" x14ac:dyDescent="0.2">
      <c r="A36" s="2001" t="s">
        <v>75</v>
      </c>
      <c r="B36" s="2002">
        <v>0</v>
      </c>
      <c r="C36" s="2002">
        <v>6</v>
      </c>
      <c r="D36" s="2002">
        <v>74</v>
      </c>
      <c r="E36" s="2002">
        <v>0</v>
      </c>
      <c r="F36" s="2002">
        <v>16</v>
      </c>
      <c r="G36" s="2002">
        <v>142</v>
      </c>
    </row>
    <row r="37" spans="1:17" ht="15" customHeight="1" x14ac:dyDescent="0.2">
      <c r="A37" s="2003" t="s">
        <v>77</v>
      </c>
      <c r="B37" s="1999">
        <v>12</v>
      </c>
      <c r="C37" s="1994">
        <v>304</v>
      </c>
      <c r="D37" s="1994">
        <v>11121</v>
      </c>
      <c r="E37" s="1994">
        <v>15</v>
      </c>
      <c r="F37" s="1994">
        <v>474</v>
      </c>
      <c r="G37" s="2004">
        <v>17534</v>
      </c>
      <c r="I37" s="1738"/>
      <c r="J37" s="1738"/>
      <c r="K37" s="1738"/>
      <c r="L37" s="1738"/>
      <c r="M37" s="1738"/>
      <c r="N37" s="1738"/>
      <c r="O37" s="1738"/>
      <c r="P37" s="1738"/>
      <c r="Q37" s="1738"/>
    </row>
    <row r="38" spans="1:17" ht="15" customHeight="1" x14ac:dyDescent="0.2">
      <c r="A38" s="1995" t="s">
        <v>78</v>
      </c>
      <c r="B38" s="1996">
        <v>0</v>
      </c>
      <c r="C38" s="2000">
        <v>8</v>
      </c>
      <c r="D38" s="2000">
        <v>254</v>
      </c>
      <c r="E38" s="1996">
        <v>0</v>
      </c>
      <c r="F38" s="2000">
        <v>14</v>
      </c>
      <c r="G38" s="1996">
        <v>537</v>
      </c>
    </row>
    <row r="39" spans="1:17" ht="15" customHeight="1" x14ac:dyDescent="0.2">
      <c r="A39" s="1995" t="s">
        <v>79</v>
      </c>
      <c r="B39" s="1996">
        <v>0</v>
      </c>
      <c r="C39" s="1996">
        <v>0</v>
      </c>
      <c r="D39" s="1996">
        <v>33</v>
      </c>
      <c r="E39" s="1996">
        <v>0</v>
      </c>
      <c r="F39" s="1996">
        <v>0</v>
      </c>
      <c r="G39" s="2000">
        <v>44</v>
      </c>
    </row>
    <row r="40" spans="1:17" ht="15" customHeight="1" x14ac:dyDescent="0.2">
      <c r="A40" s="1995" t="s">
        <v>80</v>
      </c>
      <c r="B40" s="1996">
        <v>1</v>
      </c>
      <c r="C40" s="1996">
        <v>1</v>
      </c>
      <c r="D40" s="1996">
        <v>295</v>
      </c>
      <c r="E40" s="1996">
        <v>0</v>
      </c>
      <c r="F40" s="1996">
        <v>1</v>
      </c>
      <c r="G40" s="1996">
        <v>356</v>
      </c>
    </row>
    <row r="41" spans="1:17" ht="15" customHeight="1" x14ac:dyDescent="0.2">
      <c r="A41" s="1995" t="s">
        <v>81</v>
      </c>
      <c r="B41" s="2000">
        <v>7</v>
      </c>
      <c r="C41" s="2000">
        <v>135</v>
      </c>
      <c r="D41" s="2000">
        <v>7590</v>
      </c>
      <c r="E41" s="1996">
        <v>10</v>
      </c>
      <c r="F41" s="1996">
        <v>221</v>
      </c>
      <c r="G41" s="1996">
        <v>11163</v>
      </c>
    </row>
    <row r="42" spans="1:17" ht="15" customHeight="1" x14ac:dyDescent="0.2">
      <c r="A42" s="1995" t="s">
        <v>82</v>
      </c>
      <c r="B42" s="1996">
        <v>0</v>
      </c>
      <c r="C42" s="1996">
        <v>29</v>
      </c>
      <c r="D42" s="2000">
        <v>51</v>
      </c>
      <c r="E42" s="1996">
        <v>0</v>
      </c>
      <c r="F42" s="2000">
        <v>39</v>
      </c>
      <c r="G42" s="2000">
        <v>347</v>
      </c>
    </row>
    <row r="43" spans="1:17" ht="15" customHeight="1" x14ac:dyDescent="0.2">
      <c r="A43" s="1995" t="s">
        <v>83</v>
      </c>
      <c r="B43" s="1996">
        <v>1</v>
      </c>
      <c r="C43" s="1996">
        <v>91</v>
      </c>
      <c r="D43" s="1996">
        <v>84</v>
      </c>
      <c r="E43" s="2000">
        <v>1</v>
      </c>
      <c r="F43" s="2000">
        <v>149</v>
      </c>
      <c r="G43" s="1996">
        <v>130</v>
      </c>
    </row>
    <row r="44" spans="1:17" ht="14.25" customHeight="1" x14ac:dyDescent="0.2">
      <c r="A44" s="1995" t="s">
        <v>84</v>
      </c>
      <c r="B44" s="1996">
        <v>2</v>
      </c>
      <c r="C44" s="2000">
        <v>38</v>
      </c>
      <c r="D44" s="1996">
        <v>2490</v>
      </c>
      <c r="E44" s="1996">
        <v>0</v>
      </c>
      <c r="F44" s="1996">
        <v>47</v>
      </c>
      <c r="G44" s="1996">
        <v>4468</v>
      </c>
    </row>
    <row r="45" spans="1:17" ht="13.5" customHeight="1" x14ac:dyDescent="0.2">
      <c r="A45" s="1995" t="s">
        <v>85</v>
      </c>
      <c r="B45" s="1996">
        <v>1</v>
      </c>
      <c r="C45" s="1996">
        <v>2</v>
      </c>
      <c r="D45" s="2005">
        <v>324</v>
      </c>
      <c r="E45" s="1996">
        <v>4</v>
      </c>
      <c r="F45" s="1996">
        <v>3</v>
      </c>
      <c r="G45" s="1996">
        <v>489</v>
      </c>
    </row>
    <row r="46" spans="1:17" ht="21.75" customHeight="1" x14ac:dyDescent="0.2">
      <c r="A46" s="1998" t="s">
        <v>86</v>
      </c>
      <c r="B46" s="1999">
        <v>27</v>
      </c>
      <c r="C46" s="1994">
        <v>6149</v>
      </c>
      <c r="D46" s="1994">
        <v>4998</v>
      </c>
      <c r="E46" s="1994">
        <v>41</v>
      </c>
      <c r="F46" s="1994">
        <v>7932</v>
      </c>
      <c r="G46" s="2004">
        <v>5943</v>
      </c>
      <c r="I46" s="1738"/>
      <c r="J46" s="1738"/>
      <c r="K46" s="1738"/>
      <c r="L46" s="1738"/>
      <c r="M46" s="1738"/>
      <c r="N46" s="1738"/>
      <c r="O46" s="1738"/>
      <c r="P46" s="1738"/>
      <c r="Q46" s="1738"/>
    </row>
    <row r="47" spans="1:17" ht="14.25" customHeight="1" x14ac:dyDescent="0.2">
      <c r="A47" s="1995" t="s">
        <v>87</v>
      </c>
      <c r="B47" s="1996">
        <v>3</v>
      </c>
      <c r="C47" s="2000">
        <v>147</v>
      </c>
      <c r="D47" s="1996">
        <v>142</v>
      </c>
      <c r="E47" s="1996">
        <v>3</v>
      </c>
      <c r="F47" s="1996">
        <v>196</v>
      </c>
      <c r="G47" s="1996">
        <v>234</v>
      </c>
    </row>
    <row r="48" spans="1:17" ht="14.25" customHeight="1" x14ac:dyDescent="0.2">
      <c r="A48" s="1995" t="s">
        <v>88</v>
      </c>
      <c r="B48" s="1996">
        <v>0</v>
      </c>
      <c r="C48" s="1996">
        <v>1227</v>
      </c>
      <c r="D48" s="1996">
        <v>21</v>
      </c>
      <c r="E48" s="1996">
        <v>0</v>
      </c>
      <c r="F48" s="1996">
        <v>1558</v>
      </c>
      <c r="G48" s="1996">
        <v>37</v>
      </c>
    </row>
    <row r="49" spans="1:17" ht="14.25" customHeight="1" x14ac:dyDescent="0.2">
      <c r="A49" s="1995" t="s">
        <v>89</v>
      </c>
      <c r="B49" s="1996">
        <v>0</v>
      </c>
      <c r="C49" s="1996">
        <v>0</v>
      </c>
      <c r="D49" s="1996">
        <v>60</v>
      </c>
      <c r="E49" s="1996">
        <v>0</v>
      </c>
      <c r="F49" s="1996">
        <v>0</v>
      </c>
      <c r="G49" s="2005">
        <v>111</v>
      </c>
    </row>
    <row r="50" spans="1:17" ht="14.25" customHeight="1" x14ac:dyDescent="0.2">
      <c r="A50" s="1995" t="s">
        <v>90</v>
      </c>
      <c r="B50" s="1996">
        <v>0</v>
      </c>
      <c r="C50" s="1996">
        <v>0</v>
      </c>
      <c r="D50" s="1996">
        <v>88</v>
      </c>
      <c r="E50" s="1996">
        <v>0</v>
      </c>
      <c r="F50" s="1996">
        <v>0</v>
      </c>
      <c r="G50" s="1996">
        <v>102</v>
      </c>
    </row>
    <row r="51" spans="1:17" ht="14.25" customHeight="1" x14ac:dyDescent="0.2">
      <c r="A51" s="1995" t="s">
        <v>91</v>
      </c>
      <c r="B51" s="1996">
        <v>24</v>
      </c>
      <c r="C51" s="1996">
        <v>4513</v>
      </c>
      <c r="D51" s="1996">
        <v>366</v>
      </c>
      <c r="E51" s="1996">
        <v>38</v>
      </c>
      <c r="F51" s="1996">
        <v>5873</v>
      </c>
      <c r="G51" s="2000">
        <v>560</v>
      </c>
    </row>
    <row r="52" spans="1:17" ht="14.25" customHeight="1" x14ac:dyDescent="0.2">
      <c r="A52" s="1995" t="s">
        <v>92</v>
      </c>
      <c r="B52" s="1996">
        <v>0</v>
      </c>
      <c r="C52" s="1996">
        <v>0</v>
      </c>
      <c r="D52" s="1996">
        <v>11</v>
      </c>
      <c r="E52" s="1996">
        <v>0</v>
      </c>
      <c r="F52" s="1996">
        <v>0</v>
      </c>
      <c r="G52" s="1996">
        <v>23</v>
      </c>
    </row>
    <row r="53" spans="1:17" ht="14.25" customHeight="1" x14ac:dyDescent="0.2">
      <c r="A53" s="1995" t="s">
        <v>93</v>
      </c>
      <c r="B53" s="1996">
        <v>0</v>
      </c>
      <c r="C53" s="2000">
        <v>262</v>
      </c>
      <c r="D53" s="2000">
        <v>4310</v>
      </c>
      <c r="E53" s="1996">
        <v>0</v>
      </c>
      <c r="F53" s="2000">
        <v>305</v>
      </c>
      <c r="G53" s="1996">
        <v>4876</v>
      </c>
    </row>
    <row r="54" spans="1:17" s="1741" customFormat="1" ht="15.75" customHeight="1" x14ac:dyDescent="0.2">
      <c r="A54" s="2006" t="s">
        <v>94</v>
      </c>
      <c r="B54" s="1999">
        <v>22</v>
      </c>
      <c r="C54" s="1994">
        <v>1038</v>
      </c>
      <c r="D54" s="1994">
        <v>13636</v>
      </c>
      <c r="E54" s="1994">
        <v>25</v>
      </c>
      <c r="F54" s="1994">
        <v>1866</v>
      </c>
      <c r="G54" s="2004">
        <v>19223</v>
      </c>
      <c r="H54" s="1739"/>
      <c r="I54" s="1740"/>
      <c r="J54" s="1740"/>
      <c r="K54" s="1740"/>
      <c r="L54" s="1740"/>
      <c r="M54" s="1740"/>
      <c r="N54" s="1740"/>
      <c r="O54" s="1740"/>
      <c r="P54" s="1740"/>
      <c r="Q54" s="1740"/>
    </row>
    <row r="55" spans="1:17" ht="12.75" customHeight="1" x14ac:dyDescent="0.2">
      <c r="A55" s="1995" t="s">
        <v>95</v>
      </c>
      <c r="B55" s="1996">
        <v>1</v>
      </c>
      <c r="C55" s="1996">
        <v>65</v>
      </c>
      <c r="D55" s="1996">
        <v>626</v>
      </c>
      <c r="E55" s="1996">
        <v>1</v>
      </c>
      <c r="F55" s="1996">
        <v>166</v>
      </c>
      <c r="G55" s="1996">
        <v>1420</v>
      </c>
    </row>
    <row r="56" spans="1:17" ht="12.75" customHeight="1" x14ac:dyDescent="0.2">
      <c r="A56" s="1995" t="s">
        <v>96</v>
      </c>
      <c r="B56" s="1996">
        <v>0</v>
      </c>
      <c r="C56" s="2000">
        <v>8</v>
      </c>
      <c r="D56" s="1996">
        <v>73</v>
      </c>
      <c r="E56" s="1996">
        <v>0</v>
      </c>
      <c r="F56" s="1996">
        <v>8</v>
      </c>
      <c r="G56" s="1996">
        <v>141</v>
      </c>
    </row>
    <row r="57" spans="1:17" ht="12.75" customHeight="1" x14ac:dyDescent="0.2">
      <c r="A57" s="1995" t="s">
        <v>97</v>
      </c>
      <c r="B57" s="1996">
        <v>0</v>
      </c>
      <c r="C57" s="1996">
        <v>9</v>
      </c>
      <c r="D57" s="1996">
        <v>86</v>
      </c>
      <c r="E57" s="1996">
        <v>0</v>
      </c>
      <c r="F57" s="1996">
        <v>12</v>
      </c>
      <c r="G57" s="1996">
        <v>132</v>
      </c>
    </row>
    <row r="58" spans="1:17" ht="12.75" customHeight="1" x14ac:dyDescent="0.2">
      <c r="A58" s="1995" t="s">
        <v>98</v>
      </c>
      <c r="B58" s="1996">
        <v>7</v>
      </c>
      <c r="C58" s="1996">
        <v>118</v>
      </c>
      <c r="D58" s="1996">
        <v>1736</v>
      </c>
      <c r="E58" s="2000">
        <v>7</v>
      </c>
      <c r="F58" s="1996">
        <v>202</v>
      </c>
      <c r="G58" s="1996">
        <v>2464</v>
      </c>
    </row>
    <row r="59" spans="1:17" ht="12.75" customHeight="1" x14ac:dyDescent="0.2">
      <c r="A59" s="1995" t="s">
        <v>99</v>
      </c>
      <c r="B59" s="1996">
        <v>0</v>
      </c>
      <c r="C59" s="1996">
        <v>47</v>
      </c>
      <c r="D59" s="2000">
        <v>123</v>
      </c>
      <c r="E59" s="1996">
        <v>1</v>
      </c>
      <c r="F59" s="1996">
        <v>76</v>
      </c>
      <c r="G59" s="1996">
        <v>294</v>
      </c>
    </row>
    <row r="60" spans="1:17" ht="12.75" customHeight="1" x14ac:dyDescent="0.2">
      <c r="A60" s="1995" t="s">
        <v>100</v>
      </c>
      <c r="B60" s="1996">
        <v>0</v>
      </c>
      <c r="C60" s="1996">
        <v>13</v>
      </c>
      <c r="D60" s="1996">
        <v>110</v>
      </c>
      <c r="E60" s="1996">
        <v>0</v>
      </c>
      <c r="F60" s="1996">
        <v>21</v>
      </c>
      <c r="G60" s="1996">
        <v>209</v>
      </c>
    </row>
    <row r="61" spans="1:17" ht="12.75" customHeight="1" x14ac:dyDescent="0.2">
      <c r="A61" s="1995" t="s">
        <v>101</v>
      </c>
      <c r="B61" s="2000">
        <v>1</v>
      </c>
      <c r="C61" s="2000">
        <v>71</v>
      </c>
      <c r="D61" s="1996">
        <v>227</v>
      </c>
      <c r="E61" s="1996">
        <v>1</v>
      </c>
      <c r="F61" s="1996">
        <v>110</v>
      </c>
      <c r="G61" s="1996">
        <v>372</v>
      </c>
    </row>
    <row r="62" spans="1:17" ht="12.75" customHeight="1" x14ac:dyDescent="0.2">
      <c r="A62" s="1995" t="s">
        <v>102</v>
      </c>
      <c r="B62" s="1996">
        <v>3</v>
      </c>
      <c r="C62" s="1996">
        <v>17</v>
      </c>
      <c r="D62" s="1996">
        <v>118</v>
      </c>
      <c r="E62" s="1996">
        <v>4</v>
      </c>
      <c r="F62" s="1996">
        <v>30</v>
      </c>
      <c r="G62" s="1996">
        <v>156</v>
      </c>
    </row>
    <row r="63" spans="1:17" ht="12.75" customHeight="1" x14ac:dyDescent="0.2">
      <c r="A63" s="1995" t="s">
        <v>103</v>
      </c>
      <c r="B63" s="1996">
        <v>0</v>
      </c>
      <c r="C63" s="1996">
        <v>105</v>
      </c>
      <c r="D63" s="1996">
        <v>3197</v>
      </c>
      <c r="E63" s="1996">
        <v>0</v>
      </c>
      <c r="F63" s="1996">
        <v>160</v>
      </c>
      <c r="G63" s="1996">
        <v>4196</v>
      </c>
    </row>
    <row r="64" spans="1:17" ht="12.75" customHeight="1" x14ac:dyDescent="0.2">
      <c r="A64" s="1995" t="s">
        <v>104</v>
      </c>
      <c r="B64" s="1996">
        <v>0</v>
      </c>
      <c r="C64" s="1996">
        <v>92</v>
      </c>
      <c r="D64" s="1996">
        <v>410</v>
      </c>
      <c r="E64" s="1996">
        <v>0</v>
      </c>
      <c r="F64" s="1996">
        <v>178</v>
      </c>
      <c r="G64" s="1996">
        <v>403</v>
      </c>
    </row>
    <row r="65" spans="1:17" ht="12.75" customHeight="1" x14ac:dyDescent="0.2">
      <c r="A65" s="1995" t="s">
        <v>105</v>
      </c>
      <c r="B65" s="1996">
        <v>0</v>
      </c>
      <c r="C65" s="1996">
        <v>23</v>
      </c>
      <c r="D65" s="1996">
        <v>46</v>
      </c>
      <c r="E65" s="1996">
        <v>0</v>
      </c>
      <c r="F65" s="1996">
        <v>68</v>
      </c>
      <c r="G65" s="1996">
        <v>442</v>
      </c>
    </row>
    <row r="66" spans="1:17" ht="12.75" customHeight="1" x14ac:dyDescent="0.2">
      <c r="A66" s="1995" t="s">
        <v>106</v>
      </c>
      <c r="B66" s="2000">
        <v>2</v>
      </c>
      <c r="C66" s="2000">
        <v>246</v>
      </c>
      <c r="D66" s="2000">
        <v>5621</v>
      </c>
      <c r="E66" s="1996">
        <v>2</v>
      </c>
      <c r="F66" s="1996">
        <v>580</v>
      </c>
      <c r="G66" s="1996">
        <v>6865</v>
      </c>
    </row>
    <row r="67" spans="1:17" ht="12.75" customHeight="1" x14ac:dyDescent="0.2">
      <c r="A67" s="1995" t="s">
        <v>107</v>
      </c>
      <c r="B67" s="1996">
        <v>8</v>
      </c>
      <c r="C67" s="1996">
        <v>181</v>
      </c>
      <c r="D67" s="1996">
        <v>1122</v>
      </c>
      <c r="E67" s="1996">
        <v>9</v>
      </c>
      <c r="F67" s="1996">
        <v>184</v>
      </c>
      <c r="G67" s="2005">
        <v>1757</v>
      </c>
    </row>
    <row r="68" spans="1:17" ht="12.75" customHeight="1" x14ac:dyDescent="0.2">
      <c r="A68" s="2007" t="s">
        <v>108</v>
      </c>
      <c r="B68" s="2002">
        <v>0</v>
      </c>
      <c r="C68" s="2002">
        <v>43</v>
      </c>
      <c r="D68" s="2002">
        <v>141</v>
      </c>
      <c r="E68" s="2002">
        <v>0</v>
      </c>
      <c r="F68" s="2002">
        <v>71</v>
      </c>
      <c r="G68" s="2002">
        <v>372</v>
      </c>
    </row>
    <row r="69" spans="1:17" s="1741" customFormat="1" ht="16.5" customHeight="1" x14ac:dyDescent="0.2">
      <c r="A69" s="2008" t="s">
        <v>109</v>
      </c>
      <c r="B69" s="1994">
        <v>3</v>
      </c>
      <c r="C69" s="1994">
        <v>168</v>
      </c>
      <c r="D69" s="1994">
        <v>4281</v>
      </c>
      <c r="E69" s="1994">
        <v>3</v>
      </c>
      <c r="F69" s="2009">
        <v>294</v>
      </c>
      <c r="G69" s="2004">
        <v>8375</v>
      </c>
      <c r="H69" s="1739"/>
      <c r="I69" s="1740"/>
      <c r="J69" s="1740"/>
      <c r="K69" s="1740"/>
      <c r="L69" s="1740"/>
      <c r="M69" s="1740"/>
      <c r="N69" s="1740"/>
      <c r="O69" s="1740"/>
      <c r="P69" s="1740"/>
      <c r="Q69" s="1740"/>
    </row>
    <row r="70" spans="1:17" ht="13.5" customHeight="1" x14ac:dyDescent="0.2">
      <c r="A70" s="1995" t="s">
        <v>110</v>
      </c>
      <c r="B70" s="2000">
        <v>1</v>
      </c>
      <c r="C70" s="2000">
        <v>41</v>
      </c>
      <c r="D70" s="2000">
        <v>44</v>
      </c>
      <c r="E70" s="2000">
        <v>1</v>
      </c>
      <c r="F70" s="1996">
        <v>76</v>
      </c>
      <c r="G70" s="2000">
        <v>73</v>
      </c>
    </row>
    <row r="71" spans="1:17" ht="13.5" customHeight="1" x14ac:dyDescent="0.2">
      <c r="A71" s="1995" t="s">
        <v>111</v>
      </c>
      <c r="B71" s="1996">
        <v>2</v>
      </c>
      <c r="C71" s="1996">
        <v>38</v>
      </c>
      <c r="D71" s="1996">
        <v>773</v>
      </c>
      <c r="E71" s="1996">
        <v>2</v>
      </c>
      <c r="F71" s="1996">
        <v>59</v>
      </c>
      <c r="G71" s="1996">
        <v>1465</v>
      </c>
    </row>
    <row r="72" spans="1:17" ht="13.5" customHeight="1" x14ac:dyDescent="0.2">
      <c r="A72" s="1995" t="s">
        <v>662</v>
      </c>
      <c r="B72" s="1996">
        <v>0</v>
      </c>
      <c r="C72" s="1996">
        <v>36</v>
      </c>
      <c r="D72" s="1996">
        <v>3427</v>
      </c>
      <c r="E72" s="1996">
        <v>0</v>
      </c>
      <c r="F72" s="1996">
        <v>60</v>
      </c>
      <c r="G72" s="1996">
        <v>6149</v>
      </c>
    </row>
    <row r="73" spans="1:17" ht="22.5" customHeight="1" x14ac:dyDescent="0.2">
      <c r="A73" s="1995" t="s">
        <v>926</v>
      </c>
      <c r="B73" s="1996">
        <v>0</v>
      </c>
      <c r="C73" s="2000">
        <v>17</v>
      </c>
      <c r="D73" s="2000">
        <v>1319</v>
      </c>
      <c r="E73" s="1996">
        <v>0</v>
      </c>
      <c r="F73" s="1996">
        <v>24</v>
      </c>
      <c r="G73" s="1996">
        <v>2837</v>
      </c>
      <c r="H73" s="1723"/>
    </row>
    <row r="74" spans="1:17" ht="13.5" customHeight="1" x14ac:dyDescent="0.2">
      <c r="A74" s="1995" t="s">
        <v>927</v>
      </c>
      <c r="B74" s="1996">
        <v>0</v>
      </c>
      <c r="C74" s="2005">
        <v>7</v>
      </c>
      <c r="D74" s="2005">
        <v>1109</v>
      </c>
      <c r="E74" s="1996">
        <v>0</v>
      </c>
      <c r="F74" s="1996">
        <v>7</v>
      </c>
      <c r="G74" s="1996">
        <v>1795</v>
      </c>
      <c r="H74" s="1723"/>
    </row>
    <row r="75" spans="1:17" ht="21" customHeight="1" x14ac:dyDescent="0.2">
      <c r="A75" s="1995" t="s">
        <v>928</v>
      </c>
      <c r="B75" s="1996">
        <v>0</v>
      </c>
      <c r="C75" s="1996">
        <v>12</v>
      </c>
      <c r="D75" s="1996">
        <v>999</v>
      </c>
      <c r="E75" s="1996">
        <v>0</v>
      </c>
      <c r="F75" s="1996">
        <v>29</v>
      </c>
      <c r="G75" s="2000">
        <v>1517</v>
      </c>
      <c r="H75" s="1723"/>
    </row>
    <row r="76" spans="1:17" ht="13.5" customHeight="1" x14ac:dyDescent="0.2">
      <c r="A76" s="1995" t="s">
        <v>116</v>
      </c>
      <c r="B76" s="1996">
        <v>0</v>
      </c>
      <c r="C76" s="1996">
        <v>53</v>
      </c>
      <c r="D76" s="1996">
        <v>37</v>
      </c>
      <c r="E76" s="1996">
        <v>0</v>
      </c>
      <c r="F76" s="1996">
        <v>99</v>
      </c>
      <c r="G76" s="1996">
        <v>688</v>
      </c>
      <c r="H76" s="1723"/>
    </row>
    <row r="77" spans="1:17" s="1741" customFormat="1" ht="15.75" customHeight="1" x14ac:dyDescent="0.2">
      <c r="A77" s="2006" t="s">
        <v>117</v>
      </c>
      <c r="B77" s="1994">
        <v>0</v>
      </c>
      <c r="C77" s="1994">
        <v>478</v>
      </c>
      <c r="D77" s="1994">
        <v>3019</v>
      </c>
      <c r="E77" s="1994">
        <v>0</v>
      </c>
      <c r="F77" s="1994">
        <v>1001</v>
      </c>
      <c r="G77" s="1994">
        <v>5549</v>
      </c>
      <c r="H77" s="1740"/>
      <c r="I77" s="1740"/>
      <c r="J77" s="1740"/>
      <c r="K77" s="1740"/>
      <c r="L77" s="1740"/>
      <c r="M77" s="1740"/>
      <c r="N77" s="1740"/>
      <c r="O77" s="1740"/>
      <c r="P77" s="1740"/>
      <c r="Q77" s="1740"/>
    </row>
    <row r="78" spans="1:17" ht="13.5" customHeight="1" x14ac:dyDescent="0.2">
      <c r="A78" s="1995" t="s">
        <v>118</v>
      </c>
      <c r="B78" s="1996">
        <v>0</v>
      </c>
      <c r="C78" s="1996">
        <v>26</v>
      </c>
      <c r="D78" s="1996">
        <v>0</v>
      </c>
      <c r="E78" s="1996">
        <v>0</v>
      </c>
      <c r="F78" s="1996">
        <v>35</v>
      </c>
      <c r="G78" s="1996">
        <v>1</v>
      </c>
      <c r="H78" s="1723"/>
    </row>
    <row r="79" spans="1:17" ht="13.5" customHeight="1" x14ac:dyDescent="0.2">
      <c r="A79" s="1995" t="s">
        <v>119</v>
      </c>
      <c r="B79" s="1996">
        <v>0</v>
      </c>
      <c r="C79" s="1996">
        <v>0</v>
      </c>
      <c r="D79" s="1996">
        <v>5</v>
      </c>
      <c r="E79" s="1996">
        <v>0</v>
      </c>
      <c r="F79" s="1996">
        <v>0</v>
      </c>
      <c r="G79" s="1996">
        <v>5</v>
      </c>
    </row>
    <row r="80" spans="1:17" ht="13.5" customHeight="1" x14ac:dyDescent="0.2">
      <c r="A80" s="1995" t="s">
        <v>120</v>
      </c>
      <c r="B80" s="1996">
        <v>0</v>
      </c>
      <c r="C80" s="1996">
        <v>6</v>
      </c>
      <c r="D80" s="1996">
        <v>46</v>
      </c>
      <c r="E80" s="1996">
        <v>0</v>
      </c>
      <c r="F80" s="1996">
        <v>6</v>
      </c>
      <c r="G80" s="1996">
        <v>73</v>
      </c>
    </row>
    <row r="81" spans="1:17" ht="13.5" customHeight="1" x14ac:dyDescent="0.2">
      <c r="A81" s="1995" t="s">
        <v>121</v>
      </c>
      <c r="B81" s="1996">
        <v>0</v>
      </c>
      <c r="C81" s="1996">
        <v>90</v>
      </c>
      <c r="D81" s="1996">
        <v>53</v>
      </c>
      <c r="E81" s="1996">
        <v>0</v>
      </c>
      <c r="F81" s="1996">
        <v>230</v>
      </c>
      <c r="G81" s="1996">
        <v>82</v>
      </c>
    </row>
    <row r="82" spans="1:17" ht="13.5" customHeight="1" x14ac:dyDescent="0.2">
      <c r="A82" s="1995" t="s">
        <v>122</v>
      </c>
      <c r="B82" s="1996">
        <v>0</v>
      </c>
      <c r="C82" s="1996">
        <v>58</v>
      </c>
      <c r="D82" s="1996">
        <v>601</v>
      </c>
      <c r="E82" s="1996">
        <v>0</v>
      </c>
      <c r="F82" s="1996">
        <v>97</v>
      </c>
      <c r="G82" s="1996">
        <v>915</v>
      </c>
    </row>
    <row r="83" spans="1:17" ht="13.5" customHeight="1" x14ac:dyDescent="0.2">
      <c r="A83" s="1995" t="s">
        <v>123</v>
      </c>
      <c r="B83" s="1996">
        <v>0</v>
      </c>
      <c r="C83" s="1996">
        <v>7</v>
      </c>
      <c r="D83" s="1996">
        <v>81</v>
      </c>
      <c r="E83" s="1996">
        <v>0</v>
      </c>
      <c r="F83" s="1996">
        <v>14</v>
      </c>
      <c r="G83" s="1996">
        <v>354</v>
      </c>
    </row>
    <row r="84" spans="1:17" ht="13.5" customHeight="1" x14ac:dyDescent="0.2">
      <c r="A84" s="1995" t="s">
        <v>124</v>
      </c>
      <c r="B84" s="1996">
        <v>0</v>
      </c>
      <c r="C84" s="1996">
        <v>57</v>
      </c>
      <c r="D84" s="1996">
        <v>255</v>
      </c>
      <c r="E84" s="1996">
        <v>0</v>
      </c>
      <c r="F84" s="1996">
        <v>122</v>
      </c>
      <c r="G84" s="1996">
        <v>454</v>
      </c>
    </row>
    <row r="85" spans="1:17" ht="13.5" customHeight="1" x14ac:dyDescent="0.2">
      <c r="A85" s="1995" t="s">
        <v>125</v>
      </c>
      <c r="B85" s="1996">
        <v>0</v>
      </c>
      <c r="C85" s="1996">
        <v>139</v>
      </c>
      <c r="D85" s="1996">
        <v>1655</v>
      </c>
      <c r="E85" s="1996">
        <v>0</v>
      </c>
      <c r="F85" s="1996">
        <v>269</v>
      </c>
      <c r="G85" s="1996">
        <v>3217</v>
      </c>
    </row>
    <row r="86" spans="1:17" ht="13.5" customHeight="1" x14ac:dyDescent="0.2">
      <c r="A86" s="1995" t="s">
        <v>126</v>
      </c>
      <c r="B86" s="1996">
        <v>0</v>
      </c>
      <c r="C86" s="1996">
        <v>75</v>
      </c>
      <c r="D86" s="1996">
        <v>60</v>
      </c>
      <c r="E86" s="1996">
        <v>0</v>
      </c>
      <c r="F86" s="1996">
        <v>174</v>
      </c>
      <c r="G86" s="1996">
        <v>60</v>
      </c>
    </row>
    <row r="87" spans="1:17" ht="13.5" customHeight="1" x14ac:dyDescent="0.2">
      <c r="A87" s="1995" t="s">
        <v>127</v>
      </c>
      <c r="B87" s="1996">
        <v>0</v>
      </c>
      <c r="C87" s="1996">
        <v>20</v>
      </c>
      <c r="D87" s="1996">
        <v>263</v>
      </c>
      <c r="E87" s="1996">
        <v>0</v>
      </c>
      <c r="F87" s="1996">
        <v>54</v>
      </c>
      <c r="G87" s="1996">
        <v>388</v>
      </c>
    </row>
    <row r="88" spans="1:17" s="1741" customFormat="1" ht="22.5" customHeight="1" x14ac:dyDescent="0.2">
      <c r="A88" s="1998" t="s">
        <v>128</v>
      </c>
      <c r="B88" s="1994">
        <v>2</v>
      </c>
      <c r="C88" s="1994">
        <v>49</v>
      </c>
      <c r="D88" s="1994">
        <v>3033</v>
      </c>
      <c r="E88" s="1994">
        <v>4</v>
      </c>
      <c r="F88" s="1999">
        <v>75</v>
      </c>
      <c r="G88" s="1994">
        <v>4715</v>
      </c>
      <c r="H88" s="1742"/>
      <c r="I88" s="1740"/>
      <c r="J88" s="1740"/>
      <c r="K88" s="1740"/>
      <c r="L88" s="1740"/>
      <c r="M88" s="1740"/>
      <c r="N88" s="1740"/>
      <c r="O88" s="1740"/>
      <c r="P88" s="1740"/>
      <c r="Q88" s="1740"/>
    </row>
    <row r="89" spans="1:17" ht="13.5" customHeight="1" x14ac:dyDescent="0.2">
      <c r="A89" s="1995" t="s">
        <v>129</v>
      </c>
      <c r="B89" s="1996">
        <v>0</v>
      </c>
      <c r="C89" s="1996">
        <v>14</v>
      </c>
      <c r="D89" s="1996">
        <v>42</v>
      </c>
      <c r="E89" s="1996">
        <v>0</v>
      </c>
      <c r="F89" s="1996">
        <v>17</v>
      </c>
      <c r="G89" s="1996">
        <v>50</v>
      </c>
    </row>
    <row r="90" spans="1:17" ht="13.5" customHeight="1" x14ac:dyDescent="0.2">
      <c r="A90" s="1995" t="s">
        <v>130</v>
      </c>
      <c r="B90" s="1996">
        <v>1</v>
      </c>
      <c r="C90" s="1996">
        <v>0</v>
      </c>
      <c r="D90" s="1996">
        <v>1814</v>
      </c>
      <c r="E90" s="1996">
        <v>2</v>
      </c>
      <c r="F90" s="1996">
        <v>0</v>
      </c>
      <c r="G90" s="1996">
        <v>2220</v>
      </c>
    </row>
    <row r="91" spans="1:17" ht="13.5" customHeight="1" x14ac:dyDescent="0.2">
      <c r="A91" s="1995" t="s">
        <v>131</v>
      </c>
      <c r="B91" s="1996">
        <v>0</v>
      </c>
      <c r="C91" s="1996">
        <v>1</v>
      </c>
      <c r="D91" s="1996">
        <v>38</v>
      </c>
      <c r="E91" s="1996">
        <v>0</v>
      </c>
      <c r="F91" s="2000">
        <v>6</v>
      </c>
      <c r="G91" s="1996">
        <v>70</v>
      </c>
    </row>
    <row r="92" spans="1:17" ht="13.5" customHeight="1" x14ac:dyDescent="0.2">
      <c r="A92" s="1995" t="s">
        <v>132</v>
      </c>
      <c r="B92" s="1996">
        <v>0</v>
      </c>
      <c r="C92" s="1996">
        <v>1</v>
      </c>
      <c r="D92" s="1996">
        <v>85</v>
      </c>
      <c r="E92" s="1996">
        <v>0</v>
      </c>
      <c r="F92" s="1996">
        <v>1</v>
      </c>
      <c r="G92" s="2000">
        <v>116</v>
      </c>
    </row>
    <row r="93" spans="1:17" ht="13.5" customHeight="1" x14ac:dyDescent="0.2">
      <c r="A93" s="1995" t="s">
        <v>133</v>
      </c>
      <c r="B93" s="1996">
        <v>0</v>
      </c>
      <c r="C93" s="1996">
        <v>19</v>
      </c>
      <c r="D93" s="1996">
        <v>304</v>
      </c>
      <c r="E93" s="1996">
        <v>0</v>
      </c>
      <c r="F93" s="2000">
        <v>27</v>
      </c>
      <c r="G93" s="1996">
        <v>614</v>
      </c>
    </row>
    <row r="94" spans="1:17" ht="13.5" customHeight="1" x14ac:dyDescent="0.2">
      <c r="A94" s="1995" t="s">
        <v>134</v>
      </c>
      <c r="B94" s="1996">
        <v>1</v>
      </c>
      <c r="C94" s="1996">
        <v>12</v>
      </c>
      <c r="D94" s="1996">
        <v>254</v>
      </c>
      <c r="E94" s="2000">
        <v>2</v>
      </c>
      <c r="F94" s="1996">
        <v>23</v>
      </c>
      <c r="G94" s="1996">
        <v>645</v>
      </c>
    </row>
    <row r="95" spans="1:17" ht="13.5" customHeight="1" x14ac:dyDescent="0.2">
      <c r="A95" s="1995" t="s">
        <v>135</v>
      </c>
      <c r="B95" s="1996">
        <v>0</v>
      </c>
      <c r="C95" s="1996">
        <v>0</v>
      </c>
      <c r="D95" s="1996">
        <v>85</v>
      </c>
      <c r="E95" s="1996">
        <v>0</v>
      </c>
      <c r="F95" s="1996">
        <v>0</v>
      </c>
      <c r="G95" s="1996">
        <v>412</v>
      </c>
    </row>
    <row r="96" spans="1:17" ht="13.5" customHeight="1" x14ac:dyDescent="0.2">
      <c r="A96" s="1995" t="s">
        <v>136</v>
      </c>
      <c r="B96" s="1996">
        <v>0</v>
      </c>
      <c r="C96" s="1996">
        <v>1</v>
      </c>
      <c r="D96" s="1996">
        <v>159</v>
      </c>
      <c r="E96" s="1996">
        <v>0</v>
      </c>
      <c r="F96" s="1996">
        <v>0</v>
      </c>
      <c r="G96" s="2000">
        <v>163</v>
      </c>
    </row>
    <row r="97" spans="1:7" ht="13.5" customHeight="1" x14ac:dyDescent="0.2">
      <c r="A97" s="1995" t="s">
        <v>137</v>
      </c>
      <c r="B97" s="1996">
        <v>0</v>
      </c>
      <c r="C97" s="1996">
        <v>1</v>
      </c>
      <c r="D97" s="1996">
        <v>228</v>
      </c>
      <c r="E97" s="1996">
        <v>0</v>
      </c>
      <c r="F97" s="2000">
        <v>1</v>
      </c>
      <c r="G97" s="1996">
        <v>359</v>
      </c>
    </row>
    <row r="98" spans="1:7" ht="13.5" customHeight="1" x14ac:dyDescent="0.2">
      <c r="A98" s="1995" t="s">
        <v>138</v>
      </c>
      <c r="B98" s="1996">
        <v>0</v>
      </c>
      <c r="C98" s="1996">
        <v>0</v>
      </c>
      <c r="D98" s="1996">
        <v>10</v>
      </c>
      <c r="E98" s="1996">
        <v>0</v>
      </c>
      <c r="F98" s="1996">
        <v>0</v>
      </c>
      <c r="G98" s="1996">
        <v>40</v>
      </c>
    </row>
    <row r="99" spans="1:7" ht="13.5" customHeight="1" x14ac:dyDescent="0.2">
      <c r="A99" s="2007" t="s">
        <v>139</v>
      </c>
      <c r="B99" s="2002">
        <v>0</v>
      </c>
      <c r="C99" s="2002">
        <v>0</v>
      </c>
      <c r="D99" s="2002">
        <v>14</v>
      </c>
      <c r="E99" s="2002">
        <v>0</v>
      </c>
      <c r="F99" s="2002">
        <v>0</v>
      </c>
      <c r="G99" s="2002">
        <v>26</v>
      </c>
    </row>
    <row r="100" spans="1:7" ht="12.75" x14ac:dyDescent="0.2">
      <c r="B100" s="1743"/>
      <c r="C100" s="1743"/>
      <c r="D100" s="1743"/>
      <c r="E100" s="1743"/>
      <c r="F100" s="1743"/>
      <c r="G100" s="1743"/>
    </row>
    <row r="101" spans="1:7" ht="12.75" x14ac:dyDescent="0.2">
      <c r="B101" s="1743"/>
      <c r="C101" s="1743"/>
      <c r="D101" s="1743"/>
      <c r="E101" s="1743"/>
      <c r="F101" s="1743"/>
      <c r="G101" s="1743"/>
    </row>
    <row r="102" spans="1:7" ht="12.75" x14ac:dyDescent="0.2">
      <c r="B102" s="1743"/>
      <c r="C102" s="1743"/>
      <c r="D102" s="1743"/>
      <c r="E102" s="1743"/>
      <c r="F102" s="1743"/>
      <c r="G102" s="1743"/>
    </row>
    <row r="103" spans="1:7" ht="12.75" x14ac:dyDescent="0.2">
      <c r="B103" s="1743"/>
      <c r="C103" s="1743"/>
      <c r="D103" s="1743"/>
      <c r="E103" s="1743"/>
      <c r="F103" s="1743"/>
      <c r="G103" s="1743"/>
    </row>
    <row r="104" spans="1:7" ht="12.75" x14ac:dyDescent="0.2">
      <c r="B104" s="1743"/>
      <c r="C104" s="1743"/>
      <c r="D104" s="1743"/>
      <c r="E104" s="1743"/>
      <c r="F104" s="1743"/>
      <c r="G104" s="1743"/>
    </row>
    <row r="105" spans="1:7" ht="12.75" x14ac:dyDescent="0.2">
      <c r="B105" s="1743"/>
      <c r="C105" s="1743"/>
      <c r="D105" s="1743"/>
      <c r="E105" s="1743"/>
      <c r="F105" s="1743"/>
      <c r="G105" s="1743"/>
    </row>
    <row r="106" spans="1:7" ht="12.75" x14ac:dyDescent="0.2">
      <c r="B106" s="1743"/>
      <c r="C106" s="1743"/>
      <c r="D106" s="1743"/>
      <c r="E106" s="1743"/>
      <c r="F106" s="1743"/>
      <c r="G106" s="1743"/>
    </row>
    <row r="107" spans="1:7" ht="12.75" x14ac:dyDescent="0.2">
      <c r="B107" s="1744"/>
      <c r="C107" s="1744"/>
      <c r="D107" s="1744"/>
      <c r="E107" s="1744"/>
      <c r="F107" s="1744"/>
      <c r="G107" s="1744"/>
    </row>
    <row r="108" spans="1:7" ht="12.75" x14ac:dyDescent="0.2">
      <c r="B108" s="1743"/>
      <c r="C108" s="1743"/>
      <c r="D108" s="1743"/>
      <c r="E108" s="1743"/>
      <c r="F108" s="1743"/>
      <c r="G108" s="1743"/>
    </row>
    <row r="109" spans="1:7" ht="12.75" x14ac:dyDescent="0.25"/>
    <row r="110" spans="1:7" ht="12.75" x14ac:dyDescent="0.25"/>
    <row r="111" spans="1:7" ht="12.75" x14ac:dyDescent="0.25"/>
    <row r="112" spans="1:7" ht="12.75" x14ac:dyDescent="0.25"/>
    <row r="113" ht="12.75" x14ac:dyDescent="0.25"/>
    <row r="114" ht="12.75" x14ac:dyDescent="0.25"/>
    <row r="115" ht="12.75" x14ac:dyDescent="0.25"/>
    <row r="116" ht="12.75" x14ac:dyDescent="0.25"/>
    <row r="117" ht="12.75" x14ac:dyDescent="0.25"/>
    <row r="118" ht="12.75" x14ac:dyDescent="0.25"/>
  </sheetData>
  <mergeCells count="1">
    <mergeCell ref="A3:G3"/>
  </mergeCells>
  <hyperlinks>
    <hyperlink ref="A1" location="Содержание!A94" display="Содержание"/>
  </hyperlinks>
  <printOptions verticalCentered="1"/>
  <pageMargins left="0.59055118110236227" right="0.59055118110236227" top="0.59055118110236227" bottom="0.59055118110236227" header="0.39370078740157483" footer="0.51181102362204722"/>
  <pageSetup paperSize="9" firstPageNumber="183" orientation="landscape" useFirstPageNumber="1" r:id="rId1"/>
  <headerFooter alignWithMargins="0">
    <oddHeader>&amp;C&amp;9 &amp;P</oddHeader>
  </headerFooter>
  <rowBreaks count="2" manualBreakCount="2">
    <brk id="36" max="6" man="1"/>
    <brk id="68" max="6" man="1"/>
  </rowBreak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2.75" x14ac:dyDescent="0.2"/>
  <cols>
    <col min="1" max="1" width="21.5703125" style="1745" customWidth="1"/>
    <col min="2" max="2" width="10.7109375" style="1749" customWidth="1"/>
    <col min="3" max="3" width="12.42578125" style="1749" customWidth="1"/>
    <col min="4" max="4" width="11.140625" style="1749" customWidth="1"/>
    <col min="5" max="5" width="10.7109375" style="1749" customWidth="1"/>
    <col min="6" max="6" width="11.85546875" style="1749" customWidth="1"/>
    <col min="7" max="7" width="11.28515625" style="1749" customWidth="1"/>
    <col min="8" max="8" width="10.7109375" style="1749" customWidth="1"/>
    <col min="9" max="9" width="13.42578125" style="1749" customWidth="1"/>
    <col min="10" max="10" width="11.42578125" style="1749" customWidth="1"/>
    <col min="11" max="11" width="5.42578125" style="1749" customWidth="1"/>
    <col min="12" max="16384" width="9.140625" style="1749"/>
  </cols>
  <sheetData>
    <row r="1" spans="1:23" ht="15" x14ac:dyDescent="0.25">
      <c r="A1" s="1972" t="s">
        <v>966</v>
      </c>
    </row>
    <row r="3" spans="1:23" s="1745" customFormat="1" ht="15" x14ac:dyDescent="0.25">
      <c r="A3" s="2367" t="s">
        <v>929</v>
      </c>
      <c r="B3" s="2367"/>
      <c r="C3" s="2367"/>
      <c r="D3" s="2367"/>
      <c r="E3" s="2367"/>
      <c r="F3" s="2367"/>
      <c r="G3" s="2367"/>
      <c r="H3" s="2367"/>
      <c r="I3" s="2367"/>
      <c r="J3" s="2367"/>
    </row>
    <row r="4" spans="1:23" s="1745" customFormat="1" ht="15" x14ac:dyDescent="0.25">
      <c r="A4" s="2367" t="s">
        <v>930</v>
      </c>
      <c r="B4" s="2367"/>
      <c r="C4" s="2367"/>
      <c r="D4" s="2367"/>
      <c r="E4" s="2367"/>
      <c r="F4" s="2367"/>
      <c r="G4" s="2367"/>
      <c r="H4" s="2367"/>
      <c r="I4" s="2367"/>
      <c r="J4" s="2367"/>
    </row>
    <row r="5" spans="1:23" ht="15.75" customHeight="1" x14ac:dyDescent="0.25">
      <c r="A5" s="1746"/>
      <c r="B5" s="1746"/>
      <c r="C5" s="1747" t="s">
        <v>931</v>
      </c>
      <c r="D5" s="1747"/>
      <c r="E5" s="1747"/>
      <c r="F5" s="1747"/>
      <c r="G5" s="1747"/>
      <c r="H5" s="1747"/>
      <c r="I5" s="1747"/>
      <c r="J5" s="1747"/>
      <c r="K5" s="1748"/>
    </row>
    <row r="6" spans="1:23" ht="12.75" customHeight="1" x14ac:dyDescent="0.2"/>
    <row r="7" spans="1:23" s="1745" customFormat="1" ht="24.75" customHeight="1" x14ac:dyDescent="0.2">
      <c r="A7" s="2368" t="s">
        <v>932</v>
      </c>
      <c r="B7" s="2369" t="s">
        <v>909</v>
      </c>
      <c r="C7" s="2370"/>
      <c r="D7" s="2371"/>
      <c r="E7" s="2369" t="s">
        <v>910</v>
      </c>
      <c r="F7" s="2370"/>
      <c r="G7" s="2371"/>
      <c r="H7" s="2372" t="s">
        <v>933</v>
      </c>
      <c r="I7" s="2372"/>
      <c r="J7" s="2372"/>
    </row>
    <row r="8" spans="1:23" s="1745" customFormat="1" ht="42.75" customHeight="1" x14ac:dyDescent="0.2">
      <c r="A8" s="2368"/>
      <c r="B8" s="1750" t="s">
        <v>181</v>
      </c>
      <c r="C8" s="1750" t="s">
        <v>934</v>
      </c>
      <c r="D8" s="1750" t="s">
        <v>935</v>
      </c>
      <c r="E8" s="1750" t="s">
        <v>181</v>
      </c>
      <c r="F8" s="1750" t="s">
        <v>934</v>
      </c>
      <c r="G8" s="1750" t="s">
        <v>935</v>
      </c>
      <c r="H8" s="1750" t="s">
        <v>181</v>
      </c>
      <c r="I8" s="1750" t="s">
        <v>934</v>
      </c>
      <c r="J8" s="1750" t="s">
        <v>935</v>
      </c>
    </row>
    <row r="9" spans="1:23" s="1754" customFormat="1" ht="21" customHeight="1" x14ac:dyDescent="0.2">
      <c r="A9" s="1751" t="s">
        <v>181</v>
      </c>
      <c r="B9" s="1752">
        <v>572</v>
      </c>
      <c r="C9" s="1752">
        <v>519</v>
      </c>
      <c r="D9" s="1752">
        <v>53</v>
      </c>
      <c r="E9" s="1752">
        <v>9485</v>
      </c>
      <c r="F9" s="1752">
        <v>5777</v>
      </c>
      <c r="G9" s="1752">
        <v>3708</v>
      </c>
      <c r="H9" s="1752">
        <v>76825</v>
      </c>
      <c r="I9" s="1752">
        <v>56150</v>
      </c>
      <c r="J9" s="1753">
        <v>20675</v>
      </c>
      <c r="L9" s="1755"/>
      <c r="M9" s="1755"/>
      <c r="N9" s="1755"/>
      <c r="O9" s="1755"/>
      <c r="P9" s="1755"/>
      <c r="Q9" s="1755"/>
      <c r="R9" s="1755"/>
      <c r="S9" s="1755"/>
      <c r="T9" s="1755"/>
      <c r="U9" s="1755"/>
      <c r="V9" s="1755"/>
      <c r="W9" s="1755"/>
    </row>
    <row r="10" spans="1:23" ht="19.5" customHeight="1" x14ac:dyDescent="0.2">
      <c r="A10" s="1756" t="s">
        <v>409</v>
      </c>
      <c r="B10" s="1757">
        <v>7</v>
      </c>
      <c r="C10" s="1757">
        <v>7</v>
      </c>
      <c r="D10" s="1757">
        <v>0</v>
      </c>
      <c r="E10" s="1757">
        <v>119</v>
      </c>
      <c r="F10" s="1758" t="s">
        <v>936</v>
      </c>
      <c r="G10" s="1758" t="s">
        <v>936</v>
      </c>
      <c r="H10" s="1757">
        <v>5</v>
      </c>
      <c r="I10" s="1757">
        <v>5</v>
      </c>
      <c r="J10" s="1759">
        <v>0</v>
      </c>
      <c r="L10" s="1755"/>
      <c r="M10" s="1755"/>
      <c r="N10" s="1755"/>
    </row>
    <row r="11" spans="1:23" ht="19.5" customHeight="1" x14ac:dyDescent="0.2">
      <c r="A11" s="1756" t="s">
        <v>428</v>
      </c>
      <c r="B11" s="1760">
        <v>305</v>
      </c>
      <c r="C11" s="1760">
        <v>291</v>
      </c>
      <c r="D11" s="1760">
        <v>14</v>
      </c>
      <c r="E11" s="1760"/>
      <c r="F11" s="1758" t="s">
        <v>936</v>
      </c>
      <c r="G11" s="1758" t="s">
        <v>936</v>
      </c>
      <c r="H11" s="1760">
        <v>484</v>
      </c>
      <c r="I11" s="1760">
        <v>435</v>
      </c>
      <c r="J11" s="1761">
        <v>49</v>
      </c>
      <c r="L11" s="1755"/>
      <c r="M11" s="1755"/>
      <c r="N11" s="1755"/>
    </row>
    <row r="12" spans="1:23" ht="19.5" customHeight="1" x14ac:dyDescent="0.2">
      <c r="A12" s="1756" t="s">
        <v>451</v>
      </c>
      <c r="B12" s="1760">
        <v>31</v>
      </c>
      <c r="C12" s="1760">
        <v>23</v>
      </c>
      <c r="D12" s="1760">
        <v>8</v>
      </c>
      <c r="E12" s="1760">
        <v>4314</v>
      </c>
      <c r="F12" s="1758" t="s">
        <v>936</v>
      </c>
      <c r="G12" s="1758" t="s">
        <v>936</v>
      </c>
      <c r="H12" s="1760">
        <v>124</v>
      </c>
      <c r="I12" s="1760">
        <v>87</v>
      </c>
      <c r="J12" s="1761">
        <v>37</v>
      </c>
      <c r="L12" s="1755"/>
      <c r="M12" s="1755"/>
      <c r="N12" s="1755"/>
    </row>
    <row r="13" spans="1:23" ht="19.5" customHeight="1" x14ac:dyDescent="0.2">
      <c r="A13" s="1762" t="s">
        <v>412</v>
      </c>
      <c r="B13" s="1760">
        <v>2</v>
      </c>
      <c r="C13" s="1760">
        <v>2</v>
      </c>
      <c r="D13" s="1760">
        <v>0</v>
      </c>
      <c r="E13" s="1760">
        <v>1575</v>
      </c>
      <c r="F13" s="1758" t="s">
        <v>936</v>
      </c>
      <c r="G13" s="1758" t="s">
        <v>936</v>
      </c>
      <c r="H13" s="1760">
        <v>8</v>
      </c>
      <c r="I13" s="1760">
        <v>6</v>
      </c>
      <c r="J13" s="1761">
        <v>2</v>
      </c>
      <c r="L13" s="1755"/>
      <c r="M13" s="1755"/>
      <c r="N13" s="1755"/>
    </row>
    <row r="14" spans="1:23" ht="19.5" customHeight="1" x14ac:dyDescent="0.2">
      <c r="A14" s="1756" t="s">
        <v>541</v>
      </c>
      <c r="B14" s="1757">
        <v>3</v>
      </c>
      <c r="C14" s="1757">
        <v>3</v>
      </c>
      <c r="D14" s="1757">
        <v>0</v>
      </c>
      <c r="E14" s="1757">
        <v>97</v>
      </c>
      <c r="F14" s="1758" t="s">
        <v>936</v>
      </c>
      <c r="G14" s="1758" t="s">
        <v>936</v>
      </c>
      <c r="H14" s="1757">
        <v>17</v>
      </c>
      <c r="I14" s="1757">
        <v>16</v>
      </c>
      <c r="J14" s="1759">
        <v>1</v>
      </c>
      <c r="L14" s="1755"/>
      <c r="M14" s="1755"/>
      <c r="N14" s="1755"/>
    </row>
    <row r="15" spans="1:23" ht="19.5" customHeight="1" x14ac:dyDescent="0.2">
      <c r="A15" s="1756" t="s">
        <v>914</v>
      </c>
      <c r="B15" s="1760">
        <v>0</v>
      </c>
      <c r="C15" s="1760">
        <v>0</v>
      </c>
      <c r="D15" s="1760">
        <v>0</v>
      </c>
      <c r="E15" s="1760">
        <v>1824</v>
      </c>
      <c r="F15" s="1758" t="s">
        <v>936</v>
      </c>
      <c r="G15" s="1758" t="s">
        <v>936</v>
      </c>
      <c r="H15" s="1760">
        <v>0</v>
      </c>
      <c r="I15" s="1760">
        <v>0</v>
      </c>
      <c r="J15" s="1761">
        <v>0</v>
      </c>
      <c r="L15" s="1755"/>
      <c r="M15" s="1755"/>
      <c r="N15" s="1755"/>
    </row>
    <row r="16" spans="1:23" ht="19.5" customHeight="1" x14ac:dyDescent="0.2">
      <c r="A16" s="1756" t="s">
        <v>559</v>
      </c>
      <c r="B16" s="1760">
        <v>2</v>
      </c>
      <c r="C16" s="1760">
        <v>2</v>
      </c>
      <c r="D16" s="1760">
        <v>0</v>
      </c>
      <c r="E16" s="1760">
        <v>40</v>
      </c>
      <c r="F16" s="1758" t="s">
        <v>936</v>
      </c>
      <c r="G16" s="1758" t="s">
        <v>936</v>
      </c>
      <c r="H16" s="1760">
        <v>826</v>
      </c>
      <c r="I16" s="1760">
        <v>754</v>
      </c>
      <c r="J16" s="1761">
        <v>72</v>
      </c>
      <c r="L16" s="1755"/>
      <c r="M16" s="1755"/>
      <c r="N16" s="1755"/>
    </row>
    <row r="17" spans="1:14" ht="19.5" customHeight="1" x14ac:dyDescent="0.2">
      <c r="A17" s="1756" t="s">
        <v>415</v>
      </c>
      <c r="B17" s="1760">
        <v>6</v>
      </c>
      <c r="C17" s="1760">
        <v>6</v>
      </c>
      <c r="D17" s="1760">
        <v>0</v>
      </c>
      <c r="E17" s="1760">
        <v>415</v>
      </c>
      <c r="F17" s="1758" t="s">
        <v>936</v>
      </c>
      <c r="G17" s="1758" t="s">
        <v>936</v>
      </c>
      <c r="H17" s="1760">
        <v>19</v>
      </c>
      <c r="I17" s="1760">
        <v>19</v>
      </c>
      <c r="J17" s="1761">
        <v>0</v>
      </c>
      <c r="L17" s="1755"/>
      <c r="M17" s="1755"/>
      <c r="N17" s="1755"/>
    </row>
    <row r="18" spans="1:14" ht="19.5" customHeight="1" x14ac:dyDescent="0.2">
      <c r="A18" s="1756" t="s">
        <v>675</v>
      </c>
      <c r="B18" s="1760">
        <v>0</v>
      </c>
      <c r="C18" s="1760">
        <v>0</v>
      </c>
      <c r="D18" s="1760">
        <v>0</v>
      </c>
      <c r="E18" s="1760">
        <v>41</v>
      </c>
      <c r="F18" s="1758" t="s">
        <v>936</v>
      </c>
      <c r="G18" s="1758" t="s">
        <v>936</v>
      </c>
      <c r="H18" s="1760">
        <v>7</v>
      </c>
      <c r="I18" s="1760">
        <v>6</v>
      </c>
      <c r="J18" s="1761">
        <v>1</v>
      </c>
      <c r="L18" s="1755"/>
      <c r="M18" s="1755"/>
      <c r="N18" s="1755"/>
    </row>
    <row r="19" spans="1:14" ht="19.5" customHeight="1" x14ac:dyDescent="0.2">
      <c r="A19" s="1756" t="s">
        <v>417</v>
      </c>
      <c r="B19" s="1760">
        <v>19</v>
      </c>
      <c r="C19" s="1760">
        <v>19</v>
      </c>
      <c r="D19" s="1760">
        <v>0</v>
      </c>
      <c r="E19" s="1760">
        <v>709</v>
      </c>
      <c r="F19" s="1758" t="s">
        <v>936</v>
      </c>
      <c r="G19" s="1758" t="s">
        <v>936</v>
      </c>
      <c r="H19" s="1760">
        <v>51</v>
      </c>
      <c r="I19" s="1760">
        <v>40</v>
      </c>
      <c r="J19" s="1761">
        <v>11</v>
      </c>
      <c r="L19" s="1755"/>
      <c r="M19" s="1755"/>
      <c r="N19" s="1755"/>
    </row>
    <row r="20" spans="1:14" ht="19.5" customHeight="1" x14ac:dyDescent="0.2">
      <c r="A20" s="1756" t="s">
        <v>418</v>
      </c>
      <c r="B20" s="1760">
        <v>140</v>
      </c>
      <c r="C20" s="1760">
        <v>112</v>
      </c>
      <c r="D20" s="1760">
        <v>28</v>
      </c>
      <c r="E20" s="1760">
        <v>183</v>
      </c>
      <c r="F20" s="1758" t="s">
        <v>936</v>
      </c>
      <c r="G20" s="1758" t="s">
        <v>936</v>
      </c>
      <c r="H20" s="1760">
        <v>75006</v>
      </c>
      <c r="I20" s="1760">
        <v>54557</v>
      </c>
      <c r="J20" s="1761">
        <v>20449</v>
      </c>
      <c r="L20" s="1755"/>
      <c r="M20" s="1755"/>
      <c r="N20" s="1755"/>
    </row>
    <row r="21" spans="1:14" ht="19.5" customHeight="1" x14ac:dyDescent="0.2">
      <c r="A21" s="1763" t="s">
        <v>419</v>
      </c>
      <c r="B21" s="1764">
        <v>57</v>
      </c>
      <c r="C21" s="1764">
        <v>54</v>
      </c>
      <c r="D21" s="1764">
        <v>3</v>
      </c>
      <c r="E21" s="1764">
        <v>168</v>
      </c>
      <c r="F21" s="1765" t="s">
        <v>936</v>
      </c>
      <c r="G21" s="1765" t="s">
        <v>936</v>
      </c>
      <c r="H21" s="1764">
        <v>278</v>
      </c>
      <c r="I21" s="1764">
        <v>225</v>
      </c>
      <c r="J21" s="1766">
        <v>53</v>
      </c>
      <c r="L21" s="1755"/>
      <c r="M21" s="1755"/>
      <c r="N21" s="1755"/>
    </row>
    <row r="22" spans="1:14" ht="12" x14ac:dyDescent="0.2">
      <c r="A22" s="1749"/>
      <c r="E22" s="1767"/>
      <c r="F22" s="1767"/>
      <c r="G22" s="1767"/>
      <c r="H22" s="1767"/>
      <c r="I22" s="1767"/>
      <c r="J22" s="1767"/>
    </row>
    <row r="23" spans="1:14" ht="12" x14ac:dyDescent="0.2">
      <c r="A23" s="1749"/>
      <c r="B23" s="1767"/>
      <c r="C23" s="1767"/>
      <c r="D23" s="1767"/>
      <c r="E23" s="1767"/>
      <c r="F23" s="1767"/>
      <c r="G23" s="1767"/>
      <c r="H23" s="1767"/>
      <c r="I23" s="1767"/>
      <c r="J23" s="1767"/>
    </row>
    <row r="24" spans="1:14" ht="12" x14ac:dyDescent="0.2">
      <c r="A24" s="1749"/>
      <c r="B24" s="1767"/>
      <c r="C24" s="1767"/>
      <c r="D24" s="1767"/>
      <c r="E24" s="1767"/>
      <c r="F24" s="1767"/>
      <c r="G24" s="1767"/>
      <c r="H24" s="1767"/>
      <c r="I24" s="1767"/>
      <c r="J24" s="1767"/>
    </row>
    <row r="25" spans="1:14" ht="12" x14ac:dyDescent="0.2">
      <c r="A25" s="1749"/>
      <c r="B25" s="1767"/>
    </row>
    <row r="26" spans="1:14" ht="12" x14ac:dyDescent="0.2">
      <c r="A26" s="1749"/>
      <c r="B26" s="1767"/>
    </row>
    <row r="27" spans="1:14" ht="12" x14ac:dyDescent="0.2">
      <c r="A27" s="1749"/>
      <c r="B27" s="1767"/>
    </row>
  </sheetData>
  <mergeCells count="6">
    <mergeCell ref="A3:J3"/>
    <mergeCell ref="A4:J4"/>
    <mergeCell ref="A7:A8"/>
    <mergeCell ref="B7:D7"/>
    <mergeCell ref="E7:G7"/>
    <mergeCell ref="H7:J7"/>
  </mergeCells>
  <hyperlinks>
    <hyperlink ref="A1" location="Содержание!A95" display="Содержание"/>
  </hyperlinks>
  <printOptions horizontalCentered="1" verticalCentered="1"/>
  <pageMargins left="0.70866141732283472" right="0.59055118110236227" top="0.98425196850393704" bottom="0.9055118110236221" header="0.39370078740157483" footer="0.51181102362204722"/>
  <pageSetup paperSize="9" firstPageNumber="186" orientation="landscape" useFirstPageNumber="1" r:id="rId1"/>
  <headerFooter alignWithMargins="0">
    <oddHeader>&amp;C&amp;9&amp;P</oddHead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0"/>
  <sheetViews>
    <sheetView zoomScale="110" zoomScaleNormal="110" workbookViewId="0">
      <pane xSplit="1" ySplit="7" topLeftCell="B8" activePane="bottomRight" state="frozen"/>
      <selection pane="topRight" activeCell="B1" sqref="B1"/>
      <selection pane="bottomLeft" activeCell="A7" sqref="A7"/>
      <selection pane="bottomRight"/>
    </sheetView>
  </sheetViews>
  <sheetFormatPr defaultRowHeight="15" x14ac:dyDescent="0.25"/>
  <cols>
    <col min="1" max="1" width="27.5703125" style="1827" customWidth="1"/>
    <col min="2" max="2" width="6.28515625" customWidth="1"/>
    <col min="3" max="3" width="5.5703125" customWidth="1"/>
    <col min="4" max="5" width="6.5703125" customWidth="1"/>
    <col min="6" max="6" width="7.85546875" customWidth="1"/>
    <col min="7" max="7" width="8.42578125" customWidth="1"/>
    <col min="8" max="8" width="6" customWidth="1"/>
    <col min="9" max="9" width="6.42578125" customWidth="1"/>
    <col min="10" max="10" width="7.5703125" customWidth="1"/>
    <col min="11" max="11" width="8" customWidth="1"/>
    <col min="12" max="12" width="9.140625" customWidth="1"/>
    <col min="13" max="13" width="5.85546875" customWidth="1"/>
    <col min="14" max="14" width="6.42578125" customWidth="1"/>
    <col min="15" max="15" width="6.85546875" customWidth="1"/>
    <col min="16" max="16" width="8.42578125" customWidth="1"/>
    <col min="17" max="17" width="7" style="1768" customWidth="1"/>
  </cols>
  <sheetData>
    <row r="1" spans="1:17" x14ac:dyDescent="0.25">
      <c r="A1" s="1972" t="s">
        <v>966</v>
      </c>
    </row>
    <row r="3" spans="1:17" x14ac:dyDescent="0.25">
      <c r="A3" s="2373" t="s">
        <v>937</v>
      </c>
      <c r="B3" s="2373"/>
      <c r="C3" s="2373"/>
      <c r="D3" s="2373"/>
      <c r="E3" s="2373"/>
      <c r="F3" s="2373"/>
      <c r="G3" s="2373"/>
      <c r="H3" s="2373"/>
      <c r="I3" s="2373"/>
      <c r="J3" s="2373"/>
      <c r="K3" s="2373"/>
      <c r="L3" s="2373"/>
      <c r="M3" s="2373"/>
      <c r="N3" s="2373"/>
      <c r="O3" s="2373"/>
      <c r="P3" s="2373"/>
    </row>
    <row r="4" spans="1:17" x14ac:dyDescent="0.25">
      <c r="A4" s="2374" t="s">
        <v>938</v>
      </c>
      <c r="B4" s="2374"/>
      <c r="C4" s="2374"/>
      <c r="D4" s="2374"/>
      <c r="E4" s="2374"/>
      <c r="F4" s="2374"/>
      <c r="G4" s="2374"/>
      <c r="H4" s="2374"/>
      <c r="I4" s="2374"/>
      <c r="J4" s="2374"/>
      <c r="K4" s="2374"/>
      <c r="L4" s="2374"/>
      <c r="M4" s="2374"/>
      <c r="N4" s="2374"/>
      <c r="O4" s="2374"/>
      <c r="P4" s="2374"/>
    </row>
    <row r="5" spans="1:17" x14ac:dyDescent="0.25">
      <c r="A5" s="2010"/>
      <c r="B5" s="2010"/>
      <c r="C5" s="1976"/>
      <c r="D5" s="1976"/>
      <c r="E5" s="1976"/>
      <c r="F5" s="1976"/>
      <c r="G5" s="2010"/>
      <c r="H5" s="1976"/>
      <c r="I5" s="1976"/>
      <c r="J5" s="1976"/>
      <c r="K5" s="1976"/>
      <c r="L5" s="2010"/>
      <c r="M5" s="1976"/>
      <c r="N5" s="1976"/>
      <c r="O5" s="1976"/>
      <c r="P5" s="1976"/>
    </row>
    <row r="6" spans="1:17" x14ac:dyDescent="0.25">
      <c r="A6" s="2375" t="s">
        <v>939</v>
      </c>
      <c r="B6" s="2377" t="s">
        <v>181</v>
      </c>
      <c r="C6" s="2207" t="s">
        <v>940</v>
      </c>
      <c r="D6" s="2208"/>
      <c r="E6" s="2208"/>
      <c r="F6" s="2209"/>
      <c r="G6" s="2379" t="s">
        <v>605</v>
      </c>
      <c r="H6" s="2207" t="s">
        <v>940</v>
      </c>
      <c r="I6" s="2208"/>
      <c r="J6" s="2208"/>
      <c r="K6" s="2209"/>
      <c r="L6" s="2379" t="s">
        <v>606</v>
      </c>
      <c r="M6" s="2207" t="s">
        <v>940</v>
      </c>
      <c r="N6" s="2208"/>
      <c r="O6" s="2208"/>
      <c r="P6" s="2209"/>
    </row>
    <row r="7" spans="1:17" ht="33.75" x14ac:dyDescent="0.25">
      <c r="A7" s="2376"/>
      <c r="B7" s="2378"/>
      <c r="C7" s="1722" t="s">
        <v>941</v>
      </c>
      <c r="D7" s="1722" t="s">
        <v>942</v>
      </c>
      <c r="E7" s="1769" t="s">
        <v>636</v>
      </c>
      <c r="F7" s="1769" t="s">
        <v>635</v>
      </c>
      <c r="G7" s="2380"/>
      <c r="H7" s="1722" t="s">
        <v>941</v>
      </c>
      <c r="I7" s="1722" t="s">
        <v>942</v>
      </c>
      <c r="J7" s="1769" t="s">
        <v>636</v>
      </c>
      <c r="K7" s="1769" t="s">
        <v>635</v>
      </c>
      <c r="L7" s="2380"/>
      <c r="M7" s="1722" t="s">
        <v>941</v>
      </c>
      <c r="N7" s="1722" t="s">
        <v>942</v>
      </c>
      <c r="O7" s="1769" t="s">
        <v>636</v>
      </c>
      <c r="P7" s="1769" t="s">
        <v>635</v>
      </c>
    </row>
    <row r="8" spans="1:17" x14ac:dyDescent="0.25">
      <c r="A8" s="1770" t="s">
        <v>297</v>
      </c>
      <c r="B8" s="1771">
        <v>572</v>
      </c>
      <c r="C8" s="1772">
        <v>35</v>
      </c>
      <c r="D8" s="1773">
        <v>102</v>
      </c>
      <c r="E8" s="1774">
        <v>400</v>
      </c>
      <c r="F8" s="1775">
        <v>35</v>
      </c>
      <c r="G8" s="1771">
        <v>358</v>
      </c>
      <c r="H8" s="1776">
        <v>23</v>
      </c>
      <c r="I8" s="1774">
        <v>44</v>
      </c>
      <c r="J8" s="1774">
        <v>277</v>
      </c>
      <c r="K8" s="1775">
        <v>14</v>
      </c>
      <c r="L8" s="1777">
        <v>214</v>
      </c>
      <c r="M8" s="1772">
        <v>12</v>
      </c>
      <c r="N8" s="1774">
        <v>58</v>
      </c>
      <c r="O8" s="1774">
        <v>123</v>
      </c>
      <c r="P8" s="1778">
        <v>21</v>
      </c>
      <c r="Q8" s="1779"/>
    </row>
    <row r="9" spans="1:17" ht="24.75" x14ac:dyDescent="0.25">
      <c r="A9" s="1780" t="s">
        <v>45</v>
      </c>
      <c r="B9" s="1781">
        <v>486</v>
      </c>
      <c r="C9" s="1782">
        <v>34</v>
      </c>
      <c r="D9" s="1783">
        <v>85</v>
      </c>
      <c r="E9" s="1784">
        <v>344</v>
      </c>
      <c r="F9" s="1785">
        <v>23</v>
      </c>
      <c r="G9" s="1781">
        <v>313</v>
      </c>
      <c r="H9" s="1786">
        <v>23</v>
      </c>
      <c r="I9" s="1784">
        <v>37</v>
      </c>
      <c r="J9" s="1784">
        <v>242</v>
      </c>
      <c r="K9" s="1785">
        <v>11</v>
      </c>
      <c r="L9" s="1787">
        <v>173</v>
      </c>
      <c r="M9" s="1782">
        <v>11</v>
      </c>
      <c r="N9" s="1784">
        <v>48</v>
      </c>
      <c r="O9" s="1784">
        <v>102</v>
      </c>
      <c r="P9" s="1788">
        <v>12</v>
      </c>
      <c r="Q9" s="1779"/>
    </row>
    <row r="10" spans="1:17" ht="12.75" customHeight="1" x14ac:dyDescent="0.25">
      <c r="A10" s="1789" t="s">
        <v>645</v>
      </c>
      <c r="B10" s="1790">
        <v>1</v>
      </c>
      <c r="C10" s="1791">
        <v>0</v>
      </c>
      <c r="D10" s="1792">
        <v>0</v>
      </c>
      <c r="E10" s="1793">
        <v>1</v>
      </c>
      <c r="F10" s="1794">
        <v>0</v>
      </c>
      <c r="G10" s="1790">
        <v>1</v>
      </c>
      <c r="H10" s="1795">
        <v>0</v>
      </c>
      <c r="I10" s="1793">
        <v>0</v>
      </c>
      <c r="J10" s="1793">
        <v>1</v>
      </c>
      <c r="K10" s="1794">
        <v>0</v>
      </c>
      <c r="L10" s="1796">
        <v>0</v>
      </c>
      <c r="M10" s="1791">
        <v>0</v>
      </c>
      <c r="N10" s="1793">
        <v>0</v>
      </c>
      <c r="O10" s="1793">
        <v>0</v>
      </c>
      <c r="P10" s="1797">
        <v>0</v>
      </c>
      <c r="Q10" s="1779"/>
    </row>
    <row r="11" spans="1:17" ht="12.75" customHeight="1" x14ac:dyDescent="0.25">
      <c r="A11" s="1789" t="s">
        <v>646</v>
      </c>
      <c r="B11" s="1790">
        <v>0</v>
      </c>
      <c r="C11" s="1791">
        <v>0</v>
      </c>
      <c r="D11" s="1792">
        <v>0</v>
      </c>
      <c r="E11" s="1793">
        <v>0</v>
      </c>
      <c r="F11" s="1794">
        <v>0</v>
      </c>
      <c r="G11" s="1790">
        <v>0</v>
      </c>
      <c r="H11" s="1795">
        <v>0</v>
      </c>
      <c r="I11" s="1793">
        <v>0</v>
      </c>
      <c r="J11" s="1793">
        <v>0</v>
      </c>
      <c r="K11" s="1794">
        <v>0</v>
      </c>
      <c r="L11" s="1796">
        <v>0</v>
      </c>
      <c r="M11" s="1791">
        <v>0</v>
      </c>
      <c r="N11" s="1793">
        <v>0</v>
      </c>
      <c r="O11" s="1793">
        <v>0</v>
      </c>
      <c r="P11" s="1797">
        <v>0</v>
      </c>
      <c r="Q11" s="1779"/>
    </row>
    <row r="12" spans="1:17" ht="12.75" customHeight="1" x14ac:dyDescent="0.25">
      <c r="A12" s="1789" t="s">
        <v>48</v>
      </c>
      <c r="B12" s="1790">
        <v>1</v>
      </c>
      <c r="C12" s="1791">
        <v>0</v>
      </c>
      <c r="D12" s="1792">
        <v>0</v>
      </c>
      <c r="E12" s="1793">
        <v>1</v>
      </c>
      <c r="F12" s="1794">
        <v>0</v>
      </c>
      <c r="G12" s="1790">
        <v>1</v>
      </c>
      <c r="H12" s="1795">
        <v>0</v>
      </c>
      <c r="I12" s="1793">
        <v>0</v>
      </c>
      <c r="J12" s="1793">
        <v>1</v>
      </c>
      <c r="K12" s="1794">
        <v>0</v>
      </c>
      <c r="L12" s="1796">
        <v>0</v>
      </c>
      <c r="M12" s="1791">
        <v>0</v>
      </c>
      <c r="N12" s="1793">
        <v>0</v>
      </c>
      <c r="O12" s="1793">
        <v>0</v>
      </c>
      <c r="P12" s="1797">
        <v>0</v>
      </c>
      <c r="Q12" s="1779"/>
    </row>
    <row r="13" spans="1:17" ht="12.75" customHeight="1" x14ac:dyDescent="0.25">
      <c r="A13" s="1789" t="s">
        <v>49</v>
      </c>
      <c r="B13" s="1790">
        <v>1</v>
      </c>
      <c r="C13" s="1791">
        <v>0</v>
      </c>
      <c r="D13" s="1792">
        <v>0</v>
      </c>
      <c r="E13" s="1793">
        <v>1</v>
      </c>
      <c r="F13" s="1794">
        <v>0</v>
      </c>
      <c r="G13" s="1790">
        <v>1</v>
      </c>
      <c r="H13" s="1795">
        <v>0</v>
      </c>
      <c r="I13" s="1793">
        <v>0</v>
      </c>
      <c r="J13" s="1793">
        <v>1</v>
      </c>
      <c r="K13" s="1794">
        <v>0</v>
      </c>
      <c r="L13" s="1796">
        <v>0</v>
      </c>
      <c r="M13" s="1791">
        <v>0</v>
      </c>
      <c r="N13" s="1793">
        <v>0</v>
      </c>
      <c r="O13" s="1793">
        <v>0</v>
      </c>
      <c r="P13" s="1797">
        <v>0</v>
      </c>
      <c r="Q13" s="1779"/>
    </row>
    <row r="14" spans="1:17" ht="12.75" customHeight="1" x14ac:dyDescent="0.25">
      <c r="A14" s="1789" t="s">
        <v>50</v>
      </c>
      <c r="B14" s="1790">
        <v>1</v>
      </c>
      <c r="C14" s="1791">
        <v>0</v>
      </c>
      <c r="D14" s="1792">
        <v>0</v>
      </c>
      <c r="E14" s="1793">
        <v>1</v>
      </c>
      <c r="F14" s="1794">
        <v>0</v>
      </c>
      <c r="G14" s="1790">
        <v>1</v>
      </c>
      <c r="H14" s="1795">
        <v>0</v>
      </c>
      <c r="I14" s="1793">
        <v>0</v>
      </c>
      <c r="J14" s="1793">
        <v>1</v>
      </c>
      <c r="K14" s="1794">
        <v>0</v>
      </c>
      <c r="L14" s="1796">
        <v>0</v>
      </c>
      <c r="M14" s="1791">
        <v>0</v>
      </c>
      <c r="N14" s="1793">
        <v>0</v>
      </c>
      <c r="O14" s="1793">
        <v>0</v>
      </c>
      <c r="P14" s="1797">
        <v>0</v>
      </c>
      <c r="Q14" s="1779"/>
    </row>
    <row r="15" spans="1:17" ht="12.75" customHeight="1" x14ac:dyDescent="0.25">
      <c r="A15" s="1789" t="s">
        <v>51</v>
      </c>
      <c r="B15" s="1790">
        <v>0</v>
      </c>
      <c r="C15" s="1791">
        <v>0</v>
      </c>
      <c r="D15" s="1792">
        <v>0</v>
      </c>
      <c r="E15" s="1793">
        <v>0</v>
      </c>
      <c r="F15" s="1794">
        <v>0</v>
      </c>
      <c r="G15" s="1790">
        <v>0</v>
      </c>
      <c r="H15" s="1795">
        <v>0</v>
      </c>
      <c r="I15" s="1793">
        <v>0</v>
      </c>
      <c r="J15" s="1793">
        <v>0</v>
      </c>
      <c r="K15" s="1794">
        <v>0</v>
      </c>
      <c r="L15" s="1796">
        <v>0</v>
      </c>
      <c r="M15" s="1791">
        <v>0</v>
      </c>
      <c r="N15" s="1793">
        <v>0</v>
      </c>
      <c r="O15" s="1793">
        <v>0</v>
      </c>
      <c r="P15" s="1797">
        <v>0</v>
      </c>
      <c r="Q15" s="1779"/>
    </row>
    <row r="16" spans="1:17" ht="12.75" customHeight="1" x14ac:dyDescent="0.25">
      <c r="A16" s="1789" t="s">
        <v>647</v>
      </c>
      <c r="B16" s="1790">
        <v>1</v>
      </c>
      <c r="C16" s="1791">
        <v>0</v>
      </c>
      <c r="D16" s="1792">
        <v>0</v>
      </c>
      <c r="E16" s="1793">
        <v>1</v>
      </c>
      <c r="F16" s="1794">
        <v>0</v>
      </c>
      <c r="G16" s="1790">
        <v>1</v>
      </c>
      <c r="H16" s="1795">
        <v>0</v>
      </c>
      <c r="I16" s="1793">
        <v>0</v>
      </c>
      <c r="J16" s="1793">
        <v>1</v>
      </c>
      <c r="K16" s="1794">
        <v>0</v>
      </c>
      <c r="L16" s="1796">
        <v>0</v>
      </c>
      <c r="M16" s="1791">
        <v>0</v>
      </c>
      <c r="N16" s="1793">
        <v>0</v>
      </c>
      <c r="O16" s="1793">
        <v>0</v>
      </c>
      <c r="P16" s="1797">
        <v>0</v>
      </c>
      <c r="Q16" s="1779"/>
    </row>
    <row r="17" spans="1:17" ht="12.75" customHeight="1" x14ac:dyDescent="0.25">
      <c r="A17" s="1789" t="s">
        <v>53</v>
      </c>
      <c r="B17" s="1790">
        <v>3</v>
      </c>
      <c r="C17" s="1791">
        <v>1</v>
      </c>
      <c r="D17" s="1792">
        <v>0</v>
      </c>
      <c r="E17" s="1793">
        <v>2</v>
      </c>
      <c r="F17" s="1794">
        <v>0</v>
      </c>
      <c r="G17" s="1790">
        <v>1</v>
      </c>
      <c r="H17" s="1795">
        <v>0</v>
      </c>
      <c r="I17" s="1793">
        <v>0</v>
      </c>
      <c r="J17" s="1793">
        <v>1</v>
      </c>
      <c r="K17" s="1794">
        <v>0</v>
      </c>
      <c r="L17" s="1796">
        <v>2</v>
      </c>
      <c r="M17" s="1791">
        <v>1</v>
      </c>
      <c r="N17" s="1793">
        <v>0</v>
      </c>
      <c r="O17" s="1793">
        <v>1</v>
      </c>
      <c r="P17" s="1797">
        <v>0</v>
      </c>
      <c r="Q17" s="1779"/>
    </row>
    <row r="18" spans="1:17" ht="12.75" customHeight="1" x14ac:dyDescent="0.25">
      <c r="A18" s="1789" t="s">
        <v>54</v>
      </c>
      <c r="B18" s="1790">
        <v>0</v>
      </c>
      <c r="C18" s="1791">
        <v>0</v>
      </c>
      <c r="D18" s="1792">
        <v>0</v>
      </c>
      <c r="E18" s="1793">
        <v>0</v>
      </c>
      <c r="F18" s="1794">
        <v>0</v>
      </c>
      <c r="G18" s="1790">
        <v>0</v>
      </c>
      <c r="H18" s="1795">
        <v>0</v>
      </c>
      <c r="I18" s="1793">
        <v>0</v>
      </c>
      <c r="J18" s="1793">
        <v>0</v>
      </c>
      <c r="K18" s="1794">
        <v>0</v>
      </c>
      <c r="L18" s="1796">
        <v>0</v>
      </c>
      <c r="M18" s="1791">
        <v>0</v>
      </c>
      <c r="N18" s="1793">
        <v>0</v>
      </c>
      <c r="O18" s="1793">
        <v>0</v>
      </c>
      <c r="P18" s="1797">
        <v>0</v>
      </c>
      <c r="Q18" s="1779"/>
    </row>
    <row r="19" spans="1:17" ht="12.75" customHeight="1" x14ac:dyDescent="0.25">
      <c r="A19" s="1789" t="s">
        <v>55</v>
      </c>
      <c r="B19" s="1790">
        <v>52</v>
      </c>
      <c r="C19" s="1791">
        <v>2</v>
      </c>
      <c r="D19" s="1792">
        <v>7</v>
      </c>
      <c r="E19" s="1793">
        <v>40</v>
      </c>
      <c r="F19" s="1794">
        <v>3</v>
      </c>
      <c r="G19" s="1790">
        <v>39</v>
      </c>
      <c r="H19" s="1795">
        <v>2</v>
      </c>
      <c r="I19" s="1793">
        <v>4</v>
      </c>
      <c r="J19" s="1793">
        <v>31</v>
      </c>
      <c r="K19" s="1794">
        <v>2</v>
      </c>
      <c r="L19" s="1796">
        <v>13</v>
      </c>
      <c r="M19" s="1791"/>
      <c r="N19" s="1793">
        <v>3</v>
      </c>
      <c r="O19" s="1793">
        <v>9</v>
      </c>
      <c r="P19" s="1797">
        <v>1</v>
      </c>
      <c r="Q19" s="1779"/>
    </row>
    <row r="20" spans="1:17" ht="12.75" customHeight="1" x14ac:dyDescent="0.25">
      <c r="A20" s="1789" t="s">
        <v>56</v>
      </c>
      <c r="B20" s="1790">
        <v>2</v>
      </c>
      <c r="C20" s="1791">
        <v>1</v>
      </c>
      <c r="D20" s="1792">
        <v>0</v>
      </c>
      <c r="E20" s="1793">
        <v>1</v>
      </c>
      <c r="F20" s="1794"/>
      <c r="G20" s="1790">
        <v>2</v>
      </c>
      <c r="H20" s="1795">
        <v>1</v>
      </c>
      <c r="I20" s="1793">
        <v>0</v>
      </c>
      <c r="J20" s="1793">
        <v>1</v>
      </c>
      <c r="K20" s="1794"/>
      <c r="L20" s="1796"/>
      <c r="M20" s="1791"/>
      <c r="N20" s="1793"/>
      <c r="O20" s="1793"/>
      <c r="P20" s="1797"/>
      <c r="Q20" s="1779"/>
    </row>
    <row r="21" spans="1:17" ht="12.75" customHeight="1" x14ac:dyDescent="0.25">
      <c r="A21" s="1789" t="s">
        <v>57</v>
      </c>
      <c r="B21" s="1790">
        <v>0</v>
      </c>
      <c r="C21" s="1791">
        <v>0</v>
      </c>
      <c r="D21" s="1792">
        <v>0</v>
      </c>
      <c r="E21" s="1793">
        <v>0</v>
      </c>
      <c r="F21" s="1794">
        <v>0</v>
      </c>
      <c r="G21" s="1790">
        <v>0</v>
      </c>
      <c r="H21" s="1795">
        <v>0</v>
      </c>
      <c r="I21" s="1793">
        <v>0</v>
      </c>
      <c r="J21" s="1793">
        <v>0</v>
      </c>
      <c r="K21" s="1794">
        <v>0</v>
      </c>
      <c r="L21" s="1796">
        <v>0</v>
      </c>
      <c r="M21" s="1791">
        <v>0</v>
      </c>
      <c r="N21" s="1793">
        <v>0</v>
      </c>
      <c r="O21" s="1793">
        <v>0</v>
      </c>
      <c r="P21" s="1797">
        <v>0</v>
      </c>
      <c r="Q21" s="1779"/>
    </row>
    <row r="22" spans="1:17" ht="12.75" customHeight="1" x14ac:dyDescent="0.25">
      <c r="A22" s="1789" t="s">
        <v>58</v>
      </c>
      <c r="B22" s="1790">
        <v>0</v>
      </c>
      <c r="C22" s="1791">
        <v>0</v>
      </c>
      <c r="D22" s="1792">
        <v>0</v>
      </c>
      <c r="E22" s="1793">
        <v>0</v>
      </c>
      <c r="F22" s="1794">
        <v>0</v>
      </c>
      <c r="G22" s="1790">
        <v>0</v>
      </c>
      <c r="H22" s="1795">
        <v>0</v>
      </c>
      <c r="I22" s="1793">
        <v>0</v>
      </c>
      <c r="J22" s="1793">
        <v>0</v>
      </c>
      <c r="K22" s="1794">
        <v>0</v>
      </c>
      <c r="L22" s="1796">
        <v>0</v>
      </c>
      <c r="M22" s="1791">
        <v>0</v>
      </c>
      <c r="N22" s="1793">
        <v>0</v>
      </c>
      <c r="O22" s="1793">
        <v>0</v>
      </c>
      <c r="P22" s="1797">
        <v>0</v>
      </c>
      <c r="Q22" s="1779"/>
    </row>
    <row r="23" spans="1:17" ht="12.75" customHeight="1" x14ac:dyDescent="0.25">
      <c r="A23" s="1789" t="s">
        <v>648</v>
      </c>
      <c r="B23" s="1790">
        <v>0</v>
      </c>
      <c r="C23" s="1791">
        <v>0</v>
      </c>
      <c r="D23" s="1792">
        <v>0</v>
      </c>
      <c r="E23" s="1793">
        <v>0</v>
      </c>
      <c r="F23" s="1794">
        <v>0</v>
      </c>
      <c r="G23" s="1790">
        <v>0</v>
      </c>
      <c r="H23" s="1795">
        <v>0</v>
      </c>
      <c r="I23" s="1793">
        <v>0</v>
      </c>
      <c r="J23" s="1793">
        <v>0</v>
      </c>
      <c r="K23" s="1794">
        <v>0</v>
      </c>
      <c r="L23" s="1796">
        <v>0</v>
      </c>
      <c r="M23" s="1791">
        <v>0</v>
      </c>
      <c r="N23" s="1793">
        <v>0</v>
      </c>
      <c r="O23" s="1793">
        <v>0</v>
      </c>
      <c r="P23" s="1797">
        <v>0</v>
      </c>
      <c r="Q23" s="1779"/>
    </row>
    <row r="24" spans="1:17" ht="12.75" customHeight="1" x14ac:dyDescent="0.25">
      <c r="A24" s="1789" t="s">
        <v>60</v>
      </c>
      <c r="B24" s="1790">
        <v>1</v>
      </c>
      <c r="C24" s="1791">
        <v>0</v>
      </c>
      <c r="D24" s="1792">
        <v>0</v>
      </c>
      <c r="E24" s="1793">
        <v>0</v>
      </c>
      <c r="F24" s="1794">
        <v>1</v>
      </c>
      <c r="G24" s="1790">
        <v>1</v>
      </c>
      <c r="H24" s="1795">
        <v>0</v>
      </c>
      <c r="I24" s="1793">
        <v>0</v>
      </c>
      <c r="J24" s="1793">
        <v>0</v>
      </c>
      <c r="K24" s="1794">
        <v>1</v>
      </c>
      <c r="L24" s="1796">
        <v>0</v>
      </c>
      <c r="M24" s="1791">
        <v>0</v>
      </c>
      <c r="N24" s="1793">
        <v>0</v>
      </c>
      <c r="O24" s="1793">
        <v>0</v>
      </c>
      <c r="P24" s="1797">
        <v>0</v>
      </c>
      <c r="Q24" s="1779"/>
    </row>
    <row r="25" spans="1:17" ht="12.75" customHeight="1" x14ac:dyDescent="0.25">
      <c r="A25" s="1789" t="s">
        <v>61</v>
      </c>
      <c r="B25" s="1790">
        <v>0</v>
      </c>
      <c r="C25" s="1791">
        <v>0</v>
      </c>
      <c r="D25" s="1792">
        <v>0</v>
      </c>
      <c r="E25" s="1793">
        <v>0</v>
      </c>
      <c r="F25" s="1794">
        <v>0</v>
      </c>
      <c r="G25" s="1790">
        <v>0</v>
      </c>
      <c r="H25" s="1795">
        <v>0</v>
      </c>
      <c r="I25" s="1793">
        <v>0</v>
      </c>
      <c r="J25" s="1793">
        <v>0</v>
      </c>
      <c r="K25" s="1794">
        <v>0</v>
      </c>
      <c r="L25" s="1796">
        <v>0</v>
      </c>
      <c r="M25" s="1791">
        <v>0</v>
      </c>
      <c r="N25" s="1793">
        <v>0</v>
      </c>
      <c r="O25" s="1793">
        <v>0</v>
      </c>
      <c r="P25" s="1797">
        <v>0</v>
      </c>
      <c r="Q25" s="1779"/>
    </row>
    <row r="26" spans="1:17" ht="12.75" customHeight="1" x14ac:dyDescent="0.25">
      <c r="A26" s="1789" t="s">
        <v>649</v>
      </c>
      <c r="B26" s="1790">
        <v>1</v>
      </c>
      <c r="C26" s="1791">
        <v>0</v>
      </c>
      <c r="D26" s="1792">
        <v>0</v>
      </c>
      <c r="E26" s="1793">
        <v>1</v>
      </c>
      <c r="F26" s="1794">
        <v>0</v>
      </c>
      <c r="G26" s="1790">
        <v>1</v>
      </c>
      <c r="H26" s="1795">
        <v>0</v>
      </c>
      <c r="I26" s="1793">
        <v>0</v>
      </c>
      <c r="J26" s="1793">
        <v>1</v>
      </c>
      <c r="K26" s="1794">
        <v>0</v>
      </c>
      <c r="L26" s="1796">
        <v>0</v>
      </c>
      <c r="M26" s="1791">
        <v>0</v>
      </c>
      <c r="N26" s="1793">
        <v>0</v>
      </c>
      <c r="O26" s="1793">
        <v>0</v>
      </c>
      <c r="P26" s="1797">
        <v>0</v>
      </c>
      <c r="Q26" s="1779"/>
    </row>
    <row r="27" spans="1:17" ht="12.75" customHeight="1" x14ac:dyDescent="0.25">
      <c r="A27" s="1789" t="s">
        <v>298</v>
      </c>
      <c r="B27" s="1790">
        <v>422</v>
      </c>
      <c r="C27" s="1791">
        <v>30</v>
      </c>
      <c r="D27" s="1792">
        <v>78</v>
      </c>
      <c r="E27" s="1793">
        <v>295</v>
      </c>
      <c r="F27" s="1794">
        <v>19</v>
      </c>
      <c r="G27" s="1790">
        <v>264</v>
      </c>
      <c r="H27" s="1795">
        <v>20</v>
      </c>
      <c r="I27" s="1793">
        <v>33</v>
      </c>
      <c r="J27" s="1793">
        <v>203</v>
      </c>
      <c r="K27" s="1794">
        <v>8</v>
      </c>
      <c r="L27" s="1796">
        <v>158</v>
      </c>
      <c r="M27" s="1791">
        <v>10</v>
      </c>
      <c r="N27" s="1793">
        <v>45</v>
      </c>
      <c r="O27" s="1793">
        <v>92</v>
      </c>
      <c r="P27" s="1797">
        <v>11</v>
      </c>
      <c r="Q27" s="1779"/>
    </row>
    <row r="28" spans="1:17" s="1768" customFormat="1" ht="25.5" customHeight="1" x14ac:dyDescent="0.25">
      <c r="A28" s="1780" t="s">
        <v>64</v>
      </c>
      <c r="B28" s="1781">
        <v>20</v>
      </c>
      <c r="C28" s="1782">
        <v>0</v>
      </c>
      <c r="D28" s="1783">
        <v>4</v>
      </c>
      <c r="E28" s="1784">
        <v>14</v>
      </c>
      <c r="F28" s="1785">
        <v>2</v>
      </c>
      <c r="G28" s="1781">
        <v>11</v>
      </c>
      <c r="H28" s="1786">
        <v>0</v>
      </c>
      <c r="I28" s="1784">
        <v>2</v>
      </c>
      <c r="J28" s="1784">
        <v>9</v>
      </c>
      <c r="K28" s="1785">
        <v>0</v>
      </c>
      <c r="L28" s="1787">
        <v>9</v>
      </c>
      <c r="M28" s="1782">
        <v>0</v>
      </c>
      <c r="N28" s="1784">
        <v>2</v>
      </c>
      <c r="O28" s="1784">
        <v>5</v>
      </c>
      <c r="P28" s="1788">
        <v>2</v>
      </c>
      <c r="Q28" s="1779"/>
    </row>
    <row r="29" spans="1:17" ht="12.75" customHeight="1" x14ac:dyDescent="0.25">
      <c r="A29" s="1789" t="s">
        <v>65</v>
      </c>
      <c r="B29" s="1790">
        <v>0</v>
      </c>
      <c r="C29" s="1791">
        <v>0</v>
      </c>
      <c r="D29" s="1792">
        <v>0</v>
      </c>
      <c r="E29" s="1793">
        <v>0</v>
      </c>
      <c r="F29" s="1794">
        <v>0</v>
      </c>
      <c r="G29" s="1790">
        <v>0</v>
      </c>
      <c r="H29" s="1795">
        <v>0</v>
      </c>
      <c r="I29" s="1793">
        <v>0</v>
      </c>
      <c r="J29" s="1793">
        <v>0</v>
      </c>
      <c r="K29" s="1794">
        <v>0</v>
      </c>
      <c r="L29" s="1796">
        <v>0</v>
      </c>
      <c r="M29" s="1791">
        <v>0</v>
      </c>
      <c r="N29" s="1793">
        <v>0</v>
      </c>
      <c r="O29" s="1793">
        <v>0</v>
      </c>
      <c r="P29" s="1797">
        <v>0</v>
      </c>
      <c r="Q29" s="1779"/>
    </row>
    <row r="30" spans="1:17" ht="12.75" customHeight="1" x14ac:dyDescent="0.25">
      <c r="A30" s="1789" t="s">
        <v>66</v>
      </c>
      <c r="B30" s="1790">
        <v>0</v>
      </c>
      <c r="C30" s="1791">
        <v>0</v>
      </c>
      <c r="D30" s="1792">
        <v>0</v>
      </c>
      <c r="E30" s="1793">
        <v>0</v>
      </c>
      <c r="F30" s="1794">
        <v>0</v>
      </c>
      <c r="G30" s="1790">
        <v>0</v>
      </c>
      <c r="H30" s="1795">
        <v>0</v>
      </c>
      <c r="I30" s="1793">
        <v>0</v>
      </c>
      <c r="J30" s="1793">
        <v>0</v>
      </c>
      <c r="K30" s="1794">
        <v>0</v>
      </c>
      <c r="L30" s="1796">
        <v>0</v>
      </c>
      <c r="M30" s="1791">
        <v>0</v>
      </c>
      <c r="N30" s="1793">
        <v>0</v>
      </c>
      <c r="O30" s="1793">
        <v>0</v>
      </c>
      <c r="P30" s="1797">
        <v>0</v>
      </c>
      <c r="Q30" s="1779"/>
    </row>
    <row r="31" spans="1:17" ht="12.75" customHeight="1" x14ac:dyDescent="0.25">
      <c r="A31" s="1789" t="s">
        <v>650</v>
      </c>
      <c r="B31" s="1790">
        <v>2</v>
      </c>
      <c r="C31" s="1791">
        <v>0</v>
      </c>
      <c r="D31" s="1792">
        <v>0</v>
      </c>
      <c r="E31" s="1793">
        <v>2</v>
      </c>
      <c r="F31" s="1794">
        <v>0</v>
      </c>
      <c r="G31" s="1790">
        <v>1</v>
      </c>
      <c r="H31" s="1795">
        <v>0</v>
      </c>
      <c r="I31" s="1793">
        <v>0</v>
      </c>
      <c r="J31" s="1793">
        <v>1</v>
      </c>
      <c r="K31" s="1794">
        <v>0</v>
      </c>
      <c r="L31" s="1796">
        <v>1</v>
      </c>
      <c r="M31" s="1791">
        <v>0</v>
      </c>
      <c r="N31" s="1793">
        <v>0</v>
      </c>
      <c r="O31" s="1793">
        <v>1</v>
      </c>
      <c r="P31" s="1797">
        <v>0</v>
      </c>
      <c r="Q31" s="1779"/>
    </row>
    <row r="32" spans="1:17" ht="12" customHeight="1" x14ac:dyDescent="0.25">
      <c r="A32" s="1798" t="s">
        <v>923</v>
      </c>
      <c r="B32" s="1790">
        <v>0</v>
      </c>
      <c r="C32" s="1791">
        <v>0</v>
      </c>
      <c r="D32" s="1792">
        <v>0</v>
      </c>
      <c r="E32" s="1793">
        <v>0</v>
      </c>
      <c r="F32" s="1794">
        <v>0</v>
      </c>
      <c r="G32" s="1790">
        <v>0</v>
      </c>
      <c r="H32" s="1795">
        <v>0</v>
      </c>
      <c r="I32" s="1793">
        <v>0</v>
      </c>
      <c r="J32" s="1793">
        <v>0</v>
      </c>
      <c r="K32" s="1794">
        <v>0</v>
      </c>
      <c r="L32" s="1796">
        <v>0</v>
      </c>
      <c r="M32" s="1791">
        <v>0</v>
      </c>
      <c r="N32" s="1793">
        <v>0</v>
      </c>
      <c r="O32" s="1793">
        <v>0</v>
      </c>
      <c r="P32" s="1797">
        <v>0</v>
      </c>
      <c r="Q32" s="1779"/>
    </row>
    <row r="33" spans="1:17" ht="24.75" x14ac:dyDescent="0.25">
      <c r="A33" s="1798" t="s">
        <v>943</v>
      </c>
      <c r="B33" s="1790">
        <v>2</v>
      </c>
      <c r="C33" s="1791">
        <v>0</v>
      </c>
      <c r="D33" s="1792">
        <v>0</v>
      </c>
      <c r="E33" s="1793">
        <v>2</v>
      </c>
      <c r="F33" s="1794">
        <v>0</v>
      </c>
      <c r="G33" s="1790">
        <v>1</v>
      </c>
      <c r="H33" s="1795">
        <v>0</v>
      </c>
      <c r="I33" s="1793">
        <v>0</v>
      </c>
      <c r="J33" s="1793">
        <v>1</v>
      </c>
      <c r="K33" s="1794">
        <v>0</v>
      </c>
      <c r="L33" s="1796">
        <v>1</v>
      </c>
      <c r="M33" s="1791">
        <v>0</v>
      </c>
      <c r="N33" s="1793">
        <v>0</v>
      </c>
      <c r="O33" s="1793">
        <v>1</v>
      </c>
      <c r="P33" s="1797">
        <v>0</v>
      </c>
      <c r="Q33" s="1779"/>
    </row>
    <row r="34" spans="1:17" ht="12.75" customHeight="1" x14ac:dyDescent="0.25">
      <c r="A34" s="1789" t="s">
        <v>70</v>
      </c>
      <c r="B34" s="1790">
        <v>0</v>
      </c>
      <c r="C34" s="1791">
        <v>0</v>
      </c>
      <c r="D34" s="1792">
        <v>0</v>
      </c>
      <c r="E34" s="1793">
        <v>0</v>
      </c>
      <c r="F34" s="1794">
        <v>0</v>
      </c>
      <c r="G34" s="1790">
        <v>0</v>
      </c>
      <c r="H34" s="1795">
        <v>0</v>
      </c>
      <c r="I34" s="1793">
        <v>0</v>
      </c>
      <c r="J34" s="1793">
        <v>0</v>
      </c>
      <c r="K34" s="1794">
        <v>0</v>
      </c>
      <c r="L34" s="1796">
        <v>0</v>
      </c>
      <c r="M34" s="1791">
        <v>0</v>
      </c>
      <c r="N34" s="1793">
        <v>0</v>
      </c>
      <c r="O34" s="1793">
        <v>0</v>
      </c>
      <c r="P34" s="1797">
        <v>0</v>
      </c>
      <c r="Q34" s="1779"/>
    </row>
    <row r="35" spans="1:17" ht="12.75" customHeight="1" x14ac:dyDescent="0.25">
      <c r="A35" s="1789" t="s">
        <v>71</v>
      </c>
      <c r="B35" s="1790">
        <v>0</v>
      </c>
      <c r="C35" s="1791">
        <v>0</v>
      </c>
      <c r="D35" s="1792">
        <v>0</v>
      </c>
      <c r="E35" s="1793">
        <v>0</v>
      </c>
      <c r="F35" s="1794">
        <v>0</v>
      </c>
      <c r="G35" s="1790">
        <v>0</v>
      </c>
      <c r="H35" s="1795">
        <v>0</v>
      </c>
      <c r="I35" s="1793">
        <v>0</v>
      </c>
      <c r="J35" s="1793">
        <v>0</v>
      </c>
      <c r="K35" s="1794">
        <v>0</v>
      </c>
      <c r="L35" s="1796">
        <v>0</v>
      </c>
      <c r="M35" s="1791">
        <v>0</v>
      </c>
      <c r="N35" s="1793">
        <v>0</v>
      </c>
      <c r="O35" s="1793">
        <v>0</v>
      </c>
      <c r="P35" s="1797">
        <v>0</v>
      </c>
      <c r="Q35" s="1779"/>
    </row>
    <row r="36" spans="1:17" ht="24.75" x14ac:dyDescent="0.25">
      <c r="A36" s="1789" t="s">
        <v>925</v>
      </c>
      <c r="B36" s="1790">
        <v>16</v>
      </c>
      <c r="C36" s="1791">
        <v>0</v>
      </c>
      <c r="D36" s="1792">
        <v>4</v>
      </c>
      <c r="E36" s="1793">
        <v>10</v>
      </c>
      <c r="F36" s="1794">
        <v>2</v>
      </c>
      <c r="G36" s="1790">
        <v>8</v>
      </c>
      <c r="H36" s="1795"/>
      <c r="I36" s="1793">
        <v>2</v>
      </c>
      <c r="J36" s="1793">
        <v>6</v>
      </c>
      <c r="K36" s="1794"/>
      <c r="L36" s="1796">
        <v>8</v>
      </c>
      <c r="M36" s="1791"/>
      <c r="N36" s="1793">
        <v>2</v>
      </c>
      <c r="O36" s="1793">
        <v>4</v>
      </c>
      <c r="P36" s="1797">
        <v>2</v>
      </c>
    </row>
    <row r="37" spans="1:17" ht="12.75" customHeight="1" x14ac:dyDescent="0.25">
      <c r="A37" s="1789" t="s">
        <v>653</v>
      </c>
      <c r="B37" s="1790">
        <v>2</v>
      </c>
      <c r="C37" s="1791">
        <v>0</v>
      </c>
      <c r="D37" s="1792">
        <v>0</v>
      </c>
      <c r="E37" s="1793">
        <v>2</v>
      </c>
      <c r="F37" s="1794">
        <v>0</v>
      </c>
      <c r="G37" s="1790">
        <v>2</v>
      </c>
      <c r="H37" s="1795"/>
      <c r="I37" s="1793"/>
      <c r="J37" s="1793">
        <v>2</v>
      </c>
      <c r="K37" s="1794">
        <v>0</v>
      </c>
      <c r="L37" s="1796">
        <v>0</v>
      </c>
      <c r="M37" s="1791">
        <v>0</v>
      </c>
      <c r="N37" s="1793">
        <v>0</v>
      </c>
      <c r="O37" s="1793">
        <v>0</v>
      </c>
      <c r="P37" s="1797">
        <v>0</v>
      </c>
      <c r="Q37" s="1779"/>
    </row>
    <row r="38" spans="1:17" ht="12.75" customHeight="1" x14ac:dyDescent="0.25">
      <c r="A38" s="1789" t="s">
        <v>74</v>
      </c>
      <c r="B38" s="1790">
        <v>0</v>
      </c>
      <c r="C38" s="1791">
        <v>0</v>
      </c>
      <c r="D38" s="1792">
        <v>0</v>
      </c>
      <c r="E38" s="1793">
        <v>0</v>
      </c>
      <c r="F38" s="1794">
        <v>0</v>
      </c>
      <c r="G38" s="1790">
        <v>0</v>
      </c>
      <c r="H38" s="1795">
        <v>0</v>
      </c>
      <c r="I38" s="1793">
        <v>0</v>
      </c>
      <c r="J38" s="1793">
        <v>0</v>
      </c>
      <c r="K38" s="1794">
        <v>0</v>
      </c>
      <c r="L38" s="1796">
        <v>0</v>
      </c>
      <c r="M38" s="1791">
        <v>0</v>
      </c>
      <c r="N38" s="1793">
        <v>0</v>
      </c>
      <c r="O38" s="1793">
        <v>0</v>
      </c>
      <c r="P38" s="1797">
        <v>0</v>
      </c>
      <c r="Q38" s="1779"/>
    </row>
    <row r="39" spans="1:17" ht="12.75" customHeight="1" x14ac:dyDescent="0.25">
      <c r="A39" s="1799" t="s">
        <v>654</v>
      </c>
      <c r="B39" s="1800">
        <v>0</v>
      </c>
      <c r="C39" s="1801">
        <v>0</v>
      </c>
      <c r="D39" s="1802">
        <v>0</v>
      </c>
      <c r="E39" s="1803">
        <v>0</v>
      </c>
      <c r="F39" s="1804">
        <v>0</v>
      </c>
      <c r="G39" s="1800">
        <v>0</v>
      </c>
      <c r="H39" s="1805">
        <v>0</v>
      </c>
      <c r="I39" s="1803">
        <v>0</v>
      </c>
      <c r="J39" s="1803">
        <v>0</v>
      </c>
      <c r="K39" s="1804">
        <v>0</v>
      </c>
      <c r="L39" s="1806">
        <v>0</v>
      </c>
      <c r="M39" s="1801">
        <v>0</v>
      </c>
      <c r="N39" s="1803">
        <v>0</v>
      </c>
      <c r="O39" s="1803">
        <v>0</v>
      </c>
      <c r="P39" s="1807">
        <v>0</v>
      </c>
      <c r="Q39" s="1779"/>
    </row>
    <row r="40" spans="1:17" s="1768" customFormat="1" ht="16.5" customHeight="1" x14ac:dyDescent="0.25">
      <c r="A40" s="1808" t="s">
        <v>77</v>
      </c>
      <c r="B40" s="1809">
        <v>12</v>
      </c>
      <c r="C40" s="1810">
        <v>0</v>
      </c>
      <c r="D40" s="1811">
        <v>3</v>
      </c>
      <c r="E40" s="1812">
        <v>5</v>
      </c>
      <c r="F40" s="1813">
        <v>4</v>
      </c>
      <c r="G40" s="1809">
        <v>6</v>
      </c>
      <c r="H40" s="1814">
        <v>0</v>
      </c>
      <c r="I40" s="1812">
        <v>2</v>
      </c>
      <c r="J40" s="1812">
        <v>4</v>
      </c>
      <c r="K40" s="1813">
        <v>0</v>
      </c>
      <c r="L40" s="1815">
        <v>6</v>
      </c>
      <c r="M40" s="1810">
        <v>0</v>
      </c>
      <c r="N40" s="1812">
        <v>1</v>
      </c>
      <c r="O40" s="1812">
        <v>1</v>
      </c>
      <c r="P40" s="1816">
        <v>4</v>
      </c>
      <c r="Q40" s="1779"/>
    </row>
    <row r="41" spans="1:17" ht="13.5" customHeight="1" x14ac:dyDescent="0.25">
      <c r="A41" s="1789" t="s">
        <v>944</v>
      </c>
      <c r="B41" s="1790">
        <v>0</v>
      </c>
      <c r="C41" s="1791">
        <v>0</v>
      </c>
      <c r="D41" s="1792">
        <v>0</v>
      </c>
      <c r="E41" s="1793">
        <v>0</v>
      </c>
      <c r="F41" s="1794">
        <v>0</v>
      </c>
      <c r="G41" s="1790">
        <v>0</v>
      </c>
      <c r="H41" s="1795">
        <v>0</v>
      </c>
      <c r="I41" s="1793">
        <v>0</v>
      </c>
      <c r="J41" s="1793">
        <v>0</v>
      </c>
      <c r="K41" s="1794">
        <v>0</v>
      </c>
      <c r="L41" s="1796">
        <v>0</v>
      </c>
      <c r="M41" s="1791">
        <v>0</v>
      </c>
      <c r="N41" s="1793">
        <v>0</v>
      </c>
      <c r="O41" s="1793">
        <v>0</v>
      </c>
      <c r="P41" s="1797">
        <v>0</v>
      </c>
      <c r="Q41" s="1779"/>
    </row>
    <row r="42" spans="1:17" ht="13.5" customHeight="1" x14ac:dyDescent="0.25">
      <c r="A42" s="1789" t="s">
        <v>79</v>
      </c>
      <c r="B42" s="1790">
        <v>0</v>
      </c>
      <c r="C42" s="1791">
        <v>0</v>
      </c>
      <c r="D42" s="1792">
        <v>0</v>
      </c>
      <c r="E42" s="1793">
        <v>0</v>
      </c>
      <c r="F42" s="1794">
        <v>0</v>
      </c>
      <c r="G42" s="1790">
        <v>0</v>
      </c>
      <c r="H42" s="1795">
        <v>0</v>
      </c>
      <c r="I42" s="1793">
        <v>0</v>
      </c>
      <c r="J42" s="1793">
        <v>0</v>
      </c>
      <c r="K42" s="1794">
        <v>0</v>
      </c>
      <c r="L42" s="1796">
        <v>0</v>
      </c>
      <c r="M42" s="1791">
        <v>0</v>
      </c>
      <c r="N42" s="1793">
        <v>0</v>
      </c>
      <c r="O42" s="1793">
        <v>0</v>
      </c>
      <c r="P42" s="1797">
        <v>0</v>
      </c>
      <c r="Q42" s="1779"/>
    </row>
    <row r="43" spans="1:17" ht="13.5" customHeight="1" x14ac:dyDescent="0.25">
      <c r="A43" s="1789" t="s">
        <v>80</v>
      </c>
      <c r="B43" s="1790">
        <v>1</v>
      </c>
      <c r="C43" s="1791">
        <v>0</v>
      </c>
      <c r="D43" s="1792">
        <v>0</v>
      </c>
      <c r="E43" s="1793">
        <v>1</v>
      </c>
      <c r="F43" s="1794">
        <v>0</v>
      </c>
      <c r="G43" s="1790">
        <v>1</v>
      </c>
      <c r="H43" s="1795">
        <v>0</v>
      </c>
      <c r="I43" s="1793">
        <v>0</v>
      </c>
      <c r="J43" s="1793">
        <v>1</v>
      </c>
      <c r="K43" s="1794">
        <v>0</v>
      </c>
      <c r="L43" s="1796">
        <v>0</v>
      </c>
      <c r="M43" s="1791">
        <v>0</v>
      </c>
      <c r="N43" s="1793">
        <v>0</v>
      </c>
      <c r="O43" s="1793">
        <v>0</v>
      </c>
      <c r="P43" s="1797">
        <v>0</v>
      </c>
      <c r="Q43" s="1779"/>
    </row>
    <row r="44" spans="1:17" ht="13.5" customHeight="1" x14ac:dyDescent="0.25">
      <c r="A44" s="1789" t="s">
        <v>81</v>
      </c>
      <c r="B44" s="1790">
        <v>7</v>
      </c>
      <c r="C44" s="1791">
        <v>0</v>
      </c>
      <c r="D44" s="1792">
        <v>3</v>
      </c>
      <c r="E44" s="1793">
        <v>3</v>
      </c>
      <c r="F44" s="1794">
        <v>1</v>
      </c>
      <c r="G44" s="1790">
        <v>4</v>
      </c>
      <c r="H44" s="1795">
        <v>0</v>
      </c>
      <c r="I44" s="1793">
        <v>2</v>
      </c>
      <c r="J44" s="1793">
        <v>2</v>
      </c>
      <c r="K44" s="1794">
        <v>0</v>
      </c>
      <c r="L44" s="1796">
        <v>3</v>
      </c>
      <c r="M44" s="1791">
        <v>0</v>
      </c>
      <c r="N44" s="1793">
        <v>1</v>
      </c>
      <c r="O44" s="1793">
        <v>1</v>
      </c>
      <c r="P44" s="1797">
        <v>1</v>
      </c>
      <c r="Q44" s="1779"/>
    </row>
    <row r="45" spans="1:17" ht="13.5" customHeight="1" x14ac:dyDescent="0.25">
      <c r="A45" s="1789" t="s">
        <v>82</v>
      </c>
      <c r="B45" s="1790">
        <v>0</v>
      </c>
      <c r="C45" s="1791">
        <v>0</v>
      </c>
      <c r="D45" s="1792">
        <v>0</v>
      </c>
      <c r="E45" s="1793">
        <v>0</v>
      </c>
      <c r="F45" s="1794">
        <v>0</v>
      </c>
      <c r="G45" s="1790">
        <v>0</v>
      </c>
      <c r="H45" s="1795">
        <v>0</v>
      </c>
      <c r="I45" s="1793">
        <v>0</v>
      </c>
      <c r="J45" s="1793">
        <v>0</v>
      </c>
      <c r="K45" s="1794">
        <v>0</v>
      </c>
      <c r="L45" s="1796">
        <v>0</v>
      </c>
      <c r="M45" s="1791">
        <v>0</v>
      </c>
      <c r="N45" s="1793">
        <v>0</v>
      </c>
      <c r="O45" s="1793">
        <v>0</v>
      </c>
      <c r="P45" s="1797">
        <v>0</v>
      </c>
      <c r="Q45" s="1779"/>
    </row>
    <row r="46" spans="1:17" ht="13.5" customHeight="1" x14ac:dyDescent="0.25">
      <c r="A46" s="1789" t="s">
        <v>83</v>
      </c>
      <c r="B46" s="1790">
        <v>1</v>
      </c>
      <c r="C46" s="1791">
        <v>0</v>
      </c>
      <c r="D46" s="1792">
        <v>0</v>
      </c>
      <c r="E46" s="1793">
        <v>1</v>
      </c>
      <c r="F46" s="1794">
        <v>0</v>
      </c>
      <c r="G46" s="1790">
        <v>1</v>
      </c>
      <c r="H46" s="1795">
        <v>0</v>
      </c>
      <c r="I46" s="1793">
        <v>0</v>
      </c>
      <c r="J46" s="1793">
        <v>1</v>
      </c>
      <c r="K46" s="1794">
        <v>0</v>
      </c>
      <c r="L46" s="1796">
        <v>0</v>
      </c>
      <c r="M46" s="1791">
        <v>0</v>
      </c>
      <c r="N46" s="1793">
        <v>0</v>
      </c>
      <c r="O46" s="1793">
        <v>0</v>
      </c>
      <c r="P46" s="1797">
        <v>0</v>
      </c>
      <c r="Q46" s="1779"/>
    </row>
    <row r="47" spans="1:17" ht="13.5" customHeight="1" x14ac:dyDescent="0.25">
      <c r="A47" s="1789" t="s">
        <v>945</v>
      </c>
      <c r="B47" s="1790">
        <v>2</v>
      </c>
      <c r="C47" s="1791">
        <v>0</v>
      </c>
      <c r="D47" s="1792">
        <v>0</v>
      </c>
      <c r="E47" s="1793">
        <v>0</v>
      </c>
      <c r="F47" s="1794">
        <v>2</v>
      </c>
      <c r="G47" s="1790">
        <v>0</v>
      </c>
      <c r="H47" s="1795">
        <v>0</v>
      </c>
      <c r="I47" s="1793">
        <v>0</v>
      </c>
      <c r="J47" s="1793">
        <v>0</v>
      </c>
      <c r="K47" s="1794">
        <v>0</v>
      </c>
      <c r="L47" s="1796">
        <v>2</v>
      </c>
      <c r="M47" s="1791">
        <v>0</v>
      </c>
      <c r="N47" s="1793">
        <v>0</v>
      </c>
      <c r="O47" s="1793">
        <v>0</v>
      </c>
      <c r="P47" s="1797">
        <v>2</v>
      </c>
      <c r="Q47" s="1779"/>
    </row>
    <row r="48" spans="1:17" ht="13.5" customHeight="1" x14ac:dyDescent="0.25">
      <c r="A48" s="1789" t="s">
        <v>85</v>
      </c>
      <c r="B48" s="1790">
        <v>1</v>
      </c>
      <c r="C48" s="1791">
        <v>0</v>
      </c>
      <c r="D48" s="1792">
        <v>0</v>
      </c>
      <c r="E48" s="1793">
        <v>0</v>
      </c>
      <c r="F48" s="1794">
        <v>1</v>
      </c>
      <c r="G48" s="1790">
        <v>0</v>
      </c>
      <c r="H48" s="1795">
        <v>0</v>
      </c>
      <c r="I48" s="1793">
        <v>0</v>
      </c>
      <c r="J48" s="1793">
        <v>0</v>
      </c>
      <c r="K48" s="1794">
        <v>0</v>
      </c>
      <c r="L48" s="1796">
        <v>1</v>
      </c>
      <c r="M48" s="1791">
        <v>0</v>
      </c>
      <c r="N48" s="1793">
        <v>0</v>
      </c>
      <c r="O48" s="1793">
        <v>0</v>
      </c>
      <c r="P48" s="1797">
        <v>1</v>
      </c>
      <c r="Q48" s="1779"/>
    </row>
    <row r="49" spans="1:17" s="1768" customFormat="1" ht="24.75" x14ac:dyDescent="0.25">
      <c r="A49" s="1780" t="s">
        <v>86</v>
      </c>
      <c r="B49" s="1781">
        <v>27</v>
      </c>
      <c r="C49" s="1782">
        <v>0</v>
      </c>
      <c r="D49" s="1783">
        <v>4</v>
      </c>
      <c r="E49" s="1784">
        <v>20</v>
      </c>
      <c r="F49" s="1785">
        <v>3</v>
      </c>
      <c r="G49" s="1781">
        <v>14</v>
      </c>
      <c r="H49" s="1786">
        <v>0</v>
      </c>
      <c r="I49" s="1784">
        <v>2</v>
      </c>
      <c r="J49" s="1784">
        <v>11</v>
      </c>
      <c r="K49" s="1785">
        <v>1</v>
      </c>
      <c r="L49" s="1787">
        <v>13</v>
      </c>
      <c r="M49" s="1782">
        <v>0</v>
      </c>
      <c r="N49" s="1784">
        <v>2</v>
      </c>
      <c r="O49" s="1784">
        <v>9</v>
      </c>
      <c r="P49" s="1788">
        <v>2</v>
      </c>
      <c r="Q49" s="1779"/>
    </row>
    <row r="50" spans="1:17" ht="13.5" customHeight="1" x14ac:dyDescent="0.25">
      <c r="A50" s="1789" t="s">
        <v>87</v>
      </c>
      <c r="B50" s="1790">
        <v>3</v>
      </c>
      <c r="C50" s="1791">
        <v>0</v>
      </c>
      <c r="D50" s="1792">
        <v>0</v>
      </c>
      <c r="E50" s="1793">
        <v>1</v>
      </c>
      <c r="F50" s="1794">
        <v>2</v>
      </c>
      <c r="G50" s="1790">
        <v>2</v>
      </c>
      <c r="H50" s="1795">
        <v>0</v>
      </c>
      <c r="I50" s="1793">
        <v>0</v>
      </c>
      <c r="J50" s="1793">
        <v>1</v>
      </c>
      <c r="K50" s="1794">
        <v>1</v>
      </c>
      <c r="L50" s="1796">
        <v>1</v>
      </c>
      <c r="M50" s="1791">
        <v>0</v>
      </c>
      <c r="N50" s="1793">
        <v>0</v>
      </c>
      <c r="O50" s="1793">
        <v>0</v>
      </c>
      <c r="P50" s="1797">
        <v>1</v>
      </c>
      <c r="Q50" s="1779"/>
    </row>
    <row r="51" spans="1:17" ht="13.5" customHeight="1" x14ac:dyDescent="0.25">
      <c r="A51" s="1789" t="s">
        <v>88</v>
      </c>
      <c r="B51" s="1790">
        <v>0</v>
      </c>
      <c r="C51" s="1791">
        <v>0</v>
      </c>
      <c r="D51" s="1792">
        <v>0</v>
      </c>
      <c r="E51" s="1793">
        <v>0</v>
      </c>
      <c r="F51" s="1794">
        <v>0</v>
      </c>
      <c r="G51" s="1790">
        <v>0</v>
      </c>
      <c r="H51" s="1795">
        <v>0</v>
      </c>
      <c r="I51" s="1793">
        <v>0</v>
      </c>
      <c r="J51" s="1793">
        <v>0</v>
      </c>
      <c r="K51" s="1794">
        <v>0</v>
      </c>
      <c r="L51" s="1796">
        <v>0</v>
      </c>
      <c r="M51" s="1791">
        <v>0</v>
      </c>
      <c r="N51" s="1793">
        <v>0</v>
      </c>
      <c r="O51" s="1793">
        <v>0</v>
      </c>
      <c r="P51" s="1797">
        <v>0</v>
      </c>
      <c r="Q51" s="1779"/>
    </row>
    <row r="52" spans="1:17" ht="24.75" x14ac:dyDescent="0.25">
      <c r="A52" s="1789" t="s">
        <v>655</v>
      </c>
      <c r="B52" s="1790">
        <v>0</v>
      </c>
      <c r="C52" s="1791">
        <v>0</v>
      </c>
      <c r="D52" s="1792">
        <v>0</v>
      </c>
      <c r="E52" s="1793">
        <v>0</v>
      </c>
      <c r="F52" s="1794">
        <v>0</v>
      </c>
      <c r="G52" s="1790">
        <v>0</v>
      </c>
      <c r="H52" s="1795">
        <v>0</v>
      </c>
      <c r="I52" s="1793">
        <v>0</v>
      </c>
      <c r="J52" s="1793">
        <v>0</v>
      </c>
      <c r="K52" s="1794">
        <v>0</v>
      </c>
      <c r="L52" s="1796">
        <v>0</v>
      </c>
      <c r="M52" s="1791">
        <v>0</v>
      </c>
      <c r="N52" s="1793">
        <v>0</v>
      </c>
      <c r="O52" s="1793">
        <v>0</v>
      </c>
      <c r="P52" s="1797">
        <v>0</v>
      </c>
      <c r="Q52" s="1779"/>
    </row>
    <row r="53" spans="1:17" ht="24.75" x14ac:dyDescent="0.25">
      <c r="A53" s="1789" t="s">
        <v>656</v>
      </c>
      <c r="B53" s="1790">
        <v>0</v>
      </c>
      <c r="C53" s="1791">
        <v>0</v>
      </c>
      <c r="D53" s="1792">
        <v>0</v>
      </c>
      <c r="E53" s="1793">
        <v>0</v>
      </c>
      <c r="F53" s="1794">
        <v>0</v>
      </c>
      <c r="G53" s="1790">
        <v>0</v>
      </c>
      <c r="H53" s="1795">
        <v>0</v>
      </c>
      <c r="I53" s="1793">
        <v>0</v>
      </c>
      <c r="J53" s="1793">
        <v>0</v>
      </c>
      <c r="K53" s="1794">
        <v>0</v>
      </c>
      <c r="L53" s="1796">
        <v>0</v>
      </c>
      <c r="M53" s="1791">
        <v>0</v>
      </c>
      <c r="N53" s="1793">
        <v>0</v>
      </c>
      <c r="O53" s="1793">
        <v>0</v>
      </c>
      <c r="P53" s="1797">
        <v>0</v>
      </c>
      <c r="Q53" s="1779"/>
    </row>
    <row r="54" spans="1:17" ht="24.75" x14ac:dyDescent="0.25">
      <c r="A54" s="1789" t="s">
        <v>657</v>
      </c>
      <c r="B54" s="1790">
        <v>24</v>
      </c>
      <c r="C54" s="1791">
        <v>0</v>
      </c>
      <c r="D54" s="1792">
        <v>4</v>
      </c>
      <c r="E54" s="1793">
        <v>19</v>
      </c>
      <c r="F54" s="1794">
        <v>1</v>
      </c>
      <c r="G54" s="1790">
        <v>12</v>
      </c>
      <c r="H54" s="1795"/>
      <c r="I54" s="1793">
        <v>2</v>
      </c>
      <c r="J54" s="1793">
        <v>10</v>
      </c>
      <c r="K54" s="1794">
        <v>0</v>
      </c>
      <c r="L54" s="1796">
        <v>12</v>
      </c>
      <c r="M54" s="1791">
        <v>0</v>
      </c>
      <c r="N54" s="1793">
        <v>2</v>
      </c>
      <c r="O54" s="1793">
        <v>9</v>
      </c>
      <c r="P54" s="1797">
        <v>1</v>
      </c>
      <c r="Q54" s="1779"/>
    </row>
    <row r="55" spans="1:17" x14ac:dyDescent="0.25">
      <c r="A55" s="1789" t="s">
        <v>92</v>
      </c>
      <c r="B55" s="1790">
        <v>0</v>
      </c>
      <c r="C55" s="1791">
        <v>0</v>
      </c>
      <c r="D55" s="1792">
        <v>0</v>
      </c>
      <c r="E55" s="1793">
        <v>0</v>
      </c>
      <c r="F55" s="1794">
        <v>0</v>
      </c>
      <c r="G55" s="1790">
        <v>0</v>
      </c>
      <c r="H55" s="1795">
        <v>0</v>
      </c>
      <c r="I55" s="1793">
        <v>0</v>
      </c>
      <c r="J55" s="1793">
        <v>0</v>
      </c>
      <c r="K55" s="1794">
        <v>0</v>
      </c>
      <c r="L55" s="1796">
        <v>0</v>
      </c>
      <c r="M55" s="1791">
        <v>0</v>
      </c>
      <c r="N55" s="1793">
        <v>0</v>
      </c>
      <c r="O55" s="1793">
        <v>0</v>
      </c>
      <c r="P55" s="1797">
        <v>0</v>
      </c>
      <c r="Q55" s="1779"/>
    </row>
    <row r="56" spans="1:17" ht="12.75" customHeight="1" x14ac:dyDescent="0.25">
      <c r="A56" s="1789" t="s">
        <v>93</v>
      </c>
      <c r="B56" s="1790">
        <v>0</v>
      </c>
      <c r="C56" s="1791">
        <v>0</v>
      </c>
      <c r="D56" s="1792">
        <v>0</v>
      </c>
      <c r="E56" s="1793">
        <v>0</v>
      </c>
      <c r="F56" s="1794">
        <v>0</v>
      </c>
      <c r="G56" s="1790">
        <v>0</v>
      </c>
      <c r="H56" s="1795">
        <v>0</v>
      </c>
      <c r="I56" s="1793">
        <v>0</v>
      </c>
      <c r="J56" s="1793">
        <v>0</v>
      </c>
      <c r="K56" s="1794">
        <v>0</v>
      </c>
      <c r="L56" s="1796">
        <v>0</v>
      </c>
      <c r="M56" s="1791">
        <v>0</v>
      </c>
      <c r="N56" s="1793">
        <v>0</v>
      </c>
      <c r="O56" s="1793">
        <v>0</v>
      </c>
      <c r="P56" s="1797">
        <v>0</v>
      </c>
      <c r="Q56" s="1779"/>
    </row>
    <row r="57" spans="1:17" s="1768" customFormat="1" ht="24.75" x14ac:dyDescent="0.25">
      <c r="A57" s="1780" t="s">
        <v>94</v>
      </c>
      <c r="B57" s="1781">
        <v>22</v>
      </c>
      <c r="C57" s="1782">
        <v>1</v>
      </c>
      <c r="D57" s="1783">
        <v>6</v>
      </c>
      <c r="E57" s="1784">
        <v>12</v>
      </c>
      <c r="F57" s="1785">
        <v>3</v>
      </c>
      <c r="G57" s="1781">
        <v>9</v>
      </c>
      <c r="H57" s="1786">
        <v>0</v>
      </c>
      <c r="I57" s="1784">
        <v>1</v>
      </c>
      <c r="J57" s="1784">
        <v>6</v>
      </c>
      <c r="K57" s="1785">
        <v>2</v>
      </c>
      <c r="L57" s="1787">
        <v>13</v>
      </c>
      <c r="M57" s="1782">
        <v>1</v>
      </c>
      <c r="N57" s="1784">
        <v>5</v>
      </c>
      <c r="O57" s="1784">
        <v>6</v>
      </c>
      <c r="P57" s="1788">
        <v>1</v>
      </c>
      <c r="Q57" s="1779"/>
    </row>
    <row r="58" spans="1:17" ht="12.75" customHeight="1" x14ac:dyDescent="0.25">
      <c r="A58" s="1789" t="s">
        <v>95</v>
      </c>
      <c r="B58" s="1790">
        <v>1</v>
      </c>
      <c r="C58" s="1791">
        <v>0</v>
      </c>
      <c r="D58" s="1792">
        <v>0</v>
      </c>
      <c r="E58" s="1793">
        <v>0</v>
      </c>
      <c r="F58" s="1794">
        <v>1</v>
      </c>
      <c r="G58" s="1790">
        <v>1</v>
      </c>
      <c r="H58" s="1795">
        <v>0</v>
      </c>
      <c r="I58" s="1793">
        <v>0</v>
      </c>
      <c r="J58" s="1793">
        <v>0</v>
      </c>
      <c r="K58" s="1794">
        <v>1</v>
      </c>
      <c r="L58" s="1796">
        <v>0</v>
      </c>
      <c r="M58" s="1791">
        <v>0</v>
      </c>
      <c r="N58" s="1793">
        <v>0</v>
      </c>
      <c r="O58" s="1793">
        <v>0</v>
      </c>
      <c r="P58" s="1797">
        <v>0</v>
      </c>
      <c r="Q58" s="1779"/>
    </row>
    <row r="59" spans="1:17" ht="12.75" customHeight="1" x14ac:dyDescent="0.25">
      <c r="A59" s="1789" t="s">
        <v>658</v>
      </c>
      <c r="B59" s="1790">
        <v>0</v>
      </c>
      <c r="C59" s="1791">
        <v>0</v>
      </c>
      <c r="D59" s="1792">
        <v>0</v>
      </c>
      <c r="E59" s="1793">
        <v>0</v>
      </c>
      <c r="F59" s="1794">
        <v>0</v>
      </c>
      <c r="G59" s="1790">
        <v>0</v>
      </c>
      <c r="H59" s="1795">
        <v>0</v>
      </c>
      <c r="I59" s="1793">
        <v>0</v>
      </c>
      <c r="J59" s="1793">
        <v>0</v>
      </c>
      <c r="K59" s="1794">
        <v>0</v>
      </c>
      <c r="L59" s="1796">
        <v>0</v>
      </c>
      <c r="M59" s="1791">
        <v>0</v>
      </c>
      <c r="N59" s="1793">
        <v>0</v>
      </c>
      <c r="O59" s="1793">
        <v>0</v>
      </c>
      <c r="P59" s="1797">
        <v>0</v>
      </c>
      <c r="Q59" s="1779"/>
    </row>
    <row r="60" spans="1:17" ht="12.75" customHeight="1" x14ac:dyDescent="0.25">
      <c r="A60" s="1789" t="s">
        <v>97</v>
      </c>
      <c r="B60" s="1790">
        <v>0</v>
      </c>
      <c r="C60" s="1791">
        <v>0</v>
      </c>
      <c r="D60" s="1792">
        <v>0</v>
      </c>
      <c r="E60" s="1793">
        <v>0</v>
      </c>
      <c r="F60" s="1794">
        <v>0</v>
      </c>
      <c r="G60" s="1790">
        <v>0</v>
      </c>
      <c r="H60" s="1795">
        <v>0</v>
      </c>
      <c r="I60" s="1793">
        <v>0</v>
      </c>
      <c r="J60" s="1793">
        <v>0</v>
      </c>
      <c r="K60" s="1794">
        <v>0</v>
      </c>
      <c r="L60" s="1796">
        <v>0</v>
      </c>
      <c r="M60" s="1791">
        <v>0</v>
      </c>
      <c r="N60" s="1793">
        <v>0</v>
      </c>
      <c r="O60" s="1793">
        <v>0</v>
      </c>
      <c r="P60" s="1797">
        <v>0</v>
      </c>
      <c r="Q60" s="1779"/>
    </row>
    <row r="61" spans="1:17" ht="12.75" customHeight="1" x14ac:dyDescent="0.25">
      <c r="A61" s="1789" t="s">
        <v>98</v>
      </c>
      <c r="B61" s="1790">
        <v>7</v>
      </c>
      <c r="C61" s="1791">
        <v>0</v>
      </c>
      <c r="D61" s="1792">
        <v>1</v>
      </c>
      <c r="E61" s="1793">
        <v>6</v>
      </c>
      <c r="F61" s="1794">
        <v>0</v>
      </c>
      <c r="G61" s="1790">
        <v>3</v>
      </c>
      <c r="H61" s="1795">
        <v>0</v>
      </c>
      <c r="I61" s="1793">
        <v>0</v>
      </c>
      <c r="J61" s="1793">
        <v>3</v>
      </c>
      <c r="K61" s="1794">
        <v>0</v>
      </c>
      <c r="L61" s="1796">
        <v>4</v>
      </c>
      <c r="M61" s="1791">
        <v>0</v>
      </c>
      <c r="N61" s="1793">
        <v>1</v>
      </c>
      <c r="O61" s="1793">
        <v>3</v>
      </c>
      <c r="P61" s="1797">
        <v>0</v>
      </c>
      <c r="Q61" s="1779"/>
    </row>
    <row r="62" spans="1:17" ht="12.75" customHeight="1" x14ac:dyDescent="0.25">
      <c r="A62" s="1789" t="s">
        <v>99</v>
      </c>
      <c r="B62" s="1790">
        <v>0</v>
      </c>
      <c r="C62" s="1791">
        <v>0</v>
      </c>
      <c r="D62" s="1792">
        <v>0</v>
      </c>
      <c r="E62" s="1793">
        <v>0</v>
      </c>
      <c r="F62" s="1794">
        <v>0</v>
      </c>
      <c r="G62" s="1790">
        <v>0</v>
      </c>
      <c r="H62" s="1795">
        <v>0</v>
      </c>
      <c r="I62" s="1793">
        <v>0</v>
      </c>
      <c r="J62" s="1793">
        <v>0</v>
      </c>
      <c r="K62" s="1794">
        <v>0</v>
      </c>
      <c r="L62" s="1796">
        <v>0</v>
      </c>
      <c r="M62" s="1791">
        <v>0</v>
      </c>
      <c r="N62" s="1793">
        <v>0</v>
      </c>
      <c r="O62" s="1793">
        <v>0</v>
      </c>
      <c r="P62" s="1797">
        <v>0</v>
      </c>
      <c r="Q62" s="1779"/>
    </row>
    <row r="63" spans="1:17" ht="12.75" customHeight="1" x14ac:dyDescent="0.25">
      <c r="A63" s="1789" t="s">
        <v>659</v>
      </c>
      <c r="B63" s="1790">
        <v>0</v>
      </c>
      <c r="C63" s="1791">
        <v>0</v>
      </c>
      <c r="D63" s="1792">
        <v>0</v>
      </c>
      <c r="E63" s="1793">
        <v>0</v>
      </c>
      <c r="F63" s="1794">
        <v>0</v>
      </c>
      <c r="G63" s="1790">
        <v>0</v>
      </c>
      <c r="H63" s="1795">
        <v>0</v>
      </c>
      <c r="I63" s="1793">
        <v>0</v>
      </c>
      <c r="J63" s="1793">
        <v>0</v>
      </c>
      <c r="K63" s="1794">
        <v>0</v>
      </c>
      <c r="L63" s="1796">
        <v>0</v>
      </c>
      <c r="M63" s="1791">
        <v>0</v>
      </c>
      <c r="N63" s="1793">
        <v>0</v>
      </c>
      <c r="O63" s="1793">
        <v>0</v>
      </c>
      <c r="P63" s="1797">
        <v>0</v>
      </c>
      <c r="Q63" s="1779"/>
    </row>
    <row r="64" spans="1:17" ht="12.75" customHeight="1" x14ac:dyDescent="0.25">
      <c r="A64" s="1789" t="s">
        <v>101</v>
      </c>
      <c r="B64" s="1790">
        <v>1</v>
      </c>
      <c r="C64" s="1791">
        <v>0</v>
      </c>
      <c r="D64" s="1792">
        <v>0</v>
      </c>
      <c r="E64" s="1793">
        <v>1</v>
      </c>
      <c r="F64" s="1794">
        <v>0</v>
      </c>
      <c r="G64" s="1790">
        <v>1</v>
      </c>
      <c r="H64" s="1795">
        <v>0</v>
      </c>
      <c r="I64" s="1793">
        <v>0</v>
      </c>
      <c r="J64" s="1793">
        <v>1</v>
      </c>
      <c r="K64" s="1794">
        <v>0</v>
      </c>
      <c r="L64" s="1796">
        <v>0</v>
      </c>
      <c r="M64" s="1791">
        <v>0</v>
      </c>
      <c r="N64" s="1793">
        <v>0</v>
      </c>
      <c r="O64" s="1793">
        <v>0</v>
      </c>
      <c r="P64" s="1797">
        <v>0</v>
      </c>
      <c r="Q64" s="1779"/>
    </row>
    <row r="65" spans="1:17" ht="12.75" customHeight="1" x14ac:dyDescent="0.25">
      <c r="A65" s="1789" t="s">
        <v>102</v>
      </c>
      <c r="B65" s="1790">
        <v>3</v>
      </c>
      <c r="C65" s="1791">
        <v>0</v>
      </c>
      <c r="D65" s="1792">
        <v>2</v>
      </c>
      <c r="E65" s="1793">
        <v>1</v>
      </c>
      <c r="F65" s="1794">
        <v>0</v>
      </c>
      <c r="G65" s="1790">
        <v>1</v>
      </c>
      <c r="H65" s="1795"/>
      <c r="I65" s="1793">
        <v>1</v>
      </c>
      <c r="J65" s="1793">
        <v>0</v>
      </c>
      <c r="K65" s="1794">
        <v>0</v>
      </c>
      <c r="L65" s="1796">
        <v>2</v>
      </c>
      <c r="M65" s="1791">
        <v>0</v>
      </c>
      <c r="N65" s="1793">
        <v>1</v>
      </c>
      <c r="O65" s="1793">
        <v>1</v>
      </c>
      <c r="P65" s="1797">
        <v>0</v>
      </c>
      <c r="Q65" s="1779"/>
    </row>
    <row r="66" spans="1:17" ht="12.75" customHeight="1" x14ac:dyDescent="0.25">
      <c r="A66" s="1789" t="s">
        <v>660</v>
      </c>
      <c r="B66" s="1790">
        <v>0</v>
      </c>
      <c r="C66" s="1791">
        <v>0</v>
      </c>
      <c r="D66" s="1792">
        <v>0</v>
      </c>
      <c r="E66" s="1793">
        <v>0</v>
      </c>
      <c r="F66" s="1794">
        <v>0</v>
      </c>
      <c r="G66" s="1790">
        <v>0</v>
      </c>
      <c r="H66" s="1795">
        <v>0</v>
      </c>
      <c r="I66" s="1793">
        <v>0</v>
      </c>
      <c r="J66" s="1793">
        <v>0</v>
      </c>
      <c r="K66" s="1794">
        <v>0</v>
      </c>
      <c r="L66" s="1796">
        <v>0</v>
      </c>
      <c r="M66" s="1791">
        <v>0</v>
      </c>
      <c r="N66" s="1793">
        <v>0</v>
      </c>
      <c r="O66" s="1793">
        <v>0</v>
      </c>
      <c r="P66" s="1797">
        <v>0</v>
      </c>
      <c r="Q66" s="1779"/>
    </row>
    <row r="67" spans="1:17" ht="12.75" customHeight="1" x14ac:dyDescent="0.25">
      <c r="A67" s="1789" t="s">
        <v>104</v>
      </c>
      <c r="B67" s="1790">
        <v>0</v>
      </c>
      <c r="C67" s="1791">
        <v>0</v>
      </c>
      <c r="D67" s="1792">
        <v>0</v>
      </c>
      <c r="E67" s="1793">
        <v>0</v>
      </c>
      <c r="F67" s="1794">
        <v>0</v>
      </c>
      <c r="G67" s="1790">
        <v>0</v>
      </c>
      <c r="H67" s="1795">
        <v>0</v>
      </c>
      <c r="I67" s="1793">
        <v>0</v>
      </c>
      <c r="J67" s="1793">
        <v>0</v>
      </c>
      <c r="K67" s="1794">
        <v>0</v>
      </c>
      <c r="L67" s="1796">
        <v>0</v>
      </c>
      <c r="M67" s="1791">
        <v>0</v>
      </c>
      <c r="N67" s="1793">
        <v>0</v>
      </c>
      <c r="O67" s="1793">
        <v>0</v>
      </c>
      <c r="P67" s="1797">
        <v>0</v>
      </c>
      <c r="Q67" s="1779"/>
    </row>
    <row r="68" spans="1:17" ht="12.75" customHeight="1" x14ac:dyDescent="0.25">
      <c r="A68" s="1789" t="s">
        <v>661</v>
      </c>
      <c r="B68" s="1790">
        <v>0</v>
      </c>
      <c r="C68" s="1791">
        <v>0</v>
      </c>
      <c r="D68" s="1792">
        <v>0</v>
      </c>
      <c r="E68" s="1793">
        <v>0</v>
      </c>
      <c r="F68" s="1794">
        <v>0</v>
      </c>
      <c r="G68" s="1790">
        <v>0</v>
      </c>
      <c r="H68" s="1795">
        <v>0</v>
      </c>
      <c r="I68" s="1793">
        <v>0</v>
      </c>
      <c r="J68" s="1793">
        <v>0</v>
      </c>
      <c r="K68" s="1794">
        <v>0</v>
      </c>
      <c r="L68" s="1796">
        <v>0</v>
      </c>
      <c r="M68" s="1791">
        <v>0</v>
      </c>
      <c r="N68" s="1793">
        <v>0</v>
      </c>
      <c r="O68" s="1793">
        <v>0</v>
      </c>
      <c r="P68" s="1797">
        <v>0</v>
      </c>
      <c r="Q68" s="1779"/>
    </row>
    <row r="69" spans="1:17" ht="12.75" customHeight="1" x14ac:dyDescent="0.25">
      <c r="A69" s="1789" t="s">
        <v>106</v>
      </c>
      <c r="B69" s="1790">
        <v>2</v>
      </c>
      <c r="C69" s="1791">
        <v>0</v>
      </c>
      <c r="D69" s="1792">
        <v>0</v>
      </c>
      <c r="E69" s="1793">
        <v>0</v>
      </c>
      <c r="F69" s="1794">
        <v>2</v>
      </c>
      <c r="G69" s="1790">
        <v>1</v>
      </c>
      <c r="H69" s="1795">
        <v>0</v>
      </c>
      <c r="I69" s="1793">
        <v>0</v>
      </c>
      <c r="J69" s="1793">
        <v>0</v>
      </c>
      <c r="K69" s="1794">
        <v>1</v>
      </c>
      <c r="L69" s="1796">
        <v>1</v>
      </c>
      <c r="M69" s="1791">
        <v>0</v>
      </c>
      <c r="N69" s="1793">
        <v>0</v>
      </c>
      <c r="O69" s="1793">
        <v>0</v>
      </c>
      <c r="P69" s="1797">
        <v>1</v>
      </c>
      <c r="Q69" s="1779"/>
    </row>
    <row r="70" spans="1:17" ht="14.25" customHeight="1" x14ac:dyDescent="0.25">
      <c r="A70" s="1789" t="s">
        <v>107</v>
      </c>
      <c r="B70" s="1790">
        <v>8</v>
      </c>
      <c r="C70" s="1791">
        <v>1</v>
      </c>
      <c r="D70" s="1792">
        <v>3</v>
      </c>
      <c r="E70" s="1793">
        <v>4</v>
      </c>
      <c r="F70" s="1794">
        <v>0</v>
      </c>
      <c r="G70" s="1790">
        <v>2</v>
      </c>
      <c r="H70" s="1795">
        <v>0</v>
      </c>
      <c r="I70" s="1793">
        <v>0</v>
      </c>
      <c r="J70" s="1793">
        <v>2</v>
      </c>
      <c r="K70" s="1794">
        <v>0</v>
      </c>
      <c r="L70" s="1796">
        <v>6</v>
      </c>
      <c r="M70" s="1791">
        <v>1</v>
      </c>
      <c r="N70" s="1793">
        <v>3</v>
      </c>
      <c r="O70" s="1793">
        <v>2</v>
      </c>
      <c r="P70" s="1797">
        <v>0</v>
      </c>
      <c r="Q70" s="1779"/>
    </row>
    <row r="71" spans="1:17" ht="12.75" customHeight="1" x14ac:dyDescent="0.25">
      <c r="A71" s="1799" t="s">
        <v>108</v>
      </c>
      <c r="B71" s="1800">
        <v>0</v>
      </c>
      <c r="C71" s="1801">
        <v>0</v>
      </c>
      <c r="D71" s="1802">
        <v>0</v>
      </c>
      <c r="E71" s="1803">
        <v>0</v>
      </c>
      <c r="F71" s="1804">
        <v>0</v>
      </c>
      <c r="G71" s="1800">
        <v>0</v>
      </c>
      <c r="H71" s="1805">
        <v>0</v>
      </c>
      <c r="I71" s="1803">
        <v>0</v>
      </c>
      <c r="J71" s="1803">
        <v>0</v>
      </c>
      <c r="K71" s="1804">
        <v>0</v>
      </c>
      <c r="L71" s="1806">
        <v>0</v>
      </c>
      <c r="M71" s="1801">
        <v>0</v>
      </c>
      <c r="N71" s="1803">
        <v>0</v>
      </c>
      <c r="O71" s="1803">
        <v>0</v>
      </c>
      <c r="P71" s="1807">
        <v>0</v>
      </c>
      <c r="Q71" s="1779"/>
    </row>
    <row r="72" spans="1:17" s="1768" customFormat="1" ht="12.75" customHeight="1" x14ac:dyDescent="0.25">
      <c r="A72" s="1808" t="s">
        <v>109</v>
      </c>
      <c r="B72" s="1809">
        <v>3</v>
      </c>
      <c r="C72" s="1810">
        <v>0</v>
      </c>
      <c r="D72" s="1811">
        <v>0</v>
      </c>
      <c r="E72" s="1812">
        <v>3</v>
      </c>
      <c r="F72" s="1816">
        <v>0</v>
      </c>
      <c r="G72" s="1809">
        <v>3</v>
      </c>
      <c r="H72" s="1810">
        <v>0</v>
      </c>
      <c r="I72" s="1811">
        <v>0</v>
      </c>
      <c r="J72" s="1812">
        <v>3</v>
      </c>
      <c r="K72" s="1813">
        <v>0</v>
      </c>
      <c r="L72" s="1815">
        <v>0</v>
      </c>
      <c r="M72" s="1810">
        <v>0</v>
      </c>
      <c r="N72" s="1812">
        <v>0</v>
      </c>
      <c r="O72" s="1811">
        <v>0</v>
      </c>
      <c r="P72" s="1813">
        <v>0</v>
      </c>
      <c r="Q72" s="1779"/>
    </row>
    <row r="73" spans="1:17" ht="12.75" customHeight="1" x14ac:dyDescent="0.25">
      <c r="A73" s="1789" t="s">
        <v>110</v>
      </c>
      <c r="B73" s="1790">
        <v>1</v>
      </c>
      <c r="C73" s="1791">
        <v>0</v>
      </c>
      <c r="D73" s="1792">
        <v>0</v>
      </c>
      <c r="E73" s="1793">
        <v>1</v>
      </c>
      <c r="F73" s="1797">
        <v>0</v>
      </c>
      <c r="G73" s="1790">
        <v>1</v>
      </c>
      <c r="H73" s="1791">
        <v>0</v>
      </c>
      <c r="I73" s="1792">
        <v>0</v>
      </c>
      <c r="J73" s="1793">
        <v>1</v>
      </c>
      <c r="K73" s="1794">
        <v>0</v>
      </c>
      <c r="L73" s="1796">
        <v>0</v>
      </c>
      <c r="M73" s="1791">
        <v>0</v>
      </c>
      <c r="N73" s="1793">
        <v>0</v>
      </c>
      <c r="O73" s="1792">
        <v>0</v>
      </c>
      <c r="P73" s="1794">
        <v>0</v>
      </c>
      <c r="Q73" s="1779"/>
    </row>
    <row r="74" spans="1:17" ht="12" customHeight="1" x14ac:dyDescent="0.25">
      <c r="A74" s="1789" t="s">
        <v>111</v>
      </c>
      <c r="B74" s="1790">
        <v>2</v>
      </c>
      <c r="C74" s="1791">
        <v>0</v>
      </c>
      <c r="D74" s="1792">
        <v>0</v>
      </c>
      <c r="E74" s="1793">
        <v>2</v>
      </c>
      <c r="F74" s="1797">
        <v>0</v>
      </c>
      <c r="G74" s="1790">
        <v>2</v>
      </c>
      <c r="H74" s="1791">
        <v>0</v>
      </c>
      <c r="I74" s="1792">
        <v>0</v>
      </c>
      <c r="J74" s="1793">
        <v>2</v>
      </c>
      <c r="K74" s="1794">
        <v>0</v>
      </c>
      <c r="L74" s="1796">
        <v>0</v>
      </c>
      <c r="M74" s="1791">
        <v>0</v>
      </c>
      <c r="N74" s="1793">
        <v>0</v>
      </c>
      <c r="O74" s="1792">
        <v>0</v>
      </c>
      <c r="P74" s="1794">
        <v>0</v>
      </c>
      <c r="Q74" s="1779"/>
    </row>
    <row r="75" spans="1:17" ht="13.5" customHeight="1" x14ac:dyDescent="0.25">
      <c r="A75" s="1789" t="s">
        <v>662</v>
      </c>
      <c r="B75" s="1790">
        <v>0</v>
      </c>
      <c r="C75" s="1791">
        <v>0</v>
      </c>
      <c r="D75" s="1792">
        <v>0</v>
      </c>
      <c r="E75" s="1793">
        <v>0</v>
      </c>
      <c r="F75" s="1797">
        <v>0</v>
      </c>
      <c r="G75" s="1790">
        <v>0</v>
      </c>
      <c r="H75" s="1791">
        <v>0</v>
      </c>
      <c r="I75" s="1792">
        <v>0</v>
      </c>
      <c r="J75" s="1793">
        <v>0</v>
      </c>
      <c r="K75" s="1794">
        <v>0</v>
      </c>
      <c r="L75" s="1796">
        <v>0</v>
      </c>
      <c r="M75" s="1791">
        <v>0</v>
      </c>
      <c r="N75" s="1793">
        <v>0</v>
      </c>
      <c r="O75" s="1792">
        <v>0</v>
      </c>
      <c r="P75" s="1794">
        <v>0</v>
      </c>
      <c r="Q75" s="1779"/>
    </row>
    <row r="76" spans="1:17" ht="24.75" x14ac:dyDescent="0.25">
      <c r="A76" s="1798" t="s">
        <v>946</v>
      </c>
      <c r="B76" s="1790">
        <v>0</v>
      </c>
      <c r="C76" s="1791">
        <v>0</v>
      </c>
      <c r="D76" s="1792">
        <v>0</v>
      </c>
      <c r="E76" s="1793">
        <v>0</v>
      </c>
      <c r="F76" s="1797">
        <v>0</v>
      </c>
      <c r="G76" s="1790">
        <v>0</v>
      </c>
      <c r="H76" s="1791">
        <v>0</v>
      </c>
      <c r="I76" s="1792">
        <v>0</v>
      </c>
      <c r="J76" s="1793">
        <v>0</v>
      </c>
      <c r="K76" s="1794">
        <v>0</v>
      </c>
      <c r="L76" s="1796">
        <v>0</v>
      </c>
      <c r="M76" s="1791">
        <v>0</v>
      </c>
      <c r="N76" s="1793">
        <v>0</v>
      </c>
      <c r="O76" s="1792">
        <v>0</v>
      </c>
      <c r="P76" s="1794">
        <v>0</v>
      </c>
      <c r="Q76" s="1779"/>
    </row>
    <row r="77" spans="1:17" ht="24.75" x14ac:dyDescent="0.25">
      <c r="A77" s="1817" t="s">
        <v>947</v>
      </c>
      <c r="B77" s="1790">
        <v>0</v>
      </c>
      <c r="C77" s="1791">
        <v>0</v>
      </c>
      <c r="D77" s="1792">
        <v>0</v>
      </c>
      <c r="E77" s="1793">
        <v>0</v>
      </c>
      <c r="F77" s="1797">
        <v>0</v>
      </c>
      <c r="G77" s="1790">
        <v>0</v>
      </c>
      <c r="H77" s="1791">
        <v>0</v>
      </c>
      <c r="I77" s="1792">
        <v>0</v>
      </c>
      <c r="J77" s="1793">
        <v>0</v>
      </c>
      <c r="K77" s="1794">
        <v>0</v>
      </c>
      <c r="L77" s="1796">
        <v>0</v>
      </c>
      <c r="M77" s="1791">
        <v>0</v>
      </c>
      <c r="N77" s="1793">
        <v>0</v>
      </c>
      <c r="O77" s="1792">
        <v>0</v>
      </c>
      <c r="P77" s="1794">
        <v>0</v>
      </c>
      <c r="Q77" s="1779"/>
    </row>
    <row r="78" spans="1:17" ht="24.75" x14ac:dyDescent="0.25">
      <c r="A78" s="1818" t="s">
        <v>948</v>
      </c>
      <c r="B78" s="1790">
        <v>0</v>
      </c>
      <c r="C78" s="1791">
        <v>0</v>
      </c>
      <c r="D78" s="1792">
        <v>0</v>
      </c>
      <c r="E78" s="1793">
        <v>0</v>
      </c>
      <c r="F78" s="1797">
        <v>0</v>
      </c>
      <c r="G78" s="1790">
        <v>0</v>
      </c>
      <c r="H78" s="1791">
        <v>0</v>
      </c>
      <c r="I78" s="1792">
        <v>0</v>
      </c>
      <c r="J78" s="1793">
        <v>0</v>
      </c>
      <c r="K78" s="1794">
        <v>0</v>
      </c>
      <c r="L78" s="1796">
        <v>0</v>
      </c>
      <c r="M78" s="1791">
        <v>0</v>
      </c>
      <c r="N78" s="1793">
        <v>0</v>
      </c>
      <c r="O78" s="1792">
        <v>0</v>
      </c>
      <c r="P78" s="1794">
        <v>0</v>
      </c>
      <c r="Q78" s="1779"/>
    </row>
    <row r="79" spans="1:17" ht="12.75" customHeight="1" x14ac:dyDescent="0.25">
      <c r="A79" s="1789" t="s">
        <v>116</v>
      </c>
      <c r="B79" s="1790">
        <v>0</v>
      </c>
      <c r="C79" s="1791">
        <v>0</v>
      </c>
      <c r="D79" s="1792">
        <v>0</v>
      </c>
      <c r="E79" s="1793">
        <v>0</v>
      </c>
      <c r="F79" s="1797">
        <v>0</v>
      </c>
      <c r="G79" s="1790">
        <v>0</v>
      </c>
      <c r="H79" s="1791">
        <v>0</v>
      </c>
      <c r="I79" s="1792">
        <v>0</v>
      </c>
      <c r="J79" s="1793">
        <v>0</v>
      </c>
      <c r="K79" s="1794">
        <v>0</v>
      </c>
      <c r="L79" s="1796">
        <v>0</v>
      </c>
      <c r="M79" s="1791">
        <v>0</v>
      </c>
      <c r="N79" s="1793">
        <v>0</v>
      </c>
      <c r="O79" s="1792">
        <v>0</v>
      </c>
      <c r="P79" s="1794">
        <v>0</v>
      </c>
      <c r="Q79" s="1779"/>
    </row>
    <row r="80" spans="1:17" s="1768" customFormat="1" ht="17.25" customHeight="1" x14ac:dyDescent="0.25">
      <c r="A80" s="1808" t="s">
        <v>117</v>
      </c>
      <c r="B80" s="1781">
        <v>0</v>
      </c>
      <c r="C80" s="1782">
        <v>0</v>
      </c>
      <c r="D80" s="1783">
        <v>0</v>
      </c>
      <c r="E80" s="1784">
        <v>0</v>
      </c>
      <c r="F80" s="1788">
        <v>0</v>
      </c>
      <c r="G80" s="1781">
        <v>0</v>
      </c>
      <c r="H80" s="1782">
        <v>0</v>
      </c>
      <c r="I80" s="1783">
        <v>0</v>
      </c>
      <c r="J80" s="1784">
        <v>0</v>
      </c>
      <c r="K80" s="1785">
        <v>0</v>
      </c>
      <c r="L80" s="1787">
        <v>0</v>
      </c>
      <c r="M80" s="1782">
        <v>0</v>
      </c>
      <c r="N80" s="1784">
        <v>0</v>
      </c>
      <c r="O80" s="1783">
        <v>0</v>
      </c>
      <c r="P80" s="1785">
        <v>0</v>
      </c>
      <c r="Q80" s="1779"/>
    </row>
    <row r="81" spans="1:17" ht="12.75" customHeight="1" x14ac:dyDescent="0.25">
      <c r="A81" s="1789" t="s">
        <v>118</v>
      </c>
      <c r="B81" s="1790">
        <v>0</v>
      </c>
      <c r="C81" s="1791">
        <v>0</v>
      </c>
      <c r="D81" s="1792">
        <v>0</v>
      </c>
      <c r="E81" s="1793">
        <v>0</v>
      </c>
      <c r="F81" s="1797">
        <v>0</v>
      </c>
      <c r="G81" s="1790">
        <v>0</v>
      </c>
      <c r="H81" s="1791">
        <v>0</v>
      </c>
      <c r="I81" s="1792">
        <v>0</v>
      </c>
      <c r="J81" s="1793">
        <v>0</v>
      </c>
      <c r="K81" s="1794">
        <v>0</v>
      </c>
      <c r="L81" s="1796">
        <v>0</v>
      </c>
      <c r="M81" s="1791">
        <v>0</v>
      </c>
      <c r="N81" s="1793">
        <v>0</v>
      </c>
      <c r="O81" s="1792">
        <v>0</v>
      </c>
      <c r="P81" s="1794">
        <v>0</v>
      </c>
      <c r="Q81" s="1779"/>
    </row>
    <row r="82" spans="1:17" ht="12.75" customHeight="1" x14ac:dyDescent="0.25">
      <c r="A82" s="1789" t="s">
        <v>119</v>
      </c>
      <c r="B82" s="1790">
        <v>0</v>
      </c>
      <c r="C82" s="1791">
        <v>0</v>
      </c>
      <c r="D82" s="1792">
        <v>0</v>
      </c>
      <c r="E82" s="1793">
        <v>0</v>
      </c>
      <c r="F82" s="1797">
        <v>0</v>
      </c>
      <c r="G82" s="1790">
        <v>0</v>
      </c>
      <c r="H82" s="1791">
        <v>0</v>
      </c>
      <c r="I82" s="1792">
        <v>0</v>
      </c>
      <c r="J82" s="1793">
        <v>0</v>
      </c>
      <c r="K82" s="1794">
        <v>0</v>
      </c>
      <c r="L82" s="1796">
        <v>0</v>
      </c>
      <c r="M82" s="1791">
        <v>0</v>
      </c>
      <c r="N82" s="1793">
        <v>0</v>
      </c>
      <c r="O82" s="1792">
        <v>0</v>
      </c>
      <c r="P82" s="1794">
        <v>0</v>
      </c>
      <c r="Q82" s="1779"/>
    </row>
    <row r="83" spans="1:17" ht="12.75" customHeight="1" x14ac:dyDescent="0.25">
      <c r="A83" s="1789" t="s">
        <v>120</v>
      </c>
      <c r="B83" s="1790">
        <v>0</v>
      </c>
      <c r="C83" s="1791">
        <v>0</v>
      </c>
      <c r="D83" s="1792">
        <v>0</v>
      </c>
      <c r="E83" s="1793">
        <v>0</v>
      </c>
      <c r="F83" s="1797">
        <v>0</v>
      </c>
      <c r="G83" s="1790">
        <v>0</v>
      </c>
      <c r="H83" s="1791">
        <v>0</v>
      </c>
      <c r="I83" s="1792">
        <v>0</v>
      </c>
      <c r="J83" s="1793">
        <v>0</v>
      </c>
      <c r="K83" s="1794">
        <v>0</v>
      </c>
      <c r="L83" s="1796">
        <v>0</v>
      </c>
      <c r="M83" s="1791">
        <v>0</v>
      </c>
      <c r="N83" s="1793">
        <v>0</v>
      </c>
      <c r="O83" s="1792">
        <v>0</v>
      </c>
      <c r="P83" s="1794">
        <v>0</v>
      </c>
      <c r="Q83" s="1779"/>
    </row>
    <row r="84" spans="1:17" ht="12.75" customHeight="1" x14ac:dyDescent="0.25">
      <c r="A84" s="1789" t="s">
        <v>121</v>
      </c>
      <c r="B84" s="1790">
        <v>0</v>
      </c>
      <c r="C84" s="1791">
        <v>0</v>
      </c>
      <c r="D84" s="1792">
        <v>0</v>
      </c>
      <c r="E84" s="1793">
        <v>0</v>
      </c>
      <c r="F84" s="1797">
        <v>0</v>
      </c>
      <c r="G84" s="1790">
        <v>0</v>
      </c>
      <c r="H84" s="1791">
        <v>0</v>
      </c>
      <c r="I84" s="1792">
        <v>0</v>
      </c>
      <c r="J84" s="1793">
        <v>0</v>
      </c>
      <c r="K84" s="1794">
        <v>0</v>
      </c>
      <c r="L84" s="1796">
        <v>0</v>
      </c>
      <c r="M84" s="1791">
        <v>0</v>
      </c>
      <c r="N84" s="1793">
        <v>0</v>
      </c>
      <c r="O84" s="1792">
        <v>0</v>
      </c>
      <c r="P84" s="1794">
        <v>0</v>
      </c>
      <c r="Q84" s="1779"/>
    </row>
    <row r="85" spans="1:17" ht="12.75" customHeight="1" x14ac:dyDescent="0.25">
      <c r="A85" s="1789" t="s">
        <v>664</v>
      </c>
      <c r="B85" s="1790">
        <v>0</v>
      </c>
      <c r="C85" s="1791">
        <v>0</v>
      </c>
      <c r="D85" s="1792">
        <v>0</v>
      </c>
      <c r="E85" s="1793">
        <v>0</v>
      </c>
      <c r="F85" s="1797">
        <v>0</v>
      </c>
      <c r="G85" s="1790">
        <v>0</v>
      </c>
      <c r="H85" s="1791">
        <v>0</v>
      </c>
      <c r="I85" s="1792">
        <v>0</v>
      </c>
      <c r="J85" s="1793">
        <v>0</v>
      </c>
      <c r="K85" s="1794">
        <v>0</v>
      </c>
      <c r="L85" s="1796">
        <v>0</v>
      </c>
      <c r="M85" s="1791">
        <v>0</v>
      </c>
      <c r="N85" s="1793">
        <v>0</v>
      </c>
      <c r="O85" s="1792">
        <v>0</v>
      </c>
      <c r="P85" s="1794">
        <v>0</v>
      </c>
      <c r="Q85" s="1779"/>
    </row>
    <row r="86" spans="1:17" ht="12.75" customHeight="1" x14ac:dyDescent="0.25">
      <c r="A86" s="1789" t="s">
        <v>123</v>
      </c>
      <c r="B86" s="1790">
        <v>0</v>
      </c>
      <c r="C86" s="1791">
        <v>0</v>
      </c>
      <c r="D86" s="1792">
        <v>0</v>
      </c>
      <c r="E86" s="1793">
        <v>0</v>
      </c>
      <c r="F86" s="1797">
        <v>0</v>
      </c>
      <c r="G86" s="1790">
        <v>0</v>
      </c>
      <c r="H86" s="1791">
        <v>0</v>
      </c>
      <c r="I86" s="1792">
        <v>0</v>
      </c>
      <c r="J86" s="1793">
        <v>0</v>
      </c>
      <c r="K86" s="1794">
        <v>0</v>
      </c>
      <c r="L86" s="1796">
        <v>0</v>
      </c>
      <c r="M86" s="1791">
        <v>0</v>
      </c>
      <c r="N86" s="1793">
        <v>0</v>
      </c>
      <c r="O86" s="1792">
        <v>0</v>
      </c>
      <c r="P86" s="1794">
        <v>0</v>
      </c>
      <c r="Q86" s="1779"/>
    </row>
    <row r="87" spans="1:17" ht="12.75" customHeight="1" x14ac:dyDescent="0.25">
      <c r="A87" s="1789" t="s">
        <v>124</v>
      </c>
      <c r="B87" s="1790">
        <v>0</v>
      </c>
      <c r="C87" s="1791">
        <v>0</v>
      </c>
      <c r="D87" s="1792">
        <v>0</v>
      </c>
      <c r="E87" s="1793">
        <v>0</v>
      </c>
      <c r="F87" s="1797">
        <v>0</v>
      </c>
      <c r="G87" s="1790">
        <v>0</v>
      </c>
      <c r="H87" s="1791">
        <v>0</v>
      </c>
      <c r="I87" s="1792">
        <v>0</v>
      </c>
      <c r="J87" s="1793">
        <v>0</v>
      </c>
      <c r="K87" s="1794">
        <v>0</v>
      </c>
      <c r="L87" s="1796">
        <v>0</v>
      </c>
      <c r="M87" s="1791">
        <v>0</v>
      </c>
      <c r="N87" s="1793">
        <v>0</v>
      </c>
      <c r="O87" s="1792">
        <v>0</v>
      </c>
      <c r="P87" s="1794">
        <v>0</v>
      </c>
      <c r="Q87" s="1779"/>
    </row>
    <row r="88" spans="1:17" ht="12.75" customHeight="1" x14ac:dyDescent="0.25">
      <c r="A88" s="1789" t="s">
        <v>125</v>
      </c>
      <c r="B88" s="1790">
        <v>0</v>
      </c>
      <c r="C88" s="1791">
        <v>0</v>
      </c>
      <c r="D88" s="1792">
        <v>0</v>
      </c>
      <c r="E88" s="1793">
        <v>0</v>
      </c>
      <c r="F88" s="1797">
        <v>0</v>
      </c>
      <c r="G88" s="1790">
        <v>0</v>
      </c>
      <c r="H88" s="1791">
        <v>0</v>
      </c>
      <c r="I88" s="1792">
        <v>0</v>
      </c>
      <c r="J88" s="1793">
        <v>0</v>
      </c>
      <c r="K88" s="1794">
        <v>0</v>
      </c>
      <c r="L88" s="1796">
        <v>0</v>
      </c>
      <c r="M88" s="1791">
        <v>0</v>
      </c>
      <c r="N88" s="1793">
        <v>0</v>
      </c>
      <c r="O88" s="1792">
        <v>0</v>
      </c>
      <c r="P88" s="1794">
        <v>0</v>
      </c>
      <c r="Q88" s="1779"/>
    </row>
    <row r="89" spans="1:17" x14ac:dyDescent="0.25">
      <c r="A89" s="1789" t="s">
        <v>126</v>
      </c>
      <c r="B89" s="1790">
        <v>0</v>
      </c>
      <c r="C89" s="1791">
        <v>0</v>
      </c>
      <c r="D89" s="1792">
        <v>0</v>
      </c>
      <c r="E89" s="1793">
        <v>0</v>
      </c>
      <c r="F89" s="1797">
        <v>0</v>
      </c>
      <c r="G89" s="1790">
        <v>0</v>
      </c>
      <c r="H89" s="1791">
        <v>0</v>
      </c>
      <c r="I89" s="1792">
        <v>0</v>
      </c>
      <c r="J89" s="1793">
        <v>0</v>
      </c>
      <c r="K89" s="1794">
        <v>0</v>
      </c>
      <c r="L89" s="1796">
        <v>0</v>
      </c>
      <c r="M89" s="1791">
        <v>0</v>
      </c>
      <c r="N89" s="1793">
        <v>0</v>
      </c>
      <c r="O89" s="1792">
        <v>0</v>
      </c>
      <c r="P89" s="1794">
        <v>0</v>
      </c>
      <c r="Q89" s="1779"/>
    </row>
    <row r="90" spans="1:17" ht="12.75" customHeight="1" x14ac:dyDescent="0.25">
      <c r="A90" s="1789" t="s">
        <v>127</v>
      </c>
      <c r="B90" s="1790">
        <v>0</v>
      </c>
      <c r="C90" s="1791">
        <v>0</v>
      </c>
      <c r="D90" s="1792">
        <v>0</v>
      </c>
      <c r="E90" s="1793">
        <v>0</v>
      </c>
      <c r="F90" s="1797">
        <v>0</v>
      </c>
      <c r="G90" s="1790">
        <v>0</v>
      </c>
      <c r="H90" s="1791">
        <v>0</v>
      </c>
      <c r="I90" s="1792">
        <v>0</v>
      </c>
      <c r="J90" s="1793">
        <v>0</v>
      </c>
      <c r="K90" s="1794">
        <v>0</v>
      </c>
      <c r="L90" s="1796">
        <v>0</v>
      </c>
      <c r="M90" s="1791">
        <v>0</v>
      </c>
      <c r="N90" s="1793">
        <v>0</v>
      </c>
      <c r="O90" s="1792">
        <v>0</v>
      </c>
      <c r="P90" s="1794">
        <v>0</v>
      </c>
      <c r="Q90" s="1779"/>
    </row>
    <row r="91" spans="1:17" s="1768" customFormat="1" ht="24.75" x14ac:dyDescent="0.25">
      <c r="A91" s="1780" t="s">
        <v>128</v>
      </c>
      <c r="B91" s="1781">
        <v>2</v>
      </c>
      <c r="C91" s="1782">
        <v>0</v>
      </c>
      <c r="D91" s="1783">
        <v>0</v>
      </c>
      <c r="E91" s="1784">
        <v>2</v>
      </c>
      <c r="F91" s="1788">
        <v>0</v>
      </c>
      <c r="G91" s="1781">
        <v>2</v>
      </c>
      <c r="H91" s="1782">
        <v>0</v>
      </c>
      <c r="I91" s="1783">
        <v>0</v>
      </c>
      <c r="J91" s="1784">
        <v>2</v>
      </c>
      <c r="K91" s="1785">
        <v>0</v>
      </c>
      <c r="L91" s="1787">
        <v>0</v>
      </c>
      <c r="M91" s="1782">
        <v>0</v>
      </c>
      <c r="N91" s="1784">
        <v>0</v>
      </c>
      <c r="O91" s="1783">
        <v>0</v>
      </c>
      <c r="P91" s="1785">
        <v>0</v>
      </c>
      <c r="Q91" s="1779"/>
    </row>
    <row r="92" spans="1:17" ht="12.75" customHeight="1" x14ac:dyDescent="0.25">
      <c r="A92" s="1789" t="s">
        <v>129</v>
      </c>
      <c r="B92" s="1790">
        <v>0</v>
      </c>
      <c r="C92" s="1791">
        <v>0</v>
      </c>
      <c r="D92" s="1792">
        <v>0</v>
      </c>
      <c r="E92" s="1793">
        <v>0</v>
      </c>
      <c r="F92" s="1797">
        <v>0</v>
      </c>
      <c r="G92" s="1790">
        <v>0</v>
      </c>
      <c r="H92" s="1791">
        <v>0</v>
      </c>
      <c r="I92" s="1792">
        <v>0</v>
      </c>
      <c r="J92" s="1793">
        <v>0</v>
      </c>
      <c r="K92" s="1794">
        <v>0</v>
      </c>
      <c r="L92" s="1796">
        <v>0</v>
      </c>
      <c r="M92" s="1791">
        <v>0</v>
      </c>
      <c r="N92" s="1793">
        <v>0</v>
      </c>
      <c r="O92" s="1792">
        <v>0</v>
      </c>
      <c r="P92" s="1794">
        <v>0</v>
      </c>
      <c r="Q92" s="1779"/>
    </row>
    <row r="93" spans="1:17" ht="12.75" customHeight="1" x14ac:dyDescent="0.25">
      <c r="A93" s="1789" t="s">
        <v>130</v>
      </c>
      <c r="B93" s="1790">
        <v>1</v>
      </c>
      <c r="C93" s="1791">
        <v>0</v>
      </c>
      <c r="D93" s="1792">
        <v>0</v>
      </c>
      <c r="E93" s="1793">
        <v>1</v>
      </c>
      <c r="F93" s="1797">
        <v>0</v>
      </c>
      <c r="G93" s="1790">
        <v>1</v>
      </c>
      <c r="H93" s="1791"/>
      <c r="I93" s="1792"/>
      <c r="J93" s="1793">
        <v>1</v>
      </c>
      <c r="K93" s="1794">
        <v>0</v>
      </c>
      <c r="L93" s="1796">
        <v>0</v>
      </c>
      <c r="M93" s="1791">
        <v>0</v>
      </c>
      <c r="N93" s="1793">
        <v>0</v>
      </c>
      <c r="O93" s="1792">
        <v>0</v>
      </c>
      <c r="P93" s="1794">
        <v>0</v>
      </c>
      <c r="Q93" s="1779"/>
    </row>
    <row r="94" spans="1:17" ht="12.75" customHeight="1" x14ac:dyDescent="0.25">
      <c r="A94" s="1789" t="s">
        <v>131</v>
      </c>
      <c r="B94" s="1790">
        <v>0</v>
      </c>
      <c r="C94" s="1791">
        <v>0</v>
      </c>
      <c r="D94" s="1792">
        <v>0</v>
      </c>
      <c r="E94" s="1793">
        <v>0</v>
      </c>
      <c r="F94" s="1797">
        <v>0</v>
      </c>
      <c r="G94" s="1790">
        <v>0</v>
      </c>
      <c r="H94" s="1791">
        <v>0</v>
      </c>
      <c r="I94" s="1792">
        <v>0</v>
      </c>
      <c r="J94" s="1793">
        <v>0</v>
      </c>
      <c r="K94" s="1794">
        <v>0</v>
      </c>
      <c r="L94" s="1796">
        <v>0</v>
      </c>
      <c r="M94" s="1791">
        <v>0</v>
      </c>
      <c r="N94" s="1793">
        <v>0</v>
      </c>
      <c r="O94" s="1792">
        <v>0</v>
      </c>
      <c r="P94" s="1794">
        <v>0</v>
      </c>
      <c r="Q94" s="1779"/>
    </row>
    <row r="95" spans="1:17" ht="12.75" customHeight="1" x14ac:dyDescent="0.25">
      <c r="A95" s="1789" t="s">
        <v>949</v>
      </c>
      <c r="B95" s="1790">
        <v>0</v>
      </c>
      <c r="C95" s="1791">
        <v>0</v>
      </c>
      <c r="D95" s="1792">
        <v>0</v>
      </c>
      <c r="E95" s="1793">
        <v>0</v>
      </c>
      <c r="F95" s="1797">
        <v>0</v>
      </c>
      <c r="G95" s="1790">
        <v>0</v>
      </c>
      <c r="H95" s="1791">
        <v>0</v>
      </c>
      <c r="I95" s="1792">
        <v>0</v>
      </c>
      <c r="J95" s="1793">
        <v>0</v>
      </c>
      <c r="K95" s="1794">
        <v>0</v>
      </c>
      <c r="L95" s="1796">
        <v>0</v>
      </c>
      <c r="M95" s="1791">
        <v>0</v>
      </c>
      <c r="N95" s="1793">
        <v>0</v>
      </c>
      <c r="O95" s="1792">
        <v>0</v>
      </c>
      <c r="P95" s="1794">
        <v>0</v>
      </c>
      <c r="Q95" s="1779"/>
    </row>
    <row r="96" spans="1:17" ht="12.75" customHeight="1" x14ac:dyDescent="0.25">
      <c r="A96" s="1789" t="s">
        <v>133</v>
      </c>
      <c r="B96" s="1790">
        <v>0</v>
      </c>
      <c r="C96" s="1791">
        <v>0</v>
      </c>
      <c r="D96" s="1792">
        <v>0</v>
      </c>
      <c r="E96" s="1793">
        <v>0</v>
      </c>
      <c r="F96" s="1797">
        <v>0</v>
      </c>
      <c r="G96" s="1790">
        <v>0</v>
      </c>
      <c r="H96" s="1791">
        <v>0</v>
      </c>
      <c r="I96" s="1792">
        <v>0</v>
      </c>
      <c r="J96" s="1793">
        <v>0</v>
      </c>
      <c r="K96" s="1794">
        <v>0</v>
      </c>
      <c r="L96" s="1796">
        <v>0</v>
      </c>
      <c r="M96" s="1791">
        <v>0</v>
      </c>
      <c r="N96" s="1793">
        <v>0</v>
      </c>
      <c r="O96" s="1792">
        <v>0</v>
      </c>
      <c r="P96" s="1794">
        <v>0</v>
      </c>
      <c r="Q96" s="1779"/>
    </row>
    <row r="97" spans="1:17" ht="12.75" customHeight="1" x14ac:dyDescent="0.25">
      <c r="A97" s="1789" t="s">
        <v>665</v>
      </c>
      <c r="B97" s="1790">
        <v>1</v>
      </c>
      <c r="C97" s="1791">
        <v>0</v>
      </c>
      <c r="D97" s="1792">
        <v>0</v>
      </c>
      <c r="E97" s="1793">
        <v>1</v>
      </c>
      <c r="F97" s="1797">
        <v>0</v>
      </c>
      <c r="G97" s="1790">
        <v>1</v>
      </c>
      <c r="H97" s="1791">
        <v>0</v>
      </c>
      <c r="I97" s="1792">
        <v>0</v>
      </c>
      <c r="J97" s="1793">
        <v>1</v>
      </c>
      <c r="K97" s="1794">
        <v>0</v>
      </c>
      <c r="L97" s="1796">
        <v>0</v>
      </c>
      <c r="M97" s="1791">
        <v>0</v>
      </c>
      <c r="N97" s="1793">
        <v>0</v>
      </c>
      <c r="O97" s="1792">
        <v>0</v>
      </c>
      <c r="P97" s="1794">
        <v>0</v>
      </c>
      <c r="Q97" s="1779"/>
    </row>
    <row r="98" spans="1:17" ht="12.75" customHeight="1" x14ac:dyDescent="0.25">
      <c r="A98" s="1789" t="s">
        <v>135</v>
      </c>
      <c r="B98" s="1790">
        <v>0</v>
      </c>
      <c r="C98" s="1791">
        <v>0</v>
      </c>
      <c r="D98" s="1792">
        <v>0</v>
      </c>
      <c r="E98" s="1793">
        <v>0</v>
      </c>
      <c r="F98" s="1797">
        <v>0</v>
      </c>
      <c r="G98" s="1790">
        <v>0</v>
      </c>
      <c r="H98" s="1791">
        <v>0</v>
      </c>
      <c r="I98" s="1792">
        <v>0</v>
      </c>
      <c r="J98" s="1793">
        <v>0</v>
      </c>
      <c r="K98" s="1794">
        <v>0</v>
      </c>
      <c r="L98" s="1796">
        <v>0</v>
      </c>
      <c r="M98" s="1791">
        <v>0</v>
      </c>
      <c r="N98" s="1793">
        <v>0</v>
      </c>
      <c r="O98" s="1792">
        <v>0</v>
      </c>
      <c r="P98" s="1794">
        <v>0</v>
      </c>
      <c r="Q98" s="1779"/>
    </row>
    <row r="99" spans="1:17" ht="12.75" customHeight="1" x14ac:dyDescent="0.25">
      <c r="A99" s="1789" t="s">
        <v>666</v>
      </c>
      <c r="B99" s="1790">
        <v>0</v>
      </c>
      <c r="C99" s="1791">
        <v>0</v>
      </c>
      <c r="D99" s="1792">
        <v>0</v>
      </c>
      <c r="E99" s="1793">
        <v>0</v>
      </c>
      <c r="F99" s="1797">
        <v>0</v>
      </c>
      <c r="G99" s="1790">
        <v>0</v>
      </c>
      <c r="H99" s="1791">
        <v>0</v>
      </c>
      <c r="I99" s="1792">
        <v>0</v>
      </c>
      <c r="J99" s="1793">
        <v>0</v>
      </c>
      <c r="K99" s="1794">
        <v>0</v>
      </c>
      <c r="L99" s="1796">
        <v>0</v>
      </c>
      <c r="M99" s="1791">
        <v>0</v>
      </c>
      <c r="N99" s="1793">
        <v>0</v>
      </c>
      <c r="O99" s="1792">
        <v>0</v>
      </c>
      <c r="P99" s="1794">
        <v>0</v>
      </c>
      <c r="Q99" s="1779"/>
    </row>
    <row r="100" spans="1:17" ht="12.75" customHeight="1" x14ac:dyDescent="0.25">
      <c r="A100" s="1789" t="s">
        <v>667</v>
      </c>
      <c r="B100" s="1790">
        <v>0</v>
      </c>
      <c r="C100" s="1791">
        <v>0</v>
      </c>
      <c r="D100" s="1792">
        <v>0</v>
      </c>
      <c r="E100" s="1793">
        <v>0</v>
      </c>
      <c r="F100" s="1797">
        <v>0</v>
      </c>
      <c r="G100" s="1790">
        <v>0</v>
      </c>
      <c r="H100" s="1791">
        <v>0</v>
      </c>
      <c r="I100" s="1792">
        <v>0</v>
      </c>
      <c r="J100" s="1793">
        <v>0</v>
      </c>
      <c r="K100" s="1794">
        <v>0</v>
      </c>
      <c r="L100" s="1796">
        <v>0</v>
      </c>
      <c r="M100" s="1791">
        <v>0</v>
      </c>
      <c r="N100" s="1793">
        <v>0</v>
      </c>
      <c r="O100" s="1792">
        <v>0</v>
      </c>
      <c r="P100" s="1794">
        <v>0</v>
      </c>
      <c r="Q100" s="1779"/>
    </row>
    <row r="101" spans="1:17" ht="11.25" customHeight="1" x14ac:dyDescent="0.25">
      <c r="A101" s="1789" t="s">
        <v>138</v>
      </c>
      <c r="B101" s="1790">
        <v>0</v>
      </c>
      <c r="C101" s="1791">
        <v>0</v>
      </c>
      <c r="D101" s="1792">
        <v>0</v>
      </c>
      <c r="E101" s="1793">
        <v>0</v>
      </c>
      <c r="F101" s="1797">
        <v>0</v>
      </c>
      <c r="G101" s="1790">
        <v>0</v>
      </c>
      <c r="H101" s="1791">
        <v>0</v>
      </c>
      <c r="I101" s="1792">
        <v>0</v>
      </c>
      <c r="J101" s="1793">
        <v>0</v>
      </c>
      <c r="K101" s="1794">
        <v>0</v>
      </c>
      <c r="L101" s="1796">
        <v>0</v>
      </c>
      <c r="M101" s="1791">
        <v>0</v>
      </c>
      <c r="N101" s="1793">
        <v>0</v>
      </c>
      <c r="O101" s="1792">
        <v>0</v>
      </c>
      <c r="P101" s="1794">
        <v>0</v>
      </c>
      <c r="Q101" s="1779"/>
    </row>
    <row r="102" spans="1:17" ht="12.75" customHeight="1" x14ac:dyDescent="0.25">
      <c r="A102" s="1799" t="s">
        <v>668</v>
      </c>
      <c r="B102" s="1800">
        <v>0</v>
      </c>
      <c r="C102" s="1801">
        <v>0</v>
      </c>
      <c r="D102" s="1802">
        <v>0</v>
      </c>
      <c r="E102" s="1803">
        <v>0</v>
      </c>
      <c r="F102" s="1807">
        <v>0</v>
      </c>
      <c r="G102" s="1800">
        <v>0</v>
      </c>
      <c r="H102" s="1801">
        <v>0</v>
      </c>
      <c r="I102" s="1802">
        <v>0</v>
      </c>
      <c r="J102" s="1803">
        <v>0</v>
      </c>
      <c r="K102" s="1804">
        <v>0</v>
      </c>
      <c r="L102" s="1806">
        <v>0</v>
      </c>
      <c r="M102" s="1801">
        <v>0</v>
      </c>
      <c r="N102" s="1803">
        <v>0</v>
      </c>
      <c r="O102" s="1802">
        <v>0</v>
      </c>
      <c r="P102" s="1804">
        <v>0</v>
      </c>
      <c r="Q102" s="1779"/>
    </row>
    <row r="103" spans="1:17" x14ac:dyDescent="0.25">
      <c r="A103" s="1819"/>
      <c r="B103" s="1820"/>
      <c r="C103" s="1820"/>
      <c r="D103" s="1820"/>
      <c r="E103" s="1820"/>
      <c r="F103" s="1820"/>
      <c r="G103" s="1820"/>
      <c r="H103" s="1820"/>
      <c r="I103" s="1820"/>
      <c r="J103" s="1820"/>
      <c r="K103" s="1820"/>
      <c r="L103" s="1820"/>
      <c r="M103" s="1820"/>
      <c r="N103" s="1820"/>
      <c r="O103" s="1820"/>
      <c r="P103" s="1820"/>
    </row>
    <row r="104" spans="1:17" x14ac:dyDescent="0.25">
      <c r="A104" s="325"/>
      <c r="B104" s="1821"/>
      <c r="C104" s="1821"/>
      <c r="D104" s="1821"/>
      <c r="E104" s="1821"/>
      <c r="F104" s="1821"/>
      <c r="G104" s="1821"/>
      <c r="H104" s="1821"/>
      <c r="I104" s="1821"/>
      <c r="J104" s="1821"/>
      <c r="K104" s="1821"/>
      <c r="L104" s="1821"/>
      <c r="M104" s="1821"/>
      <c r="N104" s="1821"/>
      <c r="O104" s="1821"/>
      <c r="P104" s="1821"/>
    </row>
    <row r="105" spans="1:17" x14ac:dyDescent="0.25">
      <c r="A105" s="1822"/>
      <c r="B105" s="1823"/>
      <c r="C105" s="1824"/>
      <c r="D105" s="1824"/>
      <c r="E105" s="1824"/>
      <c r="F105" s="1824"/>
      <c r="G105" s="1824"/>
      <c r="H105" s="1823"/>
      <c r="I105" s="1824"/>
      <c r="J105" s="1824"/>
      <c r="K105" s="1824"/>
      <c r="L105" s="1824"/>
      <c r="M105" s="1824"/>
      <c r="N105" s="1823"/>
      <c r="O105" s="1824"/>
      <c r="P105" s="1824"/>
      <c r="Q105" s="16"/>
    </row>
    <row r="106" spans="1:17" x14ac:dyDescent="0.25">
      <c r="A106" s="1822"/>
      <c r="B106" s="1823"/>
      <c r="C106" s="1824"/>
      <c r="D106" s="1824"/>
      <c r="E106" s="1824"/>
      <c r="F106" s="1824"/>
      <c r="G106" s="1824"/>
      <c r="H106" s="1823"/>
      <c r="I106" s="1824"/>
      <c r="J106" s="1824"/>
      <c r="K106" s="1824"/>
      <c r="L106" s="1824"/>
      <c r="M106" s="1824"/>
      <c r="N106" s="1823"/>
      <c r="O106" s="1824"/>
      <c r="P106" s="1824"/>
      <c r="Q106" s="16"/>
    </row>
    <row r="107" spans="1:17" x14ac:dyDescent="0.25">
      <c r="A107" s="1822"/>
      <c r="B107" s="1823"/>
      <c r="C107" s="1824"/>
      <c r="D107" s="1824"/>
      <c r="E107" s="1824"/>
      <c r="F107" s="1824"/>
      <c r="G107" s="1824"/>
      <c r="H107" s="1823"/>
      <c r="I107" s="1824"/>
      <c r="J107" s="1824"/>
      <c r="K107" s="1824"/>
      <c r="L107" s="1824"/>
      <c r="M107" s="1824"/>
      <c r="N107" s="1823"/>
      <c r="O107" s="1824"/>
      <c r="P107" s="1824"/>
      <c r="Q107" s="16"/>
    </row>
    <row r="108" spans="1:17" x14ac:dyDescent="0.25">
      <c r="A108" s="1822"/>
      <c r="B108" s="1823"/>
      <c r="C108" s="1824"/>
      <c r="D108" s="1824"/>
      <c r="E108" s="1824"/>
      <c r="F108" s="1824"/>
      <c r="G108" s="1824"/>
      <c r="H108" s="1823"/>
      <c r="I108" s="1824"/>
      <c r="J108" s="1824"/>
      <c r="K108" s="1824"/>
      <c r="L108" s="1824"/>
      <c r="M108" s="1824"/>
      <c r="N108" s="1823"/>
      <c r="O108" s="1824"/>
      <c r="P108" s="1824"/>
      <c r="Q108" s="16"/>
    </row>
    <row r="109" spans="1:17" x14ac:dyDescent="0.25">
      <c r="A109" s="1822"/>
      <c r="B109" s="1823"/>
      <c r="C109" s="1824"/>
      <c r="D109" s="1824"/>
      <c r="E109" s="1824"/>
      <c r="F109" s="1824"/>
      <c r="G109" s="1824"/>
      <c r="H109" s="1823"/>
      <c r="I109" s="1824"/>
      <c r="J109" s="1824"/>
      <c r="K109" s="1824"/>
      <c r="L109" s="1824"/>
      <c r="M109" s="1824"/>
      <c r="N109" s="1823"/>
      <c r="O109" s="1824"/>
      <c r="P109" s="1824"/>
      <c r="Q109" s="16"/>
    </row>
    <row r="110" spans="1:17" x14ac:dyDescent="0.25">
      <c r="A110" s="1822"/>
      <c r="B110" s="1823"/>
      <c r="C110" s="1824"/>
      <c r="D110" s="1824"/>
      <c r="E110" s="1824"/>
      <c r="F110" s="1824"/>
      <c r="G110" s="1824"/>
      <c r="H110" s="1823"/>
      <c r="I110" s="1824"/>
      <c r="J110" s="1824"/>
      <c r="K110" s="1824"/>
      <c r="L110" s="1824"/>
      <c r="M110" s="1824"/>
      <c r="N110" s="1823"/>
      <c r="O110" s="1824"/>
      <c r="P110" s="1824"/>
    </row>
    <row r="111" spans="1:17" x14ac:dyDescent="0.25">
      <c r="A111" s="1822"/>
      <c r="B111" s="1823"/>
      <c r="C111" s="1824"/>
      <c r="D111" s="1824"/>
      <c r="E111" s="1824"/>
      <c r="F111" s="1824"/>
      <c r="G111" s="1824"/>
      <c r="H111" s="1823"/>
      <c r="I111" s="1824"/>
      <c r="J111" s="1824"/>
      <c r="K111" s="1824"/>
      <c r="L111" s="1824"/>
      <c r="M111" s="1824"/>
      <c r="N111" s="1823"/>
      <c r="O111" s="1824"/>
      <c r="P111" s="1824"/>
      <c r="Q111"/>
    </row>
    <row r="112" spans="1:17" x14ac:dyDescent="0.25">
      <c r="A112" s="1822"/>
      <c r="B112" s="1823"/>
      <c r="C112" s="1824"/>
      <c r="D112" s="1824"/>
      <c r="E112" s="1824"/>
      <c r="F112" s="1824"/>
      <c r="G112" s="1824"/>
      <c r="H112" s="1823"/>
      <c r="I112" s="1824"/>
      <c r="J112" s="1824"/>
      <c r="K112" s="1824"/>
      <c r="L112" s="1824"/>
      <c r="M112" s="1824"/>
      <c r="N112" s="1823"/>
      <c r="O112" s="1824"/>
      <c r="P112" s="1824"/>
      <c r="Q112"/>
    </row>
    <row r="113" spans="1:17" x14ac:dyDescent="0.25">
      <c r="A113" s="1822"/>
      <c r="B113" s="1823"/>
      <c r="C113" s="1824"/>
      <c r="D113" s="1824"/>
      <c r="E113" s="1824"/>
      <c r="F113" s="1824"/>
      <c r="G113" s="1824"/>
      <c r="H113" s="1823"/>
      <c r="I113" s="1824"/>
      <c r="J113" s="1824"/>
      <c r="K113" s="1824"/>
      <c r="L113" s="1824"/>
      <c r="M113" s="1824"/>
      <c r="N113" s="1823"/>
      <c r="O113" s="1824"/>
      <c r="P113" s="1824"/>
      <c r="Q113"/>
    </row>
    <row r="114" spans="1:17" x14ac:dyDescent="0.25">
      <c r="A114" s="1822"/>
      <c r="B114" s="1823"/>
      <c r="C114" s="1824"/>
      <c r="D114" s="1824"/>
      <c r="E114" s="1824"/>
      <c r="F114" s="1824"/>
      <c r="G114" s="1824"/>
      <c r="H114" s="1823"/>
      <c r="I114" s="1824"/>
      <c r="J114" s="1824"/>
      <c r="K114" s="1824"/>
      <c r="L114" s="1824"/>
      <c r="M114" s="1824"/>
      <c r="N114" s="1823"/>
      <c r="O114" s="1824"/>
      <c r="P114" s="1824"/>
      <c r="Q114"/>
    </row>
    <row r="115" spans="1:17" x14ac:dyDescent="0.25">
      <c r="A115" s="1822"/>
      <c r="B115" s="1823"/>
      <c r="C115" s="1824"/>
      <c r="D115" s="1824"/>
      <c r="E115" s="1824"/>
      <c r="F115" s="1824"/>
      <c r="G115" s="1824"/>
      <c r="H115" s="1823"/>
      <c r="I115" s="1824"/>
      <c r="J115" s="1824"/>
      <c r="K115" s="1824"/>
      <c r="L115" s="1824"/>
      <c r="M115" s="1824"/>
      <c r="N115" s="1823"/>
      <c r="O115" s="1824"/>
      <c r="P115" s="1824"/>
      <c r="Q115"/>
    </row>
    <row r="116" spans="1:17" x14ac:dyDescent="0.25">
      <c r="A116" s="1822"/>
      <c r="B116" s="1823"/>
      <c r="C116" s="1824"/>
      <c r="D116" s="1824"/>
      <c r="E116" s="1824"/>
      <c r="F116" s="1824"/>
      <c r="G116" s="1824"/>
      <c r="H116" s="1823"/>
      <c r="I116" s="1824"/>
      <c r="J116" s="1824"/>
      <c r="K116" s="1824"/>
      <c r="L116" s="1824"/>
      <c r="M116" s="1824"/>
      <c r="N116" s="1823"/>
      <c r="O116" s="1824"/>
      <c r="P116" s="1824"/>
      <c r="Q116"/>
    </row>
    <row r="117" spans="1:17" x14ac:dyDescent="0.25">
      <c r="A117" s="1822"/>
      <c r="B117" s="1823"/>
      <c r="C117" s="1824"/>
      <c r="D117" s="1824"/>
      <c r="E117" s="1824"/>
      <c r="F117" s="1824"/>
      <c r="G117" s="1824"/>
      <c r="H117" s="1823"/>
      <c r="I117" s="1824"/>
      <c r="J117" s="1824"/>
      <c r="K117" s="1824"/>
      <c r="L117" s="1824"/>
      <c r="M117" s="1824"/>
      <c r="N117" s="1823"/>
      <c r="O117" s="1824"/>
      <c r="P117" s="1824"/>
      <c r="Q117"/>
    </row>
    <row r="118" spans="1:17" x14ac:dyDescent="0.25">
      <c r="A118" s="1822"/>
      <c r="B118" s="1823"/>
      <c r="C118" s="1824"/>
      <c r="D118" s="1824"/>
      <c r="E118" s="1824"/>
      <c r="F118" s="1824"/>
      <c r="G118" s="1824"/>
      <c r="H118" s="1823"/>
      <c r="I118" s="1824"/>
      <c r="J118" s="1824"/>
      <c r="K118" s="1824"/>
      <c r="L118" s="1824"/>
      <c r="M118" s="1824"/>
      <c r="N118" s="1823"/>
      <c r="O118" s="1824"/>
      <c r="P118" s="1824"/>
      <c r="Q118"/>
    </row>
    <row r="119" spans="1:17" x14ac:dyDescent="0.25">
      <c r="A119" s="1822"/>
      <c r="B119" s="1823"/>
      <c r="C119" s="1824"/>
      <c r="D119" s="1824"/>
      <c r="E119" s="1824"/>
      <c r="F119" s="1824"/>
      <c r="G119" s="1824"/>
      <c r="H119" s="1823"/>
      <c r="I119" s="1824"/>
      <c r="J119" s="1824"/>
      <c r="K119" s="1824"/>
      <c r="L119" s="1824"/>
      <c r="M119" s="1824"/>
      <c r="N119" s="1823"/>
      <c r="O119" s="1824"/>
      <c r="P119" s="1824"/>
      <c r="Q119"/>
    </row>
    <row r="120" spans="1:17" x14ac:dyDescent="0.25">
      <c r="A120" s="1822"/>
      <c r="B120" s="1823"/>
      <c r="C120" s="1824"/>
      <c r="D120" s="1824"/>
      <c r="E120" s="1824"/>
      <c r="F120" s="1824"/>
      <c r="G120" s="1824"/>
      <c r="H120" s="1823"/>
      <c r="I120" s="1824"/>
      <c r="J120" s="1824"/>
      <c r="K120" s="1824"/>
      <c r="L120" s="1824"/>
      <c r="M120" s="1824"/>
      <c r="N120" s="1823"/>
      <c r="O120" s="1824"/>
      <c r="P120" s="1824"/>
      <c r="Q120"/>
    </row>
    <row r="121" spans="1:17" x14ac:dyDescent="0.25">
      <c r="A121" s="1822"/>
      <c r="B121" s="1823"/>
      <c r="C121" s="1824"/>
      <c r="D121" s="1824"/>
      <c r="E121" s="1824"/>
      <c r="F121" s="1824"/>
      <c r="G121" s="1824"/>
      <c r="H121" s="1823"/>
      <c r="I121" s="1824"/>
      <c r="J121" s="1824"/>
      <c r="K121" s="1824"/>
      <c r="L121" s="1824"/>
      <c r="M121" s="1824"/>
      <c r="N121" s="1823"/>
      <c r="O121" s="1824"/>
      <c r="P121" s="1824"/>
      <c r="Q121"/>
    </row>
    <row r="122" spans="1:17" x14ac:dyDescent="0.25">
      <c r="A122" s="1822"/>
      <c r="B122" s="1823"/>
      <c r="C122" s="1824"/>
      <c r="D122" s="1824"/>
      <c r="E122" s="1824"/>
      <c r="F122" s="1824"/>
      <c r="G122" s="1824"/>
      <c r="H122" s="1823"/>
      <c r="I122" s="1824"/>
      <c r="J122" s="1824"/>
      <c r="K122" s="1824"/>
      <c r="L122" s="1824"/>
      <c r="M122" s="1824"/>
      <c r="N122" s="1823"/>
      <c r="O122" s="1824"/>
      <c r="P122" s="1824"/>
      <c r="Q122"/>
    </row>
    <row r="123" spans="1:17" x14ac:dyDescent="0.25">
      <c r="A123" s="1822"/>
      <c r="B123" s="1823"/>
      <c r="C123" s="1824"/>
      <c r="D123" s="1824"/>
      <c r="E123" s="1824"/>
      <c r="F123" s="1824"/>
      <c r="G123" s="1824"/>
      <c r="H123" s="1823"/>
      <c r="I123" s="1824"/>
      <c r="J123" s="1824"/>
      <c r="K123" s="1824"/>
      <c r="L123" s="1824"/>
      <c r="M123" s="1824"/>
      <c r="N123" s="1823"/>
      <c r="O123" s="1824"/>
      <c r="P123" s="1824"/>
      <c r="Q123"/>
    </row>
    <row r="124" spans="1:17" x14ac:dyDescent="0.25">
      <c r="A124" s="1822"/>
      <c r="B124" s="1823"/>
      <c r="C124" s="1824"/>
      <c r="D124" s="1824"/>
      <c r="E124" s="1824"/>
      <c r="F124" s="1824"/>
      <c r="G124" s="1824"/>
      <c r="H124" s="1823"/>
      <c r="I124" s="1824"/>
      <c r="J124" s="1824"/>
      <c r="K124" s="1824"/>
      <c r="L124" s="1824"/>
      <c r="M124" s="1824"/>
      <c r="N124" s="1823"/>
      <c r="O124" s="1824"/>
      <c r="P124" s="1824"/>
      <c r="Q124"/>
    </row>
    <row r="125" spans="1:17" x14ac:dyDescent="0.25">
      <c r="A125" s="1822"/>
      <c r="B125" s="1823"/>
      <c r="C125" s="1824"/>
      <c r="D125" s="1824"/>
      <c r="E125" s="1824"/>
      <c r="F125" s="1824"/>
      <c r="G125" s="1824"/>
      <c r="H125" s="1823"/>
      <c r="I125" s="1824"/>
      <c r="J125" s="1824"/>
      <c r="K125" s="1824"/>
      <c r="L125" s="1824"/>
      <c r="M125" s="1824"/>
      <c r="N125" s="1823"/>
      <c r="O125" s="1824"/>
      <c r="P125" s="1824"/>
      <c r="Q125"/>
    </row>
    <row r="126" spans="1:17" x14ac:dyDescent="0.25">
      <c r="A126" s="1822"/>
      <c r="B126" s="1823"/>
      <c r="C126" s="1824"/>
      <c r="D126" s="1824"/>
      <c r="E126" s="1824"/>
      <c r="F126" s="1824"/>
      <c r="G126" s="1824"/>
      <c r="H126" s="1823"/>
      <c r="I126" s="1824"/>
      <c r="J126" s="1824"/>
      <c r="K126" s="1824"/>
      <c r="L126" s="1824"/>
      <c r="M126" s="1824"/>
      <c r="N126" s="1823"/>
      <c r="O126" s="1824"/>
      <c r="P126" s="1824"/>
      <c r="Q126"/>
    </row>
    <row r="127" spans="1:17" x14ac:dyDescent="0.25">
      <c r="A127" s="1822"/>
      <c r="B127" s="1823"/>
      <c r="C127" s="1824"/>
      <c r="D127" s="1824"/>
      <c r="E127" s="1824"/>
      <c r="F127" s="1824"/>
      <c r="G127" s="1824"/>
      <c r="H127" s="1823"/>
      <c r="I127" s="1824"/>
      <c r="J127" s="1824"/>
      <c r="K127" s="1824"/>
      <c r="L127" s="1824"/>
      <c r="M127" s="1824"/>
      <c r="N127" s="1823"/>
      <c r="O127" s="1824"/>
      <c r="P127" s="1824"/>
      <c r="Q127"/>
    </row>
    <row r="128" spans="1:17" x14ac:dyDescent="0.25">
      <c r="A128" s="1822"/>
      <c r="B128" s="1823"/>
      <c r="C128" s="1824"/>
      <c r="D128" s="1824"/>
      <c r="E128" s="1824"/>
      <c r="F128" s="1824"/>
      <c r="G128" s="1824"/>
      <c r="H128" s="1823"/>
      <c r="I128" s="1824"/>
      <c r="J128" s="1824"/>
      <c r="K128" s="1824"/>
      <c r="L128" s="1824"/>
      <c r="M128" s="1824"/>
      <c r="N128" s="1823"/>
      <c r="O128" s="1824"/>
      <c r="P128" s="1824"/>
      <c r="Q128"/>
    </row>
    <row r="129" spans="1:17" x14ac:dyDescent="0.25">
      <c r="A129" s="1822"/>
      <c r="B129" s="1823"/>
      <c r="C129" s="1824"/>
      <c r="D129" s="1824"/>
      <c r="E129" s="1824"/>
      <c r="F129" s="1824"/>
      <c r="G129" s="1824"/>
      <c r="H129" s="1823"/>
      <c r="I129" s="1824"/>
      <c r="J129" s="1824"/>
      <c r="K129" s="1824"/>
      <c r="L129" s="1824"/>
      <c r="M129" s="1824"/>
      <c r="N129" s="1823"/>
      <c r="O129" s="1824"/>
      <c r="P129" s="1824"/>
      <c r="Q129"/>
    </row>
    <row r="130" spans="1:17" x14ac:dyDescent="0.25">
      <c r="A130" s="1822"/>
      <c r="B130" s="1823"/>
      <c r="C130" s="1824"/>
      <c r="D130" s="1824"/>
      <c r="E130" s="1824"/>
      <c r="F130" s="1824"/>
      <c r="G130" s="1824"/>
      <c r="H130" s="1823"/>
      <c r="I130" s="1824"/>
      <c r="J130" s="1824"/>
      <c r="K130" s="1824"/>
      <c r="L130" s="1824"/>
      <c r="M130" s="1824"/>
      <c r="N130" s="1823"/>
      <c r="O130" s="1824"/>
      <c r="P130" s="1824"/>
      <c r="Q130"/>
    </row>
    <row r="131" spans="1:17" x14ac:dyDescent="0.25">
      <c r="A131" s="1822"/>
      <c r="B131" s="1823"/>
      <c r="C131" s="1824"/>
      <c r="D131" s="1824"/>
      <c r="E131" s="1824"/>
      <c r="F131" s="1824"/>
      <c r="G131" s="1824"/>
      <c r="H131" s="1823"/>
      <c r="I131" s="1824"/>
      <c r="J131" s="1824"/>
      <c r="K131" s="1824"/>
      <c r="L131" s="1824"/>
      <c r="M131" s="1824"/>
      <c r="N131" s="1823"/>
      <c r="O131" s="1824"/>
      <c r="P131" s="1824"/>
      <c r="Q131"/>
    </row>
    <row r="132" spans="1:17" x14ac:dyDescent="0.25">
      <c r="A132" s="1822"/>
      <c r="B132" s="1823"/>
      <c r="C132" s="1824"/>
      <c r="D132" s="1824"/>
      <c r="E132" s="1824"/>
      <c r="F132" s="1824"/>
      <c r="G132" s="1824"/>
      <c r="H132" s="1823"/>
      <c r="I132" s="1824"/>
      <c r="J132" s="1824"/>
      <c r="K132" s="1824"/>
      <c r="L132" s="1824"/>
      <c r="M132" s="1824"/>
      <c r="N132" s="1823"/>
      <c r="O132" s="1824"/>
      <c r="P132" s="1824"/>
      <c r="Q132"/>
    </row>
    <row r="133" spans="1:17" x14ac:dyDescent="0.25">
      <c r="A133" s="1822"/>
      <c r="B133" s="1823"/>
      <c r="C133" s="1824"/>
      <c r="D133" s="1824"/>
      <c r="E133" s="1824"/>
      <c r="F133" s="1824"/>
      <c r="G133" s="1824"/>
      <c r="H133" s="1823"/>
      <c r="I133" s="1824"/>
      <c r="J133" s="1824"/>
      <c r="K133" s="1824"/>
      <c r="L133" s="1824"/>
      <c r="M133" s="1824"/>
      <c r="N133" s="1823"/>
      <c r="O133" s="1824"/>
      <c r="P133" s="1824"/>
      <c r="Q133"/>
    </row>
    <row r="134" spans="1:17" x14ac:dyDescent="0.25">
      <c r="A134" s="1822"/>
      <c r="B134" s="1823"/>
      <c r="C134" s="1824"/>
      <c r="D134" s="1824"/>
      <c r="E134" s="1824"/>
      <c r="F134" s="1824"/>
      <c r="G134" s="1824"/>
      <c r="H134" s="1823"/>
      <c r="I134" s="1824"/>
      <c r="J134" s="1824"/>
      <c r="K134" s="1824"/>
      <c r="L134" s="1824"/>
      <c r="M134" s="1824"/>
      <c r="N134" s="1823"/>
      <c r="O134" s="1824"/>
      <c r="P134" s="1824"/>
      <c r="Q134"/>
    </row>
    <row r="135" spans="1:17" x14ac:dyDescent="0.25">
      <c r="A135" s="1822"/>
      <c r="B135" s="1823"/>
      <c r="C135" s="1824"/>
      <c r="D135" s="1824"/>
      <c r="E135" s="1824"/>
      <c r="F135" s="1824"/>
      <c r="G135" s="1824"/>
      <c r="H135" s="1823"/>
      <c r="I135" s="1824"/>
      <c r="J135" s="1824"/>
      <c r="K135" s="1824"/>
      <c r="L135" s="1824"/>
      <c r="M135" s="1824"/>
      <c r="N135" s="1823"/>
      <c r="O135" s="1824"/>
      <c r="P135" s="1824"/>
      <c r="Q135"/>
    </row>
    <row r="136" spans="1:17" x14ac:dyDescent="0.25">
      <c r="A136" s="1822"/>
      <c r="B136" s="1823"/>
      <c r="C136" s="1824"/>
      <c r="D136" s="1824"/>
      <c r="E136" s="1824"/>
      <c r="F136" s="1824"/>
      <c r="G136" s="1824"/>
      <c r="H136" s="1823"/>
      <c r="I136" s="1824"/>
      <c r="J136" s="1824"/>
      <c r="K136" s="1824"/>
      <c r="L136" s="1824"/>
      <c r="M136" s="1824"/>
      <c r="N136" s="1823"/>
      <c r="O136" s="1824"/>
      <c r="P136" s="1824"/>
      <c r="Q136"/>
    </row>
    <row r="137" spans="1:17" x14ac:dyDescent="0.25">
      <c r="A137" s="1822"/>
      <c r="B137" s="1823"/>
      <c r="C137" s="1824"/>
      <c r="D137" s="1824"/>
      <c r="E137" s="1824"/>
      <c r="F137" s="1824"/>
      <c r="G137" s="1824"/>
      <c r="H137" s="1823"/>
      <c r="I137" s="1824"/>
      <c r="J137" s="1824"/>
      <c r="K137" s="1824"/>
      <c r="L137" s="1824"/>
      <c r="M137" s="1824"/>
      <c r="N137" s="1823"/>
      <c r="O137" s="1824"/>
      <c r="P137" s="1824"/>
      <c r="Q137"/>
    </row>
    <row r="138" spans="1:17" x14ac:dyDescent="0.25">
      <c r="A138" s="1822"/>
      <c r="B138" s="1823"/>
      <c r="C138" s="1824"/>
      <c r="D138" s="1824"/>
      <c r="E138" s="1824"/>
      <c r="F138" s="1824"/>
      <c r="G138" s="1824"/>
      <c r="H138" s="1823"/>
      <c r="I138" s="1824"/>
      <c r="J138" s="1824"/>
      <c r="K138" s="1824"/>
      <c r="L138" s="1824"/>
      <c r="M138" s="1824"/>
      <c r="N138" s="1823"/>
      <c r="O138" s="1824"/>
      <c r="P138" s="1824"/>
      <c r="Q138"/>
    </row>
    <row r="139" spans="1:17" x14ac:dyDescent="0.25">
      <c r="A139" s="1822"/>
      <c r="B139" s="1823"/>
      <c r="C139" s="1824"/>
      <c r="D139" s="1824"/>
      <c r="E139" s="1824"/>
      <c r="F139" s="1824"/>
      <c r="G139" s="1824"/>
      <c r="H139" s="1823"/>
      <c r="I139" s="1824"/>
      <c r="J139" s="1824"/>
      <c r="K139" s="1824"/>
      <c r="L139" s="1824"/>
      <c r="M139" s="1824"/>
      <c r="N139" s="1823"/>
      <c r="O139" s="1824"/>
      <c r="P139" s="1824"/>
      <c r="Q139"/>
    </row>
    <row r="140" spans="1:17" x14ac:dyDescent="0.25">
      <c r="A140" s="1822"/>
      <c r="B140" s="1823"/>
      <c r="C140" s="1824"/>
      <c r="D140" s="1824"/>
      <c r="E140" s="1824"/>
      <c r="F140" s="1824"/>
      <c r="G140" s="1824"/>
      <c r="H140" s="1823"/>
      <c r="I140" s="1824"/>
      <c r="J140" s="1824"/>
      <c r="K140" s="1824"/>
      <c r="L140" s="1824"/>
      <c r="M140" s="1824"/>
      <c r="N140" s="1823"/>
      <c r="O140" s="1824"/>
      <c r="P140" s="1824"/>
      <c r="Q140"/>
    </row>
    <row r="141" spans="1:17" x14ac:dyDescent="0.25">
      <c r="A141" s="1822"/>
      <c r="B141" s="1823"/>
      <c r="C141" s="1824"/>
      <c r="D141" s="1824"/>
      <c r="E141" s="1824"/>
      <c r="F141" s="1824"/>
      <c r="G141" s="1824"/>
      <c r="H141" s="1823"/>
      <c r="I141" s="1824"/>
      <c r="J141" s="1824"/>
      <c r="K141" s="1824"/>
      <c r="L141" s="1824"/>
      <c r="M141" s="1824"/>
      <c r="N141" s="1823"/>
      <c r="O141" s="1824"/>
      <c r="P141" s="1824"/>
      <c r="Q141"/>
    </row>
    <row r="142" spans="1:17" x14ac:dyDescent="0.25">
      <c r="A142" s="1822"/>
      <c r="B142" s="1823"/>
      <c r="C142" s="1824"/>
      <c r="D142" s="1824"/>
      <c r="E142" s="1824"/>
      <c r="F142" s="1824"/>
      <c r="G142" s="1824"/>
      <c r="H142" s="1823"/>
      <c r="I142" s="1824"/>
      <c r="J142" s="1824"/>
      <c r="K142" s="1824"/>
      <c r="L142" s="1824"/>
      <c r="M142" s="1824"/>
      <c r="N142" s="1823"/>
      <c r="O142" s="1824"/>
      <c r="P142" s="1824"/>
      <c r="Q142"/>
    </row>
    <row r="143" spans="1:17" x14ac:dyDescent="0.25">
      <c r="A143" s="1822"/>
      <c r="B143" s="1823"/>
      <c r="C143" s="1824"/>
      <c r="D143" s="1824"/>
      <c r="E143" s="1824"/>
      <c r="F143" s="1824"/>
      <c r="G143" s="1824"/>
      <c r="H143" s="1823"/>
      <c r="I143" s="1824"/>
      <c r="J143" s="1824"/>
      <c r="K143" s="1824"/>
      <c r="L143" s="1824"/>
      <c r="M143" s="1824"/>
      <c r="N143" s="1823"/>
      <c r="O143" s="1824"/>
      <c r="P143" s="1824"/>
      <c r="Q143"/>
    </row>
    <row r="144" spans="1:17" x14ac:dyDescent="0.25">
      <c r="A144" s="1822"/>
      <c r="B144" s="1823"/>
      <c r="C144" s="1824"/>
      <c r="D144" s="1824"/>
      <c r="E144" s="1824"/>
      <c r="F144" s="1824"/>
      <c r="G144" s="1824"/>
      <c r="H144" s="1823"/>
      <c r="I144" s="1824"/>
      <c r="J144" s="1824"/>
      <c r="K144" s="1824"/>
      <c r="L144" s="1824"/>
      <c r="M144" s="1824"/>
      <c r="N144" s="1823"/>
      <c r="O144" s="1824"/>
      <c r="P144" s="1824"/>
      <c r="Q144"/>
    </row>
    <row r="145" spans="1:17" x14ac:dyDescent="0.25">
      <c r="A145" s="1822"/>
      <c r="B145" s="1823"/>
      <c r="C145" s="1824"/>
      <c r="D145" s="1824"/>
      <c r="E145" s="1824"/>
      <c r="F145" s="1824"/>
      <c r="G145" s="1824"/>
      <c r="H145" s="1823"/>
      <c r="I145" s="1824"/>
      <c r="J145" s="1824"/>
      <c r="K145" s="1824"/>
      <c r="L145" s="1824"/>
      <c r="M145" s="1824"/>
      <c r="N145" s="1823"/>
      <c r="O145" s="1824"/>
      <c r="P145" s="1824"/>
      <c r="Q145"/>
    </row>
    <row r="146" spans="1:17" x14ac:dyDescent="0.25">
      <c r="A146" s="1822"/>
      <c r="B146" s="1823"/>
      <c r="C146" s="1824"/>
      <c r="D146" s="1824"/>
      <c r="E146" s="1824"/>
      <c r="F146" s="1824"/>
      <c r="G146" s="1824"/>
      <c r="H146" s="1823"/>
      <c r="I146" s="1824"/>
      <c r="J146" s="1824"/>
      <c r="K146" s="1824"/>
      <c r="L146" s="1824"/>
      <c r="M146" s="1824"/>
      <c r="N146" s="1823"/>
      <c r="O146" s="1824"/>
      <c r="P146" s="1824"/>
      <c r="Q146"/>
    </row>
    <row r="147" spans="1:17" x14ac:dyDescent="0.25">
      <c r="A147" s="1822"/>
      <c r="B147" s="1823"/>
      <c r="C147" s="1824"/>
      <c r="D147" s="1824"/>
      <c r="E147" s="1824"/>
      <c r="F147" s="1824"/>
      <c r="G147" s="1824"/>
      <c r="H147" s="1823"/>
      <c r="I147" s="1824"/>
      <c r="J147" s="1824"/>
      <c r="K147" s="1824"/>
      <c r="L147" s="1824"/>
      <c r="M147" s="1824"/>
      <c r="N147" s="1823"/>
      <c r="O147" s="1824"/>
      <c r="P147" s="1824"/>
      <c r="Q147"/>
    </row>
    <row r="148" spans="1:17" x14ac:dyDescent="0.25">
      <c r="A148" s="1822"/>
      <c r="B148" s="1823"/>
      <c r="C148" s="1824"/>
      <c r="D148" s="1824"/>
      <c r="E148" s="1824"/>
      <c r="F148" s="1824"/>
      <c r="G148" s="1824"/>
      <c r="H148" s="1823"/>
      <c r="I148" s="1824"/>
      <c r="J148" s="1824"/>
      <c r="K148" s="1824"/>
      <c r="L148" s="1824"/>
      <c r="M148" s="1824"/>
      <c r="N148" s="1823"/>
      <c r="O148" s="1824"/>
      <c r="P148" s="1824"/>
      <c r="Q148"/>
    </row>
    <row r="149" spans="1:17" x14ac:dyDescent="0.25">
      <c r="A149" s="1822"/>
      <c r="B149" s="1823"/>
      <c r="C149" s="1824"/>
      <c r="D149" s="1824"/>
      <c r="E149" s="1824"/>
      <c r="F149" s="1824"/>
      <c r="G149" s="1824"/>
      <c r="H149" s="1823"/>
      <c r="I149" s="1824"/>
      <c r="J149" s="1824"/>
      <c r="K149" s="1824"/>
      <c r="L149" s="1824"/>
      <c r="M149" s="1824"/>
      <c r="N149" s="1823"/>
      <c r="O149" s="1824"/>
      <c r="P149" s="1824"/>
      <c r="Q149"/>
    </row>
    <row r="150" spans="1:17" x14ac:dyDescent="0.25">
      <c r="A150" s="1822"/>
      <c r="B150" s="1823"/>
      <c r="C150" s="1824"/>
      <c r="D150" s="1824"/>
      <c r="E150" s="1824"/>
      <c r="F150" s="1824"/>
      <c r="G150" s="1824"/>
      <c r="H150" s="1823"/>
      <c r="I150" s="1824"/>
      <c r="J150" s="1824"/>
      <c r="K150" s="1824"/>
      <c r="L150" s="1824"/>
      <c r="M150" s="1824"/>
      <c r="N150" s="1823"/>
      <c r="O150" s="1824"/>
      <c r="P150" s="1824"/>
      <c r="Q150"/>
    </row>
    <row r="151" spans="1:17" x14ac:dyDescent="0.25">
      <c r="A151" s="1822"/>
      <c r="B151" s="1823"/>
      <c r="C151" s="1824"/>
      <c r="D151" s="1824"/>
      <c r="E151" s="1824"/>
      <c r="F151" s="1824"/>
      <c r="G151" s="1824"/>
      <c r="H151" s="1823"/>
      <c r="I151" s="1824"/>
      <c r="J151" s="1824"/>
      <c r="K151" s="1824"/>
      <c r="L151" s="1824"/>
      <c r="M151" s="1824"/>
      <c r="N151" s="1823"/>
      <c r="O151" s="1824"/>
      <c r="P151" s="1824"/>
      <c r="Q151"/>
    </row>
    <row r="152" spans="1:17" x14ac:dyDescent="0.25">
      <c r="A152" s="1822"/>
      <c r="B152" s="1823"/>
      <c r="C152" s="1824"/>
      <c r="D152" s="1824"/>
      <c r="E152" s="1824"/>
      <c r="F152" s="1824"/>
      <c r="G152" s="1824"/>
      <c r="H152" s="1823"/>
      <c r="I152" s="1824"/>
      <c r="J152" s="1824"/>
      <c r="K152" s="1824"/>
      <c r="L152" s="1824"/>
      <c r="M152" s="1824"/>
      <c r="N152" s="1823"/>
      <c r="O152" s="1824"/>
      <c r="P152" s="1824"/>
      <c r="Q152"/>
    </row>
    <row r="153" spans="1:17" x14ac:dyDescent="0.25">
      <c r="A153" s="1822"/>
      <c r="B153" s="1823"/>
      <c r="C153" s="1824"/>
      <c r="D153" s="1824"/>
      <c r="E153" s="1824"/>
      <c r="F153" s="1824"/>
      <c r="G153" s="1824"/>
      <c r="H153" s="1823"/>
      <c r="I153" s="1824"/>
      <c r="J153" s="1824"/>
      <c r="K153" s="1824"/>
      <c r="L153" s="1824"/>
      <c r="M153" s="1824"/>
      <c r="N153" s="1823"/>
      <c r="O153" s="1824"/>
      <c r="P153" s="1824"/>
      <c r="Q153"/>
    </row>
    <row r="154" spans="1:17" x14ac:dyDescent="0.25">
      <c r="A154" s="1822"/>
      <c r="B154" s="1823"/>
      <c r="C154" s="1824"/>
      <c r="D154" s="1824"/>
      <c r="E154" s="1824"/>
      <c r="F154" s="1824"/>
      <c r="G154" s="1824"/>
      <c r="H154" s="1823"/>
      <c r="I154" s="1824"/>
      <c r="J154" s="1824"/>
      <c r="K154" s="1824"/>
      <c r="L154" s="1824"/>
      <c r="M154" s="1824"/>
      <c r="N154" s="1823"/>
      <c r="O154" s="1824"/>
      <c r="P154" s="1824"/>
      <c r="Q154"/>
    </row>
    <row r="155" spans="1:17" x14ac:dyDescent="0.25">
      <c r="A155" s="1822"/>
      <c r="B155" s="1823"/>
      <c r="C155" s="1824"/>
      <c r="D155" s="1824"/>
      <c r="E155" s="1824"/>
      <c r="F155" s="1824"/>
      <c r="G155" s="1824"/>
      <c r="H155" s="1823"/>
      <c r="I155" s="1824"/>
      <c r="J155" s="1824"/>
      <c r="K155" s="1824"/>
      <c r="L155" s="1824"/>
      <c r="M155" s="1824"/>
      <c r="N155" s="1823"/>
      <c r="O155" s="1824"/>
      <c r="P155" s="1824"/>
      <c r="Q155"/>
    </row>
    <row r="156" spans="1:17" x14ac:dyDescent="0.25">
      <c r="A156" s="1822"/>
      <c r="B156" s="1823"/>
      <c r="C156" s="1824"/>
      <c r="D156" s="1824"/>
      <c r="E156" s="1824"/>
      <c r="F156" s="1824"/>
      <c r="G156" s="1824"/>
      <c r="H156" s="1823"/>
      <c r="I156" s="1824"/>
      <c r="J156" s="1824"/>
      <c r="K156" s="1824"/>
      <c r="L156" s="1824"/>
      <c r="M156" s="1824"/>
      <c r="N156" s="1823"/>
      <c r="O156" s="1824"/>
      <c r="P156" s="1824"/>
      <c r="Q156"/>
    </row>
    <row r="157" spans="1:17" x14ac:dyDescent="0.25">
      <c r="A157" s="1822"/>
      <c r="B157" s="1823"/>
      <c r="C157" s="1824"/>
      <c r="D157" s="1824"/>
      <c r="E157" s="1824"/>
      <c r="F157" s="1824"/>
      <c r="G157" s="1824"/>
      <c r="H157" s="1823"/>
      <c r="I157" s="1824"/>
      <c r="J157" s="1824"/>
      <c r="K157" s="1824"/>
      <c r="L157" s="1824"/>
      <c r="M157" s="1824"/>
      <c r="N157" s="1823"/>
      <c r="O157" s="1824"/>
      <c r="P157" s="1824"/>
      <c r="Q157"/>
    </row>
    <row r="158" spans="1:17" x14ac:dyDescent="0.25">
      <c r="A158" s="1822"/>
      <c r="B158" s="1823"/>
      <c r="C158" s="1824"/>
      <c r="D158" s="1824"/>
      <c r="E158" s="1824"/>
      <c r="F158" s="1824"/>
      <c r="G158" s="1824"/>
      <c r="H158" s="1823"/>
      <c r="I158" s="1824"/>
      <c r="J158" s="1824"/>
      <c r="K158" s="1824"/>
      <c r="L158" s="1824"/>
      <c r="M158" s="1824"/>
      <c r="N158" s="1823"/>
      <c r="O158" s="1824"/>
      <c r="P158" s="1824"/>
      <c r="Q158"/>
    </row>
    <row r="159" spans="1:17" x14ac:dyDescent="0.25">
      <c r="A159" s="1822"/>
      <c r="B159" s="1823"/>
      <c r="C159" s="1824"/>
      <c r="D159" s="1824"/>
      <c r="E159" s="1824"/>
      <c r="F159" s="1824"/>
      <c r="G159" s="1824"/>
      <c r="H159" s="1823"/>
      <c r="I159" s="1824"/>
      <c r="J159" s="1824"/>
      <c r="K159" s="1824"/>
      <c r="L159" s="1824"/>
      <c r="M159" s="1824"/>
      <c r="N159" s="1823"/>
      <c r="O159" s="1824"/>
      <c r="P159" s="1824"/>
      <c r="Q159"/>
    </row>
    <row r="160" spans="1:17" x14ac:dyDescent="0.25">
      <c r="A160" s="1822"/>
      <c r="B160" s="1823"/>
      <c r="C160" s="1824"/>
      <c r="D160" s="1824"/>
      <c r="E160" s="1824"/>
      <c r="F160" s="1824"/>
      <c r="G160" s="1824"/>
      <c r="H160" s="1823"/>
      <c r="I160" s="1824"/>
      <c r="J160" s="1824"/>
      <c r="K160" s="1824"/>
      <c r="L160" s="1824"/>
      <c r="M160" s="1824"/>
      <c r="N160" s="1823"/>
      <c r="O160" s="1824"/>
      <c r="P160" s="1824"/>
      <c r="Q160"/>
    </row>
    <row r="161" spans="1:17" x14ac:dyDescent="0.25">
      <c r="A161" s="1822"/>
      <c r="B161" s="1823"/>
      <c r="C161" s="1824"/>
      <c r="D161" s="1824"/>
      <c r="E161" s="1824"/>
      <c r="F161" s="1824"/>
      <c r="G161" s="1824"/>
      <c r="H161" s="1823"/>
      <c r="I161" s="1824"/>
      <c r="J161" s="1824"/>
      <c r="K161" s="1824"/>
      <c r="L161" s="1824"/>
      <c r="M161" s="1824"/>
      <c r="N161" s="1823"/>
      <c r="O161" s="1824"/>
      <c r="P161" s="1824"/>
      <c r="Q161"/>
    </row>
    <row r="162" spans="1:17" x14ac:dyDescent="0.25">
      <c r="A162" s="1822"/>
      <c r="B162" s="1823"/>
      <c r="C162" s="1824"/>
      <c r="D162" s="1824"/>
      <c r="E162" s="1824"/>
      <c r="F162" s="1824"/>
      <c r="G162" s="1824"/>
      <c r="H162" s="1823"/>
      <c r="I162" s="1824"/>
      <c r="J162" s="1824"/>
      <c r="K162" s="1824"/>
      <c r="L162" s="1824"/>
      <c r="M162" s="1824"/>
      <c r="N162" s="1823"/>
      <c r="O162" s="1824"/>
      <c r="P162" s="1824"/>
      <c r="Q162"/>
    </row>
    <row r="163" spans="1:17" x14ac:dyDescent="0.25">
      <c r="A163" s="1822"/>
      <c r="B163" s="1823"/>
      <c r="C163" s="1824"/>
      <c r="D163" s="1824"/>
      <c r="E163" s="1824"/>
      <c r="F163" s="1824"/>
      <c r="G163" s="1824"/>
      <c r="H163" s="1823"/>
      <c r="I163" s="1824"/>
      <c r="J163" s="1824"/>
      <c r="K163" s="1824"/>
      <c r="L163" s="1824"/>
      <c r="M163" s="1824"/>
      <c r="N163" s="1823"/>
      <c r="O163" s="1824"/>
      <c r="P163" s="1824"/>
      <c r="Q163"/>
    </row>
    <row r="164" spans="1:17" x14ac:dyDescent="0.25">
      <c r="A164" s="1822"/>
      <c r="B164" s="1823"/>
      <c r="C164" s="1824"/>
      <c r="D164" s="1824"/>
      <c r="E164" s="1824"/>
      <c r="F164" s="1824"/>
      <c r="G164" s="1824"/>
      <c r="H164" s="1823"/>
      <c r="I164" s="1824"/>
      <c r="J164" s="1824"/>
      <c r="K164" s="1824"/>
      <c r="L164" s="1824"/>
      <c r="M164" s="1824"/>
      <c r="N164" s="1823"/>
      <c r="O164" s="1824"/>
      <c r="P164" s="1824"/>
      <c r="Q164"/>
    </row>
    <row r="165" spans="1:17" x14ac:dyDescent="0.25">
      <c r="A165" s="1822"/>
      <c r="B165" s="1823"/>
      <c r="C165" s="1824"/>
      <c r="D165" s="1824"/>
      <c r="E165" s="1824"/>
      <c r="F165" s="1824"/>
      <c r="G165" s="1824"/>
      <c r="H165" s="1823"/>
      <c r="I165" s="1824"/>
      <c r="J165" s="1824"/>
      <c r="K165" s="1824"/>
      <c r="L165" s="1824"/>
      <c r="M165" s="1824"/>
      <c r="N165" s="1823"/>
      <c r="O165" s="1824"/>
      <c r="P165" s="1824"/>
      <c r="Q165"/>
    </row>
    <row r="166" spans="1:17" x14ac:dyDescent="0.25">
      <c r="A166" s="1822"/>
      <c r="B166" s="1823"/>
      <c r="C166" s="1824"/>
      <c r="D166" s="1824"/>
      <c r="E166" s="1824"/>
      <c r="F166" s="1824"/>
      <c r="G166" s="1824"/>
      <c r="H166" s="1823"/>
      <c r="I166" s="1824"/>
      <c r="J166" s="1824"/>
      <c r="K166" s="1824"/>
      <c r="L166" s="1824"/>
      <c r="M166" s="1824"/>
      <c r="N166" s="1823"/>
      <c r="O166" s="1824"/>
      <c r="P166" s="1824"/>
      <c r="Q166"/>
    </row>
    <row r="167" spans="1:17" x14ac:dyDescent="0.25">
      <c r="A167" s="1822"/>
      <c r="B167" s="1823"/>
      <c r="C167" s="1824"/>
      <c r="D167" s="1824"/>
      <c r="E167" s="1824"/>
      <c r="F167" s="1824"/>
      <c r="G167" s="1824"/>
      <c r="H167" s="1823"/>
      <c r="I167" s="1824"/>
      <c r="J167" s="1824"/>
      <c r="K167" s="1824"/>
      <c r="L167" s="1824"/>
      <c r="M167" s="1824"/>
      <c r="N167" s="1823"/>
      <c r="O167" s="1824"/>
      <c r="P167" s="1824"/>
      <c r="Q167"/>
    </row>
    <row r="168" spans="1:17" x14ac:dyDescent="0.25">
      <c r="A168" s="1822"/>
      <c r="B168" s="1823"/>
      <c r="C168" s="1824"/>
      <c r="D168" s="1824"/>
      <c r="E168" s="1824"/>
      <c r="F168" s="1824"/>
      <c r="G168" s="1824"/>
      <c r="H168" s="1823"/>
      <c r="I168" s="1824"/>
      <c r="J168" s="1824"/>
      <c r="K168" s="1824"/>
      <c r="L168" s="1824"/>
      <c r="M168" s="1824"/>
      <c r="N168" s="1823"/>
      <c r="O168" s="1824"/>
      <c r="P168" s="1824"/>
      <c r="Q168"/>
    </row>
    <row r="169" spans="1:17" x14ac:dyDescent="0.25">
      <c r="A169" s="1822"/>
      <c r="B169" s="1823"/>
      <c r="C169" s="1824"/>
      <c r="D169" s="1824"/>
      <c r="E169" s="1824"/>
      <c r="F169" s="1824"/>
      <c r="G169" s="1824"/>
      <c r="H169" s="1823"/>
      <c r="I169" s="1824"/>
      <c r="J169" s="1824"/>
      <c r="K169" s="1824"/>
      <c r="L169" s="1824"/>
      <c r="M169" s="1824"/>
      <c r="N169" s="1823"/>
      <c r="O169" s="1824"/>
      <c r="P169" s="1824"/>
      <c r="Q169"/>
    </row>
    <row r="170" spans="1:17" x14ac:dyDescent="0.25">
      <c r="A170" s="1822"/>
      <c r="B170" s="1823"/>
      <c r="C170" s="1824"/>
      <c r="D170" s="1824"/>
      <c r="E170" s="1824"/>
      <c r="F170" s="1824"/>
      <c r="G170" s="1824"/>
      <c r="H170" s="1823"/>
      <c r="I170" s="1824"/>
      <c r="J170" s="1824"/>
      <c r="K170" s="1824"/>
      <c r="L170" s="1824"/>
      <c r="M170" s="1824"/>
      <c r="N170" s="1823"/>
      <c r="O170" s="1824"/>
      <c r="P170" s="1824"/>
      <c r="Q170"/>
    </row>
    <row r="171" spans="1:17" x14ac:dyDescent="0.25">
      <c r="A171" s="1822"/>
      <c r="B171" s="1823"/>
      <c r="C171" s="1824"/>
      <c r="D171" s="1824"/>
      <c r="E171" s="1824"/>
      <c r="F171" s="1824"/>
      <c r="G171" s="1824"/>
      <c r="H171" s="1823"/>
      <c r="I171" s="1824"/>
      <c r="J171" s="1824"/>
      <c r="K171" s="1824"/>
      <c r="L171" s="1824"/>
      <c r="M171" s="1824"/>
      <c r="N171" s="1823"/>
      <c r="O171" s="1824"/>
      <c r="P171" s="1824"/>
      <c r="Q171"/>
    </row>
    <row r="172" spans="1:17" x14ac:dyDescent="0.25">
      <c r="A172" s="1822"/>
      <c r="B172" s="1823"/>
      <c r="C172" s="1824"/>
      <c r="D172" s="1824"/>
      <c r="E172" s="1824"/>
      <c r="F172" s="1824"/>
      <c r="G172" s="1824"/>
      <c r="H172" s="1823"/>
      <c r="I172" s="1824"/>
      <c r="J172" s="1824"/>
      <c r="K172" s="1824"/>
      <c r="L172" s="1824"/>
      <c r="M172" s="1824"/>
      <c r="N172" s="1823"/>
      <c r="O172" s="1824"/>
      <c r="P172" s="1824"/>
      <c r="Q172"/>
    </row>
    <row r="173" spans="1:17" x14ac:dyDescent="0.25">
      <c r="A173" s="1822"/>
      <c r="B173" s="1823"/>
      <c r="C173" s="1824"/>
      <c r="D173" s="1824"/>
      <c r="E173" s="1824"/>
      <c r="F173" s="1824"/>
      <c r="G173" s="1824"/>
      <c r="H173" s="1823"/>
      <c r="I173" s="1824"/>
      <c r="J173" s="1824"/>
      <c r="K173" s="1824"/>
      <c r="L173" s="1824"/>
      <c r="M173" s="1824"/>
      <c r="N173" s="1823"/>
      <c r="O173" s="1824"/>
      <c r="P173" s="1824"/>
      <c r="Q173"/>
    </row>
    <row r="174" spans="1:17" x14ac:dyDescent="0.25">
      <c r="A174" s="1822"/>
      <c r="B174" s="1823"/>
      <c r="C174" s="1824"/>
      <c r="D174" s="1824"/>
      <c r="E174" s="1824"/>
      <c r="F174" s="1824"/>
      <c r="G174" s="1824"/>
      <c r="H174" s="1823"/>
      <c r="I174" s="1824"/>
      <c r="J174" s="1824"/>
      <c r="K174" s="1824"/>
      <c r="L174" s="1824"/>
      <c r="M174" s="1824"/>
      <c r="N174" s="1823"/>
      <c r="O174" s="1824"/>
      <c r="P174" s="1824"/>
      <c r="Q174"/>
    </row>
    <row r="175" spans="1:17" x14ac:dyDescent="0.25">
      <c r="A175" s="1822"/>
      <c r="B175" s="1823"/>
      <c r="C175" s="1824"/>
      <c r="D175" s="1824"/>
      <c r="E175" s="1824"/>
      <c r="F175" s="1824"/>
      <c r="G175" s="1824"/>
      <c r="H175" s="1823"/>
      <c r="I175" s="1824"/>
      <c r="J175" s="1824"/>
      <c r="K175" s="1824"/>
      <c r="L175" s="1824"/>
      <c r="M175" s="1824"/>
      <c r="N175" s="1823"/>
      <c r="O175" s="1824"/>
      <c r="P175" s="1824"/>
      <c r="Q175"/>
    </row>
    <row r="176" spans="1:17" x14ac:dyDescent="0.25">
      <c r="A176" s="1822"/>
      <c r="B176" s="1823"/>
      <c r="C176" s="1824"/>
      <c r="D176" s="1824"/>
      <c r="E176" s="1824"/>
      <c r="F176" s="1824"/>
      <c r="G176" s="1824"/>
      <c r="H176" s="1823"/>
      <c r="I176" s="1824"/>
      <c r="J176" s="1824"/>
      <c r="K176" s="1824"/>
      <c r="L176" s="1824"/>
      <c r="M176" s="1824"/>
      <c r="N176" s="1823"/>
      <c r="O176" s="1824"/>
      <c r="P176" s="1824"/>
      <c r="Q176"/>
    </row>
    <row r="177" spans="1:17" x14ac:dyDescent="0.25">
      <c r="A177" s="1822"/>
      <c r="B177" s="1823"/>
      <c r="C177" s="1824"/>
      <c r="D177" s="1824"/>
      <c r="E177" s="1824"/>
      <c r="F177" s="1824"/>
      <c r="G177" s="1824"/>
      <c r="H177" s="1823"/>
      <c r="I177" s="1824"/>
      <c r="J177" s="1824"/>
      <c r="K177" s="1824"/>
      <c r="L177" s="1824"/>
      <c r="M177" s="1824"/>
      <c r="N177" s="1823"/>
      <c r="O177" s="1824"/>
      <c r="P177" s="1824"/>
      <c r="Q177"/>
    </row>
    <row r="178" spans="1:17" x14ac:dyDescent="0.25">
      <c r="A178" s="1822"/>
      <c r="B178" s="1823"/>
      <c r="C178" s="1824"/>
      <c r="D178" s="1824"/>
      <c r="E178" s="1824"/>
      <c r="F178" s="1824"/>
      <c r="G178" s="1824"/>
      <c r="H178" s="1823"/>
      <c r="I178" s="1824"/>
      <c r="J178" s="1824"/>
      <c r="K178" s="1824"/>
      <c r="L178" s="1824"/>
      <c r="M178" s="1824"/>
      <c r="N178" s="1823"/>
      <c r="O178" s="1824"/>
      <c r="P178" s="1824"/>
      <c r="Q178"/>
    </row>
    <row r="179" spans="1:17" x14ac:dyDescent="0.25">
      <c r="A179" s="1822"/>
      <c r="B179" s="1823"/>
      <c r="C179" s="1824"/>
      <c r="D179" s="1824"/>
      <c r="E179" s="1824"/>
      <c r="F179" s="1824"/>
      <c r="G179" s="1824"/>
      <c r="H179" s="1823"/>
      <c r="I179" s="1824"/>
      <c r="J179" s="1824"/>
      <c r="K179" s="1824"/>
      <c r="L179" s="1824"/>
      <c r="M179" s="1824"/>
      <c r="N179" s="1823"/>
      <c r="O179" s="1824"/>
      <c r="P179" s="1824"/>
      <c r="Q179"/>
    </row>
    <row r="180" spans="1:17" x14ac:dyDescent="0.25">
      <c r="A180" s="1822"/>
      <c r="B180" s="1823"/>
      <c r="C180" s="1824"/>
      <c r="D180" s="1824"/>
      <c r="E180" s="1824"/>
      <c r="F180" s="1824"/>
      <c r="G180" s="1824"/>
      <c r="H180" s="1823"/>
      <c r="I180" s="1824"/>
      <c r="J180" s="1824"/>
      <c r="K180" s="1824"/>
      <c r="L180" s="1824"/>
      <c r="M180" s="1824"/>
      <c r="N180" s="1823"/>
      <c r="O180" s="1824"/>
      <c r="P180" s="1824"/>
      <c r="Q180"/>
    </row>
    <row r="181" spans="1:17" x14ac:dyDescent="0.25">
      <c r="A181" s="1822"/>
      <c r="B181" s="1823"/>
      <c r="C181" s="1824"/>
      <c r="D181" s="1824"/>
      <c r="E181" s="1824"/>
      <c r="F181" s="1824"/>
      <c r="G181" s="1824"/>
      <c r="H181" s="1823"/>
      <c r="I181" s="1824"/>
      <c r="J181" s="1824"/>
      <c r="K181" s="1824"/>
      <c r="L181" s="1824"/>
      <c r="M181" s="1824"/>
      <c r="N181" s="1823"/>
      <c r="O181" s="1824"/>
      <c r="P181" s="1824"/>
      <c r="Q181"/>
    </row>
    <row r="182" spans="1:17" x14ac:dyDescent="0.25">
      <c r="A182" s="1822"/>
      <c r="B182" s="1823"/>
      <c r="C182" s="1824"/>
      <c r="D182" s="1824"/>
      <c r="E182" s="1824"/>
      <c r="F182" s="1824"/>
      <c r="G182" s="1824"/>
      <c r="H182" s="1823"/>
      <c r="I182" s="1824"/>
      <c r="J182" s="1824"/>
      <c r="K182" s="1824"/>
      <c r="L182" s="1824"/>
      <c r="M182" s="1824"/>
      <c r="N182" s="1823"/>
      <c r="O182" s="1824"/>
      <c r="P182" s="1824"/>
      <c r="Q182"/>
    </row>
    <row r="183" spans="1:17" x14ac:dyDescent="0.25">
      <c r="A183" s="1822"/>
      <c r="B183" s="1823"/>
      <c r="C183" s="1824"/>
      <c r="D183" s="1824"/>
      <c r="E183" s="1824"/>
      <c r="F183" s="1824"/>
      <c r="G183" s="1824"/>
      <c r="H183" s="1823"/>
      <c r="I183" s="1824"/>
      <c r="J183" s="1824"/>
      <c r="K183" s="1824"/>
      <c r="L183" s="1824"/>
      <c r="M183" s="1824"/>
      <c r="N183" s="1823"/>
      <c r="O183" s="1824"/>
      <c r="P183" s="1824"/>
      <c r="Q183"/>
    </row>
    <row r="184" spans="1:17" x14ac:dyDescent="0.25">
      <c r="A184" s="1822"/>
      <c r="B184" s="1823"/>
      <c r="C184" s="1824"/>
      <c r="D184" s="1824"/>
      <c r="E184" s="1824"/>
      <c r="F184" s="1824"/>
      <c r="G184" s="1824"/>
      <c r="H184" s="1823"/>
      <c r="I184" s="1824"/>
      <c r="J184" s="1824"/>
      <c r="K184" s="1824"/>
      <c r="L184" s="1824"/>
      <c r="M184" s="1824"/>
      <c r="N184" s="1823"/>
      <c r="O184" s="1824"/>
      <c r="P184" s="1824"/>
      <c r="Q184"/>
    </row>
    <row r="185" spans="1:17" x14ac:dyDescent="0.25">
      <c r="A185" s="1822"/>
      <c r="B185" s="1823"/>
      <c r="C185" s="1824"/>
      <c r="D185" s="1824"/>
      <c r="E185" s="1824"/>
      <c r="F185" s="1824"/>
      <c r="G185" s="1824"/>
      <c r="H185" s="1823"/>
      <c r="I185" s="1824"/>
      <c r="J185" s="1824"/>
      <c r="K185" s="1824"/>
      <c r="L185" s="1824"/>
      <c r="M185" s="1824"/>
      <c r="N185" s="1823"/>
      <c r="O185" s="1824"/>
      <c r="P185" s="1824"/>
      <c r="Q185"/>
    </row>
    <row r="186" spans="1:17" x14ac:dyDescent="0.25">
      <c r="A186" s="1822"/>
      <c r="B186" s="1823"/>
      <c r="C186" s="1824"/>
      <c r="D186" s="1824"/>
      <c r="E186" s="1824"/>
      <c r="F186" s="1824"/>
      <c r="G186" s="1824"/>
      <c r="H186" s="1823"/>
      <c r="I186" s="1824"/>
      <c r="J186" s="1824"/>
      <c r="K186" s="1824"/>
      <c r="L186" s="1824"/>
      <c r="M186" s="1824"/>
      <c r="N186" s="1823"/>
      <c r="O186" s="1824"/>
      <c r="P186" s="1824"/>
      <c r="Q186"/>
    </row>
    <row r="187" spans="1:17" x14ac:dyDescent="0.25">
      <c r="A187" s="1822"/>
      <c r="B187" s="1823"/>
      <c r="C187" s="1824"/>
      <c r="D187" s="1824"/>
      <c r="E187" s="1824"/>
      <c r="F187" s="1824"/>
      <c r="G187" s="1824"/>
      <c r="H187" s="1823"/>
      <c r="I187" s="1824"/>
      <c r="J187" s="1824"/>
      <c r="K187" s="1824"/>
      <c r="L187" s="1824"/>
      <c r="M187" s="1824"/>
      <c r="N187" s="1823"/>
      <c r="O187" s="1824"/>
      <c r="P187" s="1824"/>
      <c r="Q187"/>
    </row>
    <row r="188" spans="1:17" x14ac:dyDescent="0.25">
      <c r="A188" s="1822"/>
      <c r="B188" s="1823"/>
      <c r="C188" s="1824"/>
      <c r="D188" s="1824"/>
      <c r="E188" s="1824"/>
      <c r="F188" s="1824"/>
      <c r="G188" s="1824"/>
      <c r="H188" s="1823"/>
      <c r="I188" s="1824"/>
      <c r="J188" s="1824"/>
      <c r="K188" s="1824"/>
      <c r="L188" s="1824"/>
      <c r="M188" s="1824"/>
      <c r="N188" s="1823"/>
      <c r="O188" s="1824"/>
      <c r="P188" s="1824"/>
      <c r="Q188"/>
    </row>
    <row r="189" spans="1:17" x14ac:dyDescent="0.25">
      <c r="A189" s="1822"/>
      <c r="B189" s="1823"/>
      <c r="C189" s="1824"/>
      <c r="D189" s="1824"/>
      <c r="E189" s="1824"/>
      <c r="F189" s="1824"/>
      <c r="G189" s="1824"/>
      <c r="H189" s="1823"/>
      <c r="I189" s="1824"/>
      <c r="J189" s="1824"/>
      <c r="K189" s="1824"/>
      <c r="L189" s="1824"/>
      <c r="M189" s="1824"/>
      <c r="N189" s="1823"/>
      <c r="O189" s="1824"/>
      <c r="P189" s="1824"/>
      <c r="Q189"/>
    </row>
    <row r="190" spans="1:17" x14ac:dyDescent="0.25">
      <c r="A190" s="1822"/>
      <c r="B190" s="1823"/>
      <c r="C190" s="1824"/>
      <c r="D190" s="1824"/>
      <c r="E190" s="1824"/>
      <c r="F190" s="1824"/>
      <c r="G190" s="1824"/>
      <c r="H190" s="1823"/>
      <c r="I190" s="1824"/>
      <c r="J190" s="1824"/>
      <c r="K190" s="1824"/>
      <c r="L190" s="1824"/>
      <c r="M190" s="1824"/>
      <c r="N190" s="1823"/>
      <c r="O190" s="1824"/>
      <c r="P190" s="1824"/>
      <c r="Q190"/>
    </row>
    <row r="191" spans="1:17" x14ac:dyDescent="0.25">
      <c r="A191" s="1822"/>
      <c r="B191" s="1823"/>
      <c r="C191" s="1824"/>
      <c r="D191" s="1824"/>
      <c r="E191" s="1824"/>
      <c r="F191" s="1824"/>
      <c r="G191" s="1824"/>
      <c r="H191" s="1823"/>
      <c r="I191" s="1824"/>
      <c r="J191" s="1824"/>
      <c r="K191" s="1824"/>
      <c r="L191" s="1824"/>
      <c r="M191" s="1824"/>
      <c r="N191" s="1823"/>
      <c r="O191" s="1824"/>
      <c r="P191" s="1824"/>
      <c r="Q191"/>
    </row>
    <row r="192" spans="1:17" x14ac:dyDescent="0.25">
      <c r="A192" s="1822"/>
      <c r="B192" s="1823"/>
      <c r="C192" s="1824"/>
      <c r="D192" s="1824"/>
      <c r="E192" s="1824"/>
      <c r="F192" s="1824"/>
      <c r="G192" s="1824"/>
      <c r="H192" s="1823"/>
      <c r="I192" s="1824"/>
      <c r="J192" s="1824"/>
      <c r="K192" s="1824"/>
      <c r="L192" s="1824"/>
      <c r="M192" s="1824"/>
      <c r="N192" s="1823"/>
      <c r="O192" s="1824"/>
      <c r="P192" s="1824"/>
      <c r="Q192"/>
    </row>
    <row r="193" spans="1:17" x14ac:dyDescent="0.25">
      <c r="A193" s="1822"/>
      <c r="B193" s="1823"/>
      <c r="C193" s="1824"/>
      <c r="D193" s="1824"/>
      <c r="E193" s="1824"/>
      <c r="F193" s="1824"/>
      <c r="G193" s="1824"/>
      <c r="H193" s="1823"/>
      <c r="I193" s="1824"/>
      <c r="J193" s="1824"/>
      <c r="K193" s="1824"/>
      <c r="L193" s="1824"/>
      <c r="M193" s="1824"/>
      <c r="N193" s="1823"/>
      <c r="O193" s="1824"/>
      <c r="P193" s="1824"/>
      <c r="Q193"/>
    </row>
    <row r="194" spans="1:17" x14ac:dyDescent="0.25">
      <c r="A194" s="1822"/>
      <c r="B194" s="1823"/>
      <c r="C194" s="1824"/>
      <c r="D194" s="1824"/>
      <c r="E194" s="1824"/>
      <c r="F194" s="1824"/>
      <c r="G194" s="1824"/>
      <c r="H194" s="1823"/>
      <c r="I194" s="1824"/>
      <c r="J194" s="1824"/>
      <c r="K194" s="1824"/>
      <c r="L194" s="1824"/>
      <c r="M194" s="1824"/>
      <c r="N194" s="1823"/>
      <c r="O194" s="1824"/>
      <c r="P194" s="1824"/>
      <c r="Q194"/>
    </row>
    <row r="195" spans="1:17" x14ac:dyDescent="0.25">
      <c r="A195" s="1822"/>
      <c r="B195" s="1823"/>
      <c r="C195" s="1824"/>
      <c r="D195" s="1824"/>
      <c r="E195" s="1824"/>
      <c r="F195" s="1824"/>
      <c r="G195" s="1824"/>
      <c r="H195" s="1823"/>
      <c r="I195" s="1824"/>
      <c r="J195" s="1824"/>
      <c r="K195" s="1824"/>
      <c r="L195" s="1824"/>
      <c r="M195" s="1824"/>
      <c r="N195" s="1823"/>
      <c r="O195" s="1824"/>
      <c r="P195" s="1824"/>
      <c r="Q195"/>
    </row>
    <row r="196" spans="1:17" x14ac:dyDescent="0.25">
      <c r="A196" s="1822"/>
      <c r="B196" s="1823"/>
      <c r="C196" s="1824"/>
      <c r="D196" s="1824"/>
      <c r="E196" s="1824"/>
      <c r="F196" s="1824"/>
      <c r="G196" s="1824"/>
      <c r="H196" s="1823"/>
      <c r="I196" s="1824"/>
      <c r="J196" s="1824"/>
      <c r="K196" s="1824"/>
      <c r="L196" s="1824"/>
      <c r="M196" s="1824"/>
      <c r="N196" s="1823"/>
      <c r="O196" s="1824"/>
      <c r="P196" s="1824"/>
      <c r="Q196"/>
    </row>
    <row r="197" spans="1:17" x14ac:dyDescent="0.25">
      <c r="A197" s="1822"/>
      <c r="B197" s="1823"/>
      <c r="C197" s="1824"/>
      <c r="D197" s="1824"/>
      <c r="E197" s="1824"/>
      <c r="F197" s="1824"/>
      <c r="G197" s="1824"/>
      <c r="H197" s="1823"/>
      <c r="I197" s="1824"/>
      <c r="J197" s="1824"/>
      <c r="K197" s="1824"/>
      <c r="L197" s="1824"/>
      <c r="M197" s="1824"/>
      <c r="N197" s="1823"/>
      <c r="O197" s="1824"/>
      <c r="P197" s="1824"/>
      <c r="Q197"/>
    </row>
    <row r="198" spans="1:17" x14ac:dyDescent="0.25">
      <c r="A198" s="1822"/>
      <c r="B198" s="1823"/>
      <c r="C198" s="1824"/>
      <c r="D198" s="1824"/>
      <c r="E198" s="1824"/>
      <c r="F198" s="1824"/>
      <c r="G198" s="1824"/>
      <c r="H198" s="1823"/>
      <c r="I198" s="1824"/>
      <c r="J198" s="1824"/>
      <c r="K198" s="1824"/>
      <c r="L198" s="1824"/>
      <c r="M198" s="1824"/>
      <c r="N198" s="1823"/>
      <c r="O198" s="1824"/>
      <c r="P198" s="1824"/>
      <c r="Q198"/>
    </row>
    <row r="199" spans="1:17" x14ac:dyDescent="0.25">
      <c r="A199" s="1822"/>
      <c r="B199" s="1823"/>
      <c r="C199" s="1824"/>
      <c r="D199" s="1824"/>
      <c r="E199" s="1824"/>
      <c r="F199" s="1824"/>
      <c r="G199" s="1824"/>
      <c r="H199" s="1823"/>
      <c r="I199" s="1824"/>
      <c r="J199" s="1824"/>
      <c r="K199" s="1824"/>
      <c r="L199" s="1824"/>
      <c r="M199" s="1824"/>
      <c r="N199" s="1823"/>
      <c r="O199" s="1824"/>
      <c r="P199" s="1824"/>
      <c r="Q199"/>
    </row>
    <row r="200" spans="1:17" x14ac:dyDescent="0.25">
      <c r="A200" s="1822"/>
      <c r="B200" s="1823"/>
      <c r="C200" s="1824"/>
      <c r="D200" s="1824"/>
      <c r="E200" s="1824"/>
      <c r="F200" s="1824"/>
      <c r="G200" s="1824"/>
      <c r="H200" s="1823"/>
      <c r="I200" s="1824"/>
      <c r="J200" s="1824"/>
      <c r="K200" s="1824"/>
      <c r="L200" s="1824"/>
      <c r="M200" s="1824"/>
      <c r="N200" s="1823"/>
      <c r="O200" s="1824"/>
      <c r="P200" s="1824"/>
      <c r="Q200"/>
    </row>
    <row r="201" spans="1:17" x14ac:dyDescent="0.25">
      <c r="A201" s="1822"/>
      <c r="B201" s="1823"/>
      <c r="C201" s="1824"/>
      <c r="D201" s="1824"/>
      <c r="E201" s="1824"/>
      <c r="F201" s="1824"/>
      <c r="G201" s="1824"/>
      <c r="H201" s="1823"/>
      <c r="I201" s="1824"/>
      <c r="J201" s="1824"/>
      <c r="K201" s="1824"/>
      <c r="L201" s="1824"/>
      <c r="M201" s="1824"/>
      <c r="N201" s="1823"/>
      <c r="O201" s="1824"/>
      <c r="P201" s="1824"/>
      <c r="Q201"/>
    </row>
    <row r="202" spans="1:17" x14ac:dyDescent="0.25">
      <c r="A202" s="325"/>
      <c r="B202" s="1825"/>
      <c r="C202" s="1825"/>
      <c r="D202" s="1825"/>
      <c r="E202" s="1825"/>
      <c r="F202" s="1825"/>
      <c r="G202" s="1825"/>
      <c r="H202" s="1825"/>
      <c r="I202" s="1825"/>
      <c r="J202" s="1825"/>
      <c r="K202" s="1825"/>
      <c r="L202" s="1825"/>
      <c r="M202" s="1825"/>
      <c r="N202" s="1826"/>
      <c r="O202" s="1825"/>
      <c r="P202" s="1825"/>
      <c r="Q202"/>
    </row>
    <row r="203" spans="1:17" x14ac:dyDescent="0.25">
      <c r="A203" s="325"/>
      <c r="B203" s="1825"/>
      <c r="C203" s="1825"/>
      <c r="D203" s="1825"/>
      <c r="E203" s="1825"/>
      <c r="F203" s="1825"/>
      <c r="G203" s="1825"/>
      <c r="H203" s="1825"/>
      <c r="I203" s="1825"/>
      <c r="J203" s="1825"/>
      <c r="K203" s="1825"/>
      <c r="L203" s="1825"/>
      <c r="M203" s="1825"/>
      <c r="N203" s="1826"/>
      <c r="O203" s="1825"/>
      <c r="P203" s="1825"/>
      <c r="Q203"/>
    </row>
    <row r="204" spans="1:17" x14ac:dyDescent="0.25">
      <c r="A204" s="325"/>
      <c r="B204" s="1825"/>
      <c r="C204" s="1825"/>
      <c r="D204" s="1825"/>
      <c r="E204" s="1825"/>
      <c r="F204" s="1825"/>
      <c r="G204" s="1825"/>
      <c r="H204" s="1825"/>
      <c r="I204" s="1825"/>
      <c r="J204" s="1825"/>
      <c r="K204" s="1825"/>
      <c r="L204" s="1825"/>
      <c r="M204" s="1825"/>
      <c r="N204" s="1826"/>
      <c r="O204" s="1825"/>
      <c r="P204" s="1825"/>
      <c r="Q204"/>
    </row>
    <row r="205" spans="1:17" x14ac:dyDescent="0.25">
      <c r="A205" s="325"/>
      <c r="B205" s="1825"/>
      <c r="C205" s="1825"/>
      <c r="D205" s="1825"/>
      <c r="E205" s="1825"/>
      <c r="F205" s="1825"/>
      <c r="G205" s="1825"/>
      <c r="H205" s="1825"/>
      <c r="I205" s="1825"/>
      <c r="J205" s="1825"/>
      <c r="K205" s="1825"/>
      <c r="L205" s="1825"/>
      <c r="M205" s="1825"/>
      <c r="N205" s="1826"/>
      <c r="O205" s="1825"/>
      <c r="P205" s="1825"/>
      <c r="Q205"/>
    </row>
    <row r="206" spans="1:17" x14ac:dyDescent="0.25">
      <c r="B206" s="1825"/>
      <c r="C206" s="1825"/>
      <c r="D206" s="1825"/>
      <c r="E206" s="1825"/>
      <c r="F206" s="1825"/>
      <c r="G206" s="1825"/>
      <c r="H206" s="1825"/>
      <c r="I206" s="1825"/>
      <c r="J206" s="1825"/>
      <c r="K206" s="1825"/>
      <c r="L206" s="1825"/>
      <c r="M206" s="1825"/>
      <c r="N206" s="1826"/>
      <c r="O206" s="1825"/>
      <c r="P206" s="1825"/>
      <c r="Q206"/>
    </row>
    <row r="207" spans="1:17" x14ac:dyDescent="0.25">
      <c r="B207" s="1825"/>
      <c r="C207" s="1825"/>
      <c r="D207" s="1825"/>
      <c r="E207" s="1825"/>
      <c r="F207" s="1825"/>
      <c r="G207" s="1825"/>
      <c r="H207" s="1825"/>
      <c r="I207" s="1825"/>
      <c r="J207" s="1825"/>
      <c r="K207" s="1825"/>
      <c r="L207" s="1825"/>
      <c r="M207" s="1825"/>
      <c r="N207" s="1826"/>
      <c r="O207" s="1825"/>
      <c r="P207" s="1825"/>
      <c r="Q207"/>
    </row>
    <row r="208" spans="1:17" x14ac:dyDescent="0.25">
      <c r="B208" s="1825"/>
      <c r="C208" s="1825"/>
      <c r="D208" s="1825"/>
      <c r="E208" s="1825"/>
      <c r="F208" s="1825"/>
      <c r="G208" s="1825"/>
      <c r="H208" s="1825"/>
      <c r="I208" s="1825"/>
      <c r="J208" s="1825"/>
      <c r="K208" s="1825"/>
      <c r="L208" s="1825"/>
      <c r="M208" s="1825"/>
      <c r="N208" s="1826"/>
      <c r="O208" s="1825"/>
      <c r="P208" s="1825"/>
      <c r="Q208"/>
    </row>
    <row r="209" spans="2:17" x14ac:dyDescent="0.25">
      <c r="B209" s="1825"/>
      <c r="C209" s="1825"/>
      <c r="D209" s="1825"/>
      <c r="E209" s="1825"/>
      <c r="F209" s="1825"/>
      <c r="G209" s="1825"/>
      <c r="H209" s="1825"/>
      <c r="I209" s="1825"/>
      <c r="J209" s="1825"/>
      <c r="K209" s="1825"/>
      <c r="L209" s="1825"/>
      <c r="M209" s="1825"/>
      <c r="N209" s="1826"/>
      <c r="O209" s="1825"/>
      <c r="P209" s="1825"/>
      <c r="Q209"/>
    </row>
    <row r="210" spans="2:17" x14ac:dyDescent="0.25">
      <c r="B210" s="1825"/>
      <c r="C210" s="1825"/>
      <c r="D210" s="1825"/>
      <c r="E210" s="1825"/>
      <c r="F210" s="1825"/>
      <c r="G210" s="1825"/>
      <c r="H210" s="1825"/>
      <c r="I210" s="1825"/>
      <c r="J210" s="1825"/>
      <c r="K210" s="1825"/>
      <c r="L210" s="1825"/>
      <c r="M210" s="1825"/>
      <c r="N210" s="1826"/>
      <c r="O210" s="1825"/>
      <c r="P210" s="1825"/>
      <c r="Q210"/>
    </row>
    <row r="211" spans="2:17" x14ac:dyDescent="0.25">
      <c r="B211" s="1825"/>
      <c r="C211" s="1825"/>
      <c r="D211" s="1825"/>
      <c r="E211" s="1825"/>
      <c r="F211" s="1825"/>
      <c r="G211" s="1825"/>
      <c r="H211" s="1825"/>
      <c r="I211" s="1825"/>
      <c r="J211" s="1825"/>
      <c r="K211" s="1825"/>
      <c r="L211" s="1825"/>
      <c r="M211" s="1825"/>
      <c r="N211" s="1826"/>
      <c r="O211" s="1825"/>
      <c r="P211" s="1825"/>
      <c r="Q211"/>
    </row>
    <row r="212" spans="2:17" x14ac:dyDescent="0.25">
      <c r="B212" s="1825"/>
      <c r="C212" s="1825"/>
      <c r="D212" s="1825"/>
      <c r="E212" s="1825"/>
      <c r="F212" s="1825"/>
      <c r="G212" s="1825"/>
      <c r="H212" s="1825"/>
      <c r="I212" s="1825"/>
      <c r="J212" s="1825"/>
      <c r="K212" s="1825"/>
      <c r="L212" s="1825"/>
      <c r="M212" s="1825"/>
      <c r="N212" s="1826"/>
      <c r="O212" s="1825"/>
      <c r="P212" s="1825"/>
      <c r="Q212"/>
    </row>
    <row r="213" spans="2:17" x14ac:dyDescent="0.25">
      <c r="B213" s="1825"/>
      <c r="C213" s="1825"/>
      <c r="D213" s="1825"/>
      <c r="E213" s="1825"/>
      <c r="F213" s="1825"/>
      <c r="G213" s="1825"/>
      <c r="H213" s="1825"/>
      <c r="I213" s="1825"/>
      <c r="J213" s="1825"/>
      <c r="K213" s="1825"/>
      <c r="L213" s="1825"/>
      <c r="M213" s="1825"/>
      <c r="N213" s="1826"/>
      <c r="O213" s="1825"/>
      <c r="P213" s="1825"/>
      <c r="Q213"/>
    </row>
    <row r="214" spans="2:17" x14ac:dyDescent="0.25">
      <c r="B214" s="1825"/>
      <c r="C214" s="1825"/>
      <c r="D214" s="1825"/>
      <c r="E214" s="1825"/>
      <c r="F214" s="1825"/>
      <c r="G214" s="1825"/>
      <c r="H214" s="1825"/>
      <c r="I214" s="1825"/>
      <c r="J214" s="1825"/>
      <c r="K214" s="1825"/>
      <c r="L214" s="1825"/>
      <c r="M214" s="1825"/>
      <c r="N214" s="1826"/>
      <c r="O214" s="1825"/>
      <c r="P214" s="1825"/>
      <c r="Q214"/>
    </row>
    <row r="215" spans="2:17" x14ac:dyDescent="0.25">
      <c r="B215" s="1825"/>
      <c r="C215" s="1825"/>
      <c r="D215" s="1825"/>
      <c r="E215" s="1825"/>
      <c r="F215" s="1825"/>
      <c r="G215" s="1825"/>
      <c r="H215" s="1825"/>
      <c r="I215" s="1825"/>
      <c r="J215" s="1825"/>
      <c r="K215" s="1825"/>
      <c r="L215" s="1825"/>
      <c r="M215" s="1825"/>
      <c r="N215" s="1826"/>
      <c r="O215" s="1825"/>
      <c r="P215" s="1825"/>
      <c r="Q215"/>
    </row>
    <row r="216" spans="2:17" x14ac:dyDescent="0.25">
      <c r="B216" s="1825"/>
      <c r="C216" s="1825"/>
      <c r="D216" s="1825"/>
      <c r="E216" s="1825"/>
      <c r="F216" s="1825"/>
      <c r="G216" s="1825"/>
      <c r="H216" s="1825"/>
      <c r="I216" s="1825"/>
      <c r="J216" s="1825"/>
      <c r="K216" s="1825"/>
      <c r="L216" s="1825"/>
      <c r="M216" s="1825"/>
      <c r="N216" s="1826"/>
      <c r="O216" s="1825"/>
      <c r="P216" s="1825"/>
      <c r="Q216"/>
    </row>
    <row r="217" spans="2:17" x14ac:dyDescent="0.25">
      <c r="B217" s="1825"/>
      <c r="C217" s="1825"/>
      <c r="D217" s="1825"/>
      <c r="E217" s="1825"/>
      <c r="F217" s="1825"/>
      <c r="G217" s="1825"/>
      <c r="H217" s="1825"/>
      <c r="I217" s="1825"/>
      <c r="J217" s="1825"/>
      <c r="K217" s="1825"/>
      <c r="L217" s="1825"/>
      <c r="M217" s="1825"/>
      <c r="N217" s="1826"/>
      <c r="O217" s="1825"/>
      <c r="P217" s="1825"/>
      <c r="Q217"/>
    </row>
    <row r="218" spans="2:17" x14ac:dyDescent="0.25">
      <c r="B218" s="1825"/>
      <c r="C218" s="1825"/>
      <c r="D218" s="1825"/>
      <c r="E218" s="1825"/>
      <c r="F218" s="1825"/>
      <c r="G218" s="1825"/>
      <c r="H218" s="1825"/>
      <c r="I218" s="1825"/>
      <c r="J218" s="1825"/>
      <c r="K218" s="1825"/>
      <c r="L218" s="1825"/>
      <c r="M218" s="1825"/>
      <c r="N218" s="1826"/>
      <c r="O218" s="1825"/>
      <c r="P218" s="1825"/>
      <c r="Q218"/>
    </row>
    <row r="219" spans="2:17" x14ac:dyDescent="0.25">
      <c r="B219" s="1825"/>
      <c r="C219" s="1825"/>
      <c r="D219" s="1825"/>
      <c r="E219" s="1825"/>
      <c r="F219" s="1825"/>
      <c r="G219" s="1825"/>
      <c r="H219" s="1825"/>
      <c r="I219" s="1825"/>
      <c r="J219" s="1825"/>
      <c r="K219" s="1825"/>
      <c r="L219" s="1825"/>
      <c r="M219" s="1825"/>
      <c r="N219" s="1826"/>
      <c r="O219" s="1825"/>
      <c r="P219" s="1825"/>
      <c r="Q219"/>
    </row>
    <row r="220" spans="2:17" x14ac:dyDescent="0.25">
      <c r="B220" s="1825"/>
      <c r="C220" s="1825"/>
      <c r="D220" s="1825"/>
      <c r="E220" s="1825"/>
      <c r="F220" s="1825"/>
      <c r="G220" s="1825"/>
      <c r="H220" s="1825"/>
      <c r="I220" s="1825"/>
      <c r="J220" s="1825"/>
      <c r="K220" s="1825"/>
      <c r="L220" s="1825"/>
      <c r="M220" s="1825"/>
      <c r="N220" s="1825"/>
      <c r="O220" s="1825"/>
      <c r="P220" s="1825"/>
      <c r="Q220"/>
    </row>
    <row r="221" spans="2:17" x14ac:dyDescent="0.25">
      <c r="B221" s="1825"/>
      <c r="C221" s="1825"/>
      <c r="D221" s="1825"/>
      <c r="E221" s="1825"/>
      <c r="F221" s="1825"/>
      <c r="G221" s="1825"/>
      <c r="H221" s="1825"/>
      <c r="I221" s="1825"/>
      <c r="J221" s="1825"/>
      <c r="K221" s="1825"/>
      <c r="L221" s="1825"/>
      <c r="M221" s="1825"/>
      <c r="N221" s="1825"/>
      <c r="O221" s="1825"/>
      <c r="P221" s="1825"/>
      <c r="Q221"/>
    </row>
    <row r="222" spans="2:17" x14ac:dyDescent="0.25">
      <c r="B222" s="1825"/>
      <c r="C222" s="1825"/>
      <c r="D222" s="1825"/>
      <c r="E222" s="1825"/>
      <c r="F222" s="1825"/>
      <c r="G222" s="1825"/>
      <c r="H222" s="1825"/>
      <c r="I222" s="1825"/>
      <c r="J222" s="1825"/>
      <c r="K222" s="1825"/>
      <c r="L222" s="1825"/>
      <c r="M222" s="1825"/>
      <c r="N222" s="1825"/>
      <c r="O222" s="1825"/>
      <c r="P222" s="1825"/>
      <c r="Q222"/>
    </row>
    <row r="223" spans="2:17" x14ac:dyDescent="0.25">
      <c r="B223" s="1825"/>
      <c r="C223" s="1825"/>
      <c r="D223" s="1825"/>
      <c r="E223" s="1825"/>
      <c r="F223" s="1825"/>
      <c r="G223" s="1825"/>
      <c r="H223" s="1825"/>
      <c r="I223" s="1825"/>
      <c r="J223" s="1825"/>
      <c r="K223" s="1825"/>
      <c r="L223" s="1825"/>
      <c r="M223" s="1825"/>
      <c r="N223" s="1825"/>
      <c r="O223" s="1825"/>
      <c r="P223" s="1825"/>
      <c r="Q223"/>
    </row>
    <row r="224" spans="2:17" x14ac:dyDescent="0.25">
      <c r="B224" s="1825"/>
      <c r="C224" s="1825"/>
      <c r="D224" s="1825"/>
      <c r="E224" s="1825"/>
      <c r="F224" s="1825"/>
      <c r="G224" s="1825"/>
      <c r="H224" s="1825"/>
      <c r="I224" s="1825"/>
      <c r="J224" s="1825"/>
      <c r="K224" s="1825"/>
      <c r="L224" s="1825"/>
      <c r="M224" s="1825"/>
      <c r="N224" s="1825"/>
      <c r="O224" s="1825"/>
      <c r="P224" s="1825"/>
      <c r="Q224"/>
    </row>
    <row r="225" spans="2:17" x14ac:dyDescent="0.25">
      <c r="B225" s="1825"/>
      <c r="C225" s="1825"/>
      <c r="D225" s="1825"/>
      <c r="E225" s="1825"/>
      <c r="F225" s="1825"/>
      <c r="G225" s="1825"/>
      <c r="H225" s="1825"/>
      <c r="I225" s="1825"/>
      <c r="J225" s="1825"/>
      <c r="K225" s="1825"/>
      <c r="L225" s="1825"/>
      <c r="M225" s="1825"/>
      <c r="N225" s="1825"/>
      <c r="O225" s="1825"/>
      <c r="P225" s="1825"/>
      <c r="Q225"/>
    </row>
    <row r="226" spans="2:17" x14ac:dyDescent="0.25">
      <c r="B226" s="1825"/>
      <c r="C226" s="1825"/>
      <c r="D226" s="1825"/>
      <c r="E226" s="1825"/>
      <c r="F226" s="1825"/>
      <c r="G226" s="1825"/>
      <c r="H226" s="1825"/>
      <c r="I226" s="1825"/>
      <c r="J226" s="1825"/>
      <c r="K226" s="1825"/>
      <c r="L226" s="1825"/>
      <c r="M226" s="1825"/>
      <c r="N226" s="1825"/>
      <c r="O226" s="1825"/>
      <c r="P226" s="1825"/>
      <c r="Q226"/>
    </row>
    <row r="227" spans="2:17" x14ac:dyDescent="0.25">
      <c r="B227" s="1825"/>
      <c r="C227" s="1825"/>
      <c r="D227" s="1825"/>
      <c r="E227" s="1825"/>
      <c r="F227" s="1825"/>
      <c r="G227" s="1825"/>
      <c r="H227" s="1825"/>
      <c r="I227" s="1825"/>
      <c r="J227" s="1825"/>
      <c r="K227" s="1825"/>
      <c r="L227" s="1825"/>
      <c r="M227" s="1825"/>
      <c r="N227" s="1825"/>
      <c r="O227" s="1825"/>
      <c r="P227" s="1825"/>
      <c r="Q227"/>
    </row>
    <row r="228" spans="2:17" x14ac:dyDescent="0.25">
      <c r="B228" s="1825"/>
      <c r="C228" s="1825"/>
      <c r="D228" s="1825"/>
      <c r="E228" s="1825"/>
      <c r="F228" s="1825"/>
      <c r="G228" s="1825"/>
      <c r="H228" s="1825"/>
      <c r="I228" s="1825"/>
      <c r="J228" s="1825"/>
      <c r="K228" s="1825"/>
      <c r="L228" s="1825"/>
      <c r="M228" s="1825"/>
      <c r="N228" s="1825"/>
      <c r="O228" s="1825"/>
      <c r="P228" s="1825"/>
      <c r="Q228"/>
    </row>
    <row r="229" spans="2:17" x14ac:dyDescent="0.25">
      <c r="B229" s="1825"/>
      <c r="C229" s="1825"/>
      <c r="D229" s="1825"/>
      <c r="E229" s="1825"/>
      <c r="F229" s="1825"/>
      <c r="G229" s="1825"/>
      <c r="H229" s="1825"/>
      <c r="I229" s="1825"/>
      <c r="J229" s="1825"/>
      <c r="K229" s="1825"/>
      <c r="L229" s="1825"/>
      <c r="M229" s="1825"/>
      <c r="N229" s="1825"/>
      <c r="O229" s="1825"/>
      <c r="P229" s="1825"/>
      <c r="Q229"/>
    </row>
    <row r="230" spans="2:17" x14ac:dyDescent="0.25">
      <c r="B230" s="1825"/>
      <c r="C230" s="1825"/>
      <c r="D230" s="1825"/>
      <c r="E230" s="1825"/>
      <c r="F230" s="1825"/>
      <c r="G230" s="1825"/>
      <c r="H230" s="1825"/>
      <c r="I230" s="1825"/>
      <c r="J230" s="1825"/>
      <c r="K230" s="1825"/>
      <c r="L230" s="1825"/>
      <c r="M230" s="1825"/>
      <c r="N230" s="1825"/>
      <c r="O230" s="1825"/>
      <c r="P230" s="1825"/>
      <c r="Q230"/>
    </row>
    <row r="231" spans="2:17" x14ac:dyDescent="0.25">
      <c r="B231" s="1825"/>
      <c r="C231" s="1825"/>
      <c r="D231" s="1825"/>
      <c r="E231" s="1825"/>
      <c r="F231" s="1825"/>
      <c r="G231" s="1825"/>
      <c r="H231" s="1825"/>
      <c r="I231" s="1825"/>
      <c r="J231" s="1825"/>
      <c r="K231" s="1825"/>
      <c r="L231" s="1825"/>
      <c r="M231" s="1825"/>
      <c r="N231" s="1825"/>
      <c r="O231" s="1825"/>
      <c r="P231" s="1825"/>
      <c r="Q231"/>
    </row>
    <row r="232" spans="2:17" x14ac:dyDescent="0.25">
      <c r="B232" s="1825"/>
      <c r="C232" s="1825"/>
      <c r="D232" s="1825"/>
      <c r="E232" s="1825"/>
      <c r="F232" s="1825"/>
      <c r="G232" s="1825"/>
      <c r="H232" s="1825"/>
      <c r="I232" s="1825"/>
      <c r="J232" s="1825"/>
      <c r="K232" s="1825"/>
      <c r="L232" s="1825"/>
      <c r="M232" s="1825"/>
      <c r="N232" s="1825"/>
      <c r="O232" s="1825"/>
      <c r="P232" s="1825"/>
      <c r="Q232"/>
    </row>
    <row r="233" spans="2:17" x14ac:dyDescent="0.25">
      <c r="B233" s="1825"/>
      <c r="C233" s="1825"/>
      <c r="D233" s="1825"/>
      <c r="E233" s="1825"/>
      <c r="F233" s="1825"/>
      <c r="G233" s="1825"/>
      <c r="H233" s="1825"/>
      <c r="I233" s="1825"/>
      <c r="J233" s="1825"/>
      <c r="K233" s="1825"/>
      <c r="L233" s="1825"/>
      <c r="M233" s="1825"/>
      <c r="N233" s="1825"/>
      <c r="O233" s="1825"/>
      <c r="P233" s="1825"/>
      <c r="Q233"/>
    </row>
    <row r="234" spans="2:17" x14ac:dyDescent="0.25">
      <c r="B234" s="1825"/>
      <c r="C234" s="1825"/>
      <c r="D234" s="1825"/>
      <c r="E234" s="1825"/>
      <c r="F234" s="1825"/>
      <c r="G234" s="1825"/>
      <c r="H234" s="1825"/>
      <c r="I234" s="1825"/>
      <c r="J234" s="1825"/>
      <c r="K234" s="1825"/>
      <c r="L234" s="1825"/>
      <c r="M234" s="1825"/>
      <c r="N234" s="1825"/>
      <c r="O234" s="1825"/>
      <c r="P234" s="1825"/>
      <c r="Q234"/>
    </row>
    <row r="235" spans="2:17" x14ac:dyDescent="0.25">
      <c r="B235" s="1825"/>
      <c r="C235" s="1825"/>
      <c r="D235" s="1825"/>
      <c r="E235" s="1825"/>
      <c r="F235" s="1825"/>
      <c r="G235" s="1825"/>
      <c r="H235" s="1825"/>
      <c r="I235" s="1825"/>
      <c r="J235" s="1825"/>
      <c r="K235" s="1825"/>
      <c r="L235" s="1825"/>
      <c r="M235" s="1825"/>
      <c r="N235" s="1825"/>
      <c r="O235" s="1825"/>
      <c r="P235" s="1825"/>
      <c r="Q235"/>
    </row>
    <row r="236" spans="2:17" x14ac:dyDescent="0.25">
      <c r="B236" s="1825"/>
      <c r="C236" s="1825"/>
      <c r="D236" s="1825"/>
      <c r="E236" s="1825"/>
      <c r="F236" s="1825"/>
      <c r="G236" s="1825"/>
      <c r="H236" s="1825"/>
      <c r="I236" s="1825"/>
      <c r="J236" s="1825"/>
      <c r="K236" s="1825"/>
      <c r="L236" s="1825"/>
      <c r="M236" s="1825"/>
      <c r="N236" s="1825"/>
      <c r="O236" s="1825"/>
      <c r="P236" s="1825"/>
      <c r="Q236"/>
    </row>
    <row r="237" spans="2:17" x14ac:dyDescent="0.25">
      <c r="B237" s="1825"/>
      <c r="C237" s="1825"/>
      <c r="D237" s="1825"/>
      <c r="E237" s="1825"/>
      <c r="F237" s="1825"/>
      <c r="G237" s="1825"/>
      <c r="H237" s="1825"/>
      <c r="I237" s="1825"/>
      <c r="J237" s="1825"/>
      <c r="K237" s="1825"/>
      <c r="L237" s="1825"/>
      <c r="M237" s="1825"/>
      <c r="N237" s="1825"/>
      <c r="O237" s="1825"/>
      <c r="P237" s="1825"/>
      <c r="Q237"/>
    </row>
    <row r="238" spans="2:17" x14ac:dyDescent="0.25">
      <c r="B238" s="1825"/>
      <c r="C238" s="1825"/>
      <c r="D238" s="1825"/>
      <c r="E238" s="1825"/>
      <c r="F238" s="1825"/>
      <c r="G238" s="1825"/>
      <c r="H238" s="1825"/>
      <c r="I238" s="1825"/>
      <c r="J238" s="1825"/>
      <c r="K238" s="1825"/>
      <c r="L238" s="1825"/>
      <c r="M238" s="1825"/>
      <c r="N238" s="1825"/>
      <c r="O238" s="1825"/>
      <c r="P238" s="1825"/>
      <c r="Q238"/>
    </row>
    <row r="239" spans="2:17" x14ac:dyDescent="0.25">
      <c r="B239" s="1825"/>
      <c r="C239" s="1825"/>
      <c r="D239" s="1825"/>
      <c r="E239" s="1825"/>
      <c r="F239" s="1825"/>
      <c r="G239" s="1825"/>
      <c r="H239" s="1825"/>
      <c r="I239" s="1825"/>
      <c r="J239" s="1825"/>
      <c r="K239" s="1825"/>
      <c r="L239" s="1825"/>
      <c r="M239" s="1825"/>
      <c r="N239" s="1825"/>
      <c r="O239" s="1825"/>
      <c r="P239" s="1825"/>
      <c r="Q239"/>
    </row>
    <row r="240" spans="2:17" x14ac:dyDescent="0.25">
      <c r="B240" s="1825"/>
      <c r="C240" s="1825"/>
      <c r="D240" s="1825"/>
      <c r="E240" s="1825"/>
      <c r="F240" s="1825"/>
      <c r="G240" s="1825"/>
      <c r="H240" s="1825"/>
      <c r="I240" s="1825"/>
      <c r="J240" s="1825"/>
      <c r="K240" s="1825"/>
      <c r="L240" s="1825"/>
      <c r="M240" s="1825"/>
      <c r="N240" s="1825"/>
      <c r="O240" s="1825"/>
      <c r="P240" s="1825"/>
      <c r="Q240"/>
    </row>
    <row r="241" spans="2:17" x14ac:dyDescent="0.25">
      <c r="B241" s="1825"/>
      <c r="C241" s="1825"/>
      <c r="D241" s="1825"/>
      <c r="E241" s="1825"/>
      <c r="F241" s="1825"/>
      <c r="G241" s="1825"/>
      <c r="H241" s="1825"/>
      <c r="I241" s="1825"/>
      <c r="J241" s="1825"/>
      <c r="K241" s="1825"/>
      <c r="L241" s="1825"/>
      <c r="M241" s="1825"/>
      <c r="N241" s="1825"/>
      <c r="O241" s="1825"/>
      <c r="P241" s="1825"/>
      <c r="Q241"/>
    </row>
    <row r="242" spans="2:17" x14ac:dyDescent="0.25">
      <c r="B242" s="1825"/>
      <c r="C242" s="1825"/>
      <c r="D242" s="1825"/>
      <c r="E242" s="1825"/>
      <c r="F242" s="1825"/>
      <c r="G242" s="1825"/>
      <c r="H242" s="1825"/>
      <c r="I242" s="1825"/>
      <c r="J242" s="1825"/>
      <c r="K242" s="1825"/>
      <c r="L242" s="1825"/>
      <c r="M242" s="1825"/>
      <c r="N242" s="1825"/>
      <c r="O242" s="1825"/>
      <c r="P242" s="1825"/>
      <c r="Q242"/>
    </row>
    <row r="243" spans="2:17" x14ac:dyDescent="0.25">
      <c r="B243" s="1825"/>
      <c r="C243" s="1825"/>
      <c r="D243" s="1825"/>
      <c r="E243" s="1825"/>
      <c r="F243" s="1825"/>
      <c r="G243" s="1825"/>
      <c r="H243" s="1825"/>
      <c r="I243" s="1825"/>
      <c r="J243" s="1825"/>
      <c r="K243" s="1825"/>
      <c r="L243" s="1825"/>
      <c r="M243" s="1825"/>
      <c r="N243" s="1825"/>
      <c r="O243" s="1825"/>
      <c r="P243" s="1825"/>
      <c r="Q243"/>
    </row>
    <row r="244" spans="2:17" x14ac:dyDescent="0.25">
      <c r="B244" s="1825"/>
      <c r="C244" s="1825"/>
      <c r="D244" s="1825"/>
      <c r="E244" s="1825"/>
      <c r="F244" s="1825"/>
      <c r="G244" s="1825"/>
      <c r="H244" s="1825"/>
      <c r="I244" s="1825"/>
      <c r="J244" s="1825"/>
      <c r="K244" s="1825"/>
      <c r="L244" s="1825"/>
      <c r="M244" s="1825"/>
      <c r="N244" s="1825"/>
      <c r="O244" s="1825"/>
      <c r="P244" s="1825"/>
      <c r="Q244"/>
    </row>
    <row r="245" spans="2:17" x14ac:dyDescent="0.25">
      <c r="B245" s="1825"/>
      <c r="C245" s="1825"/>
      <c r="D245" s="1825"/>
      <c r="E245" s="1825"/>
      <c r="F245" s="1825"/>
      <c r="G245" s="1825"/>
      <c r="H245" s="1825"/>
      <c r="I245" s="1825"/>
      <c r="J245" s="1825"/>
      <c r="K245" s="1825"/>
      <c r="L245" s="1825"/>
      <c r="M245" s="1825"/>
      <c r="N245" s="1825"/>
      <c r="O245" s="1825"/>
      <c r="P245" s="1825"/>
      <c r="Q245"/>
    </row>
    <row r="246" spans="2:17" x14ac:dyDescent="0.25">
      <c r="B246" s="1825"/>
      <c r="C246" s="1825"/>
      <c r="D246" s="1825"/>
      <c r="E246" s="1825"/>
      <c r="F246" s="1825"/>
      <c r="G246" s="1825"/>
      <c r="H246" s="1825"/>
      <c r="I246" s="1825"/>
      <c r="J246" s="1825"/>
      <c r="K246" s="1825"/>
      <c r="L246" s="1825"/>
      <c r="M246" s="1825"/>
      <c r="N246" s="1825"/>
      <c r="O246" s="1825"/>
      <c r="P246" s="1825"/>
      <c r="Q246"/>
    </row>
    <row r="247" spans="2:17" x14ac:dyDescent="0.25">
      <c r="B247" s="1825"/>
      <c r="C247" s="1825"/>
      <c r="D247" s="1825"/>
      <c r="E247" s="1825"/>
      <c r="F247" s="1825"/>
      <c r="G247" s="1825"/>
      <c r="H247" s="1825"/>
      <c r="I247" s="1825"/>
      <c r="J247" s="1825"/>
      <c r="K247" s="1825"/>
      <c r="L247" s="1825"/>
      <c r="M247" s="1825"/>
      <c r="N247" s="1825"/>
      <c r="O247" s="1825"/>
      <c r="P247" s="1825"/>
      <c r="Q247"/>
    </row>
    <row r="248" spans="2:17" x14ac:dyDescent="0.25">
      <c r="B248" s="1825"/>
      <c r="C248" s="1825"/>
      <c r="D248" s="1825"/>
      <c r="E248" s="1825"/>
      <c r="F248" s="1825"/>
      <c r="G248" s="1825"/>
      <c r="H248" s="1825"/>
      <c r="I248" s="1825"/>
      <c r="J248" s="1825"/>
      <c r="K248" s="1825"/>
      <c r="L248" s="1825"/>
      <c r="M248" s="1825"/>
      <c r="N248" s="1825"/>
      <c r="O248" s="1825"/>
      <c r="P248" s="1825"/>
      <c r="Q248"/>
    </row>
    <row r="249" spans="2:17" x14ac:dyDescent="0.25">
      <c r="B249" s="1825"/>
      <c r="C249" s="1825"/>
      <c r="D249" s="1825"/>
      <c r="E249" s="1825"/>
      <c r="F249" s="1825"/>
      <c r="G249" s="1825"/>
      <c r="H249" s="1825"/>
      <c r="I249" s="1825"/>
      <c r="J249" s="1825"/>
      <c r="K249" s="1825"/>
      <c r="L249" s="1825"/>
      <c r="M249" s="1825"/>
      <c r="N249" s="1825"/>
      <c r="O249" s="1825"/>
      <c r="P249" s="1825"/>
      <c r="Q249"/>
    </row>
    <row r="250" spans="2:17" x14ac:dyDescent="0.25">
      <c r="B250" s="1825"/>
      <c r="C250" s="1825"/>
      <c r="D250" s="1825"/>
      <c r="E250" s="1825"/>
      <c r="F250" s="1825"/>
      <c r="G250" s="1825"/>
      <c r="H250" s="1825"/>
      <c r="I250" s="1825"/>
      <c r="J250" s="1825"/>
      <c r="K250" s="1825"/>
      <c r="L250" s="1825"/>
      <c r="M250" s="1825"/>
      <c r="N250" s="1825"/>
      <c r="O250" s="1825"/>
      <c r="P250" s="1825"/>
      <c r="Q250"/>
    </row>
    <row r="251" spans="2:17" x14ac:dyDescent="0.25">
      <c r="B251" s="1825"/>
      <c r="C251" s="1825"/>
      <c r="D251" s="1825"/>
      <c r="E251" s="1825"/>
      <c r="F251" s="1825"/>
      <c r="G251" s="1825"/>
      <c r="H251" s="1825"/>
      <c r="I251" s="1825"/>
      <c r="J251" s="1825"/>
      <c r="K251" s="1825"/>
      <c r="L251" s="1825"/>
      <c r="M251" s="1825"/>
      <c r="N251" s="1825"/>
      <c r="O251" s="1825"/>
      <c r="P251" s="1825"/>
      <c r="Q251"/>
    </row>
    <row r="252" spans="2:17" x14ac:dyDescent="0.25">
      <c r="B252" s="1825"/>
      <c r="C252" s="1825"/>
      <c r="D252" s="1825"/>
      <c r="E252" s="1825"/>
      <c r="F252" s="1825"/>
      <c r="G252" s="1825"/>
      <c r="H252" s="1825"/>
      <c r="I252" s="1825"/>
      <c r="J252" s="1825"/>
      <c r="K252" s="1825"/>
      <c r="L252" s="1825"/>
      <c r="M252" s="1825"/>
      <c r="N252" s="1825"/>
      <c r="O252" s="1825"/>
      <c r="P252" s="1825"/>
      <c r="Q252"/>
    </row>
    <row r="253" spans="2:17" x14ac:dyDescent="0.25">
      <c r="B253" s="1825"/>
      <c r="C253" s="1825"/>
      <c r="D253" s="1825"/>
      <c r="E253" s="1825"/>
      <c r="F253" s="1825"/>
      <c r="G253" s="1825"/>
      <c r="H253" s="1825"/>
      <c r="I253" s="1825"/>
      <c r="J253" s="1825"/>
      <c r="K253" s="1825"/>
      <c r="L253" s="1825"/>
      <c r="M253" s="1825"/>
      <c r="N253" s="1825"/>
      <c r="O253" s="1825"/>
      <c r="P253" s="1825"/>
      <c r="Q253"/>
    </row>
    <row r="254" spans="2:17" x14ac:dyDescent="0.25">
      <c r="B254" s="1825"/>
      <c r="C254" s="1825"/>
      <c r="D254" s="1825"/>
      <c r="E254" s="1825"/>
      <c r="F254" s="1825"/>
      <c r="G254" s="1825"/>
      <c r="H254" s="1825"/>
      <c r="I254" s="1825"/>
      <c r="J254" s="1825"/>
      <c r="K254" s="1825"/>
      <c r="L254" s="1825"/>
      <c r="M254" s="1825"/>
      <c r="N254" s="1825"/>
      <c r="O254" s="1825"/>
      <c r="P254" s="1825"/>
      <c r="Q254"/>
    </row>
    <row r="255" spans="2:17" x14ac:dyDescent="0.25">
      <c r="B255" s="1825"/>
      <c r="C255" s="1825"/>
      <c r="D255" s="1825"/>
      <c r="E255" s="1825"/>
      <c r="F255" s="1825"/>
      <c r="G255" s="1825"/>
      <c r="H255" s="1825"/>
      <c r="I255" s="1825"/>
      <c r="J255" s="1825"/>
      <c r="K255" s="1825"/>
      <c r="L255" s="1825"/>
      <c r="M255" s="1825"/>
      <c r="N255" s="1825"/>
      <c r="O255" s="1825"/>
      <c r="P255" s="1825"/>
      <c r="Q255"/>
    </row>
    <row r="256" spans="2:17" x14ac:dyDescent="0.25">
      <c r="B256" s="1825"/>
      <c r="C256" s="1825"/>
      <c r="D256" s="1825"/>
      <c r="E256" s="1825"/>
      <c r="F256" s="1825"/>
      <c r="G256" s="1825"/>
      <c r="H256" s="1825"/>
      <c r="I256" s="1825"/>
      <c r="J256" s="1825"/>
      <c r="K256" s="1825"/>
      <c r="L256" s="1825"/>
      <c r="M256" s="1825"/>
      <c r="N256" s="1825"/>
      <c r="O256" s="1825"/>
      <c r="P256" s="1825"/>
      <c r="Q256"/>
    </row>
    <row r="257" spans="2:17" x14ac:dyDescent="0.25">
      <c r="B257" s="1825"/>
      <c r="C257" s="1825"/>
      <c r="D257" s="1825"/>
      <c r="E257" s="1825"/>
      <c r="F257" s="1825"/>
      <c r="G257" s="1825"/>
      <c r="H257" s="1825"/>
      <c r="I257" s="1825"/>
      <c r="J257" s="1825"/>
      <c r="K257" s="1825"/>
      <c r="L257" s="1825"/>
      <c r="M257" s="1825"/>
      <c r="N257" s="1825"/>
      <c r="O257" s="1825"/>
      <c r="P257" s="1825"/>
      <c r="Q257"/>
    </row>
    <row r="258" spans="2:17" x14ac:dyDescent="0.25">
      <c r="B258" s="1825"/>
      <c r="C258" s="1825"/>
      <c r="D258" s="1825"/>
      <c r="E258" s="1825"/>
      <c r="F258" s="1825"/>
      <c r="G258" s="1825"/>
      <c r="H258" s="1825"/>
      <c r="I258" s="1825"/>
      <c r="J258" s="1825"/>
      <c r="K258" s="1825"/>
      <c r="L258" s="1825"/>
      <c r="M258" s="1825"/>
      <c r="N258" s="1825"/>
      <c r="O258" s="1825"/>
      <c r="P258" s="1825"/>
      <c r="Q258"/>
    </row>
    <row r="259" spans="2:17" x14ac:dyDescent="0.25">
      <c r="B259" s="1825"/>
      <c r="C259" s="1825"/>
      <c r="D259" s="1825"/>
      <c r="E259" s="1825"/>
      <c r="F259" s="1825"/>
      <c r="G259" s="1825"/>
      <c r="H259" s="1825"/>
      <c r="I259" s="1825"/>
      <c r="J259" s="1825"/>
      <c r="K259" s="1825"/>
      <c r="L259" s="1825"/>
      <c r="M259" s="1825"/>
      <c r="N259" s="1825"/>
      <c r="O259" s="1825"/>
      <c r="P259" s="1825"/>
      <c r="Q259"/>
    </row>
    <row r="260" spans="2:17" x14ac:dyDescent="0.25">
      <c r="B260" s="1825"/>
      <c r="C260" s="1825"/>
      <c r="D260" s="1825"/>
      <c r="E260" s="1825"/>
      <c r="F260" s="1825"/>
      <c r="G260" s="1825"/>
      <c r="H260" s="1825"/>
      <c r="I260" s="1825"/>
      <c r="J260" s="1825"/>
      <c r="K260" s="1825"/>
      <c r="L260" s="1825"/>
      <c r="M260" s="1825"/>
      <c r="N260" s="1825"/>
      <c r="O260" s="1825"/>
      <c r="P260" s="1825"/>
      <c r="Q260"/>
    </row>
    <row r="261" spans="2:17" x14ac:dyDescent="0.25">
      <c r="B261" s="1825"/>
      <c r="C261" s="1825"/>
      <c r="D261" s="1825"/>
      <c r="E261" s="1825"/>
      <c r="F261" s="1825"/>
      <c r="G261" s="1825"/>
      <c r="H261" s="1825"/>
      <c r="I261" s="1825"/>
      <c r="J261" s="1825"/>
      <c r="K261" s="1825"/>
      <c r="L261" s="1825"/>
      <c r="M261" s="1825"/>
      <c r="N261" s="1825"/>
      <c r="O261" s="1825"/>
      <c r="P261" s="1825"/>
      <c r="Q261"/>
    </row>
    <row r="262" spans="2:17" x14ac:dyDescent="0.25">
      <c r="B262" s="1825"/>
      <c r="C262" s="1825"/>
      <c r="D262" s="1825"/>
      <c r="E262" s="1825"/>
      <c r="F262" s="1825"/>
      <c r="G262" s="1825"/>
      <c r="H262" s="1825"/>
      <c r="I262" s="1825"/>
      <c r="J262" s="1825"/>
      <c r="K262" s="1825"/>
      <c r="L262" s="1825"/>
      <c r="M262" s="1825"/>
      <c r="N262" s="1825"/>
      <c r="O262" s="1825"/>
      <c r="P262" s="1825"/>
      <c r="Q262"/>
    </row>
    <row r="263" spans="2:17" x14ac:dyDescent="0.25">
      <c r="B263" s="1825"/>
      <c r="C263" s="1825"/>
      <c r="D263" s="1825"/>
      <c r="E263" s="1825"/>
      <c r="F263" s="1825"/>
      <c r="G263" s="1825"/>
      <c r="H263" s="1825"/>
      <c r="I263" s="1825"/>
      <c r="J263" s="1825"/>
      <c r="K263" s="1825"/>
      <c r="L263" s="1825"/>
      <c r="M263" s="1825"/>
      <c r="N263" s="1825"/>
      <c r="O263" s="1825"/>
      <c r="P263" s="1825"/>
      <c r="Q263"/>
    </row>
    <row r="264" spans="2:17" x14ac:dyDescent="0.25">
      <c r="B264" s="1825"/>
      <c r="C264" s="1825"/>
      <c r="D264" s="1825"/>
      <c r="E264" s="1825"/>
      <c r="F264" s="1825"/>
      <c r="G264" s="1825"/>
      <c r="H264" s="1825"/>
      <c r="I264" s="1825"/>
      <c r="J264" s="1825"/>
      <c r="K264" s="1825"/>
      <c r="L264" s="1825"/>
      <c r="M264" s="1825"/>
      <c r="N264" s="1825"/>
      <c r="O264" s="1825"/>
      <c r="P264" s="1825"/>
      <c r="Q264"/>
    </row>
    <row r="265" spans="2:17" x14ac:dyDescent="0.25">
      <c r="B265" s="1825"/>
      <c r="C265" s="1825"/>
      <c r="D265" s="1825"/>
      <c r="E265" s="1825"/>
      <c r="F265" s="1825"/>
      <c r="G265" s="1825"/>
      <c r="H265" s="1825"/>
      <c r="I265" s="1825"/>
      <c r="J265" s="1825"/>
      <c r="K265" s="1825"/>
      <c r="L265" s="1825"/>
      <c r="M265" s="1825"/>
      <c r="N265" s="1825"/>
      <c r="O265" s="1825"/>
      <c r="P265" s="1825"/>
      <c r="Q265"/>
    </row>
    <row r="266" spans="2:17" x14ac:dyDescent="0.25">
      <c r="B266" s="1825"/>
      <c r="C266" s="1825"/>
      <c r="D266" s="1825"/>
      <c r="E266" s="1825"/>
      <c r="F266" s="1825"/>
      <c r="G266" s="1825"/>
      <c r="H266" s="1825"/>
      <c r="I266" s="1825"/>
      <c r="J266" s="1825"/>
      <c r="K266" s="1825"/>
      <c r="L266" s="1825"/>
      <c r="M266" s="1825"/>
      <c r="N266" s="1825"/>
      <c r="O266" s="1825"/>
      <c r="P266" s="1825"/>
      <c r="Q266"/>
    </row>
    <row r="267" spans="2:17" x14ac:dyDescent="0.25">
      <c r="B267" s="1825"/>
      <c r="C267" s="1825"/>
      <c r="D267" s="1825"/>
      <c r="E267" s="1825"/>
      <c r="F267" s="1825"/>
      <c r="G267" s="1825"/>
      <c r="H267" s="1825"/>
      <c r="I267" s="1825"/>
      <c r="J267" s="1825"/>
      <c r="K267" s="1825"/>
      <c r="L267" s="1825"/>
      <c r="M267" s="1825"/>
      <c r="N267" s="1825"/>
      <c r="O267" s="1825"/>
      <c r="P267" s="1825"/>
      <c r="Q267"/>
    </row>
    <row r="268" spans="2:17" x14ac:dyDescent="0.25">
      <c r="B268" s="1825"/>
      <c r="C268" s="1825"/>
      <c r="D268" s="1825"/>
      <c r="E268" s="1825"/>
      <c r="F268" s="1825"/>
      <c r="G268" s="1825"/>
      <c r="H268" s="1825"/>
      <c r="I268" s="1825"/>
      <c r="J268" s="1825"/>
      <c r="K268" s="1825"/>
      <c r="L268" s="1825"/>
      <c r="M268" s="1825"/>
      <c r="N268" s="1825"/>
      <c r="O268" s="1825"/>
      <c r="P268" s="1825"/>
      <c r="Q268"/>
    </row>
    <row r="269" spans="2:17" x14ac:dyDescent="0.25">
      <c r="B269" s="1825"/>
      <c r="C269" s="1825"/>
      <c r="D269" s="1825"/>
      <c r="E269" s="1825"/>
      <c r="F269" s="1825"/>
      <c r="G269" s="1825"/>
      <c r="H269" s="1825"/>
      <c r="I269" s="1825"/>
      <c r="J269" s="1825"/>
      <c r="K269" s="1825"/>
      <c r="L269" s="1825"/>
      <c r="M269" s="1825"/>
      <c r="N269" s="1825"/>
      <c r="O269" s="1825"/>
      <c r="P269" s="1825"/>
      <c r="Q269"/>
    </row>
    <row r="270" spans="2:17" x14ac:dyDescent="0.25">
      <c r="B270" s="1825"/>
      <c r="C270" s="1825"/>
      <c r="D270" s="1825"/>
      <c r="E270" s="1825"/>
      <c r="F270" s="1825"/>
      <c r="G270" s="1825"/>
      <c r="H270" s="1825"/>
      <c r="I270" s="1825"/>
      <c r="J270" s="1825"/>
      <c r="K270" s="1825"/>
      <c r="L270" s="1825"/>
      <c r="M270" s="1825"/>
      <c r="N270" s="1825"/>
      <c r="O270" s="1825"/>
      <c r="P270" s="1825"/>
      <c r="Q270"/>
    </row>
    <row r="271" spans="2:17" x14ac:dyDescent="0.25">
      <c r="B271" s="1825"/>
      <c r="C271" s="1825"/>
      <c r="D271" s="1825"/>
      <c r="E271" s="1825"/>
      <c r="F271" s="1825"/>
      <c r="G271" s="1825"/>
      <c r="H271" s="1825"/>
      <c r="I271" s="1825"/>
      <c r="J271" s="1825"/>
      <c r="K271" s="1825"/>
      <c r="L271" s="1825"/>
      <c r="M271" s="1825"/>
      <c r="N271" s="1825"/>
      <c r="O271" s="1825"/>
      <c r="P271" s="1825"/>
      <c r="Q271"/>
    </row>
    <row r="272" spans="2:17" x14ac:dyDescent="0.25">
      <c r="B272" s="1825"/>
      <c r="C272" s="1825"/>
      <c r="D272" s="1825"/>
      <c r="E272" s="1825"/>
      <c r="F272" s="1825"/>
      <c r="G272" s="1825"/>
      <c r="H272" s="1825"/>
      <c r="I272" s="1825"/>
      <c r="J272" s="1825"/>
      <c r="K272" s="1825"/>
      <c r="L272" s="1825"/>
      <c r="M272" s="1825"/>
      <c r="N272" s="1825"/>
      <c r="O272" s="1825"/>
      <c r="P272" s="1825"/>
      <c r="Q272"/>
    </row>
    <row r="273" spans="2:17" x14ac:dyDescent="0.25">
      <c r="B273" s="1825"/>
      <c r="C273" s="1825"/>
      <c r="D273" s="1825"/>
      <c r="E273" s="1825"/>
      <c r="F273" s="1825"/>
      <c r="G273" s="1825"/>
      <c r="H273" s="1825"/>
      <c r="I273" s="1825"/>
      <c r="J273" s="1825"/>
      <c r="K273" s="1825"/>
      <c r="L273" s="1825"/>
      <c r="M273" s="1825"/>
      <c r="N273" s="1825"/>
      <c r="O273" s="1825"/>
      <c r="P273" s="1825"/>
      <c r="Q273"/>
    </row>
    <row r="274" spans="2:17" x14ac:dyDescent="0.25">
      <c r="B274" s="1825"/>
      <c r="C274" s="1825"/>
      <c r="D274" s="1825"/>
      <c r="E274" s="1825"/>
      <c r="F274" s="1825"/>
      <c r="G274" s="1825"/>
      <c r="H274" s="1825"/>
      <c r="I274" s="1825"/>
      <c r="J274" s="1825"/>
      <c r="K274" s="1825"/>
      <c r="L274" s="1825"/>
      <c r="M274" s="1825"/>
      <c r="N274" s="1825"/>
      <c r="O274" s="1825"/>
      <c r="P274" s="1825"/>
      <c r="Q274"/>
    </row>
    <row r="275" spans="2:17" x14ac:dyDescent="0.25">
      <c r="B275" s="1825"/>
      <c r="C275" s="1825"/>
      <c r="D275" s="1825"/>
      <c r="E275" s="1825"/>
      <c r="F275" s="1825"/>
      <c r="G275" s="1825"/>
      <c r="H275" s="1825"/>
      <c r="I275" s="1825"/>
      <c r="J275" s="1825"/>
      <c r="K275" s="1825"/>
      <c r="L275" s="1825"/>
      <c r="M275" s="1825"/>
      <c r="N275" s="1825"/>
      <c r="O275" s="1825"/>
      <c r="P275" s="1825"/>
      <c r="Q275"/>
    </row>
    <row r="276" spans="2:17" x14ac:dyDescent="0.25">
      <c r="B276" s="1825"/>
      <c r="C276" s="1825"/>
      <c r="D276" s="1825"/>
      <c r="E276" s="1825"/>
      <c r="F276" s="1825"/>
      <c r="G276" s="1825"/>
      <c r="H276" s="1825"/>
      <c r="I276" s="1825"/>
      <c r="J276" s="1825"/>
      <c r="K276" s="1825"/>
      <c r="L276" s="1825"/>
      <c r="M276" s="1825"/>
      <c r="N276" s="1825"/>
      <c r="O276" s="1825"/>
      <c r="P276" s="1825"/>
      <c r="Q276"/>
    </row>
    <row r="277" spans="2:17" x14ac:dyDescent="0.25">
      <c r="B277" s="1825"/>
      <c r="C277" s="1825"/>
      <c r="D277" s="1825"/>
      <c r="E277" s="1825"/>
      <c r="F277" s="1825"/>
      <c r="G277" s="1825"/>
      <c r="H277" s="1825"/>
      <c r="I277" s="1825"/>
      <c r="J277" s="1825"/>
      <c r="K277" s="1825"/>
      <c r="L277" s="1825"/>
      <c r="M277" s="1825"/>
      <c r="N277" s="1825"/>
      <c r="O277" s="1825"/>
      <c r="P277" s="1825"/>
      <c r="Q277"/>
    </row>
    <row r="278" spans="2:17" x14ac:dyDescent="0.25">
      <c r="B278" s="1825"/>
      <c r="C278" s="1825"/>
      <c r="D278" s="1825"/>
      <c r="E278" s="1825"/>
      <c r="F278" s="1825"/>
      <c r="G278" s="1825"/>
      <c r="H278" s="1825"/>
      <c r="I278" s="1825"/>
      <c r="J278" s="1825"/>
      <c r="K278" s="1825"/>
      <c r="L278" s="1825"/>
      <c r="M278" s="1825"/>
      <c r="N278" s="1825"/>
      <c r="O278" s="1825"/>
      <c r="P278" s="1825"/>
      <c r="Q278"/>
    </row>
    <row r="279" spans="2:17" x14ac:dyDescent="0.25">
      <c r="B279" s="1825"/>
      <c r="C279" s="1825"/>
      <c r="D279" s="1825"/>
      <c r="E279" s="1825"/>
      <c r="F279" s="1825"/>
      <c r="G279" s="1825"/>
      <c r="H279" s="1825"/>
      <c r="I279" s="1825"/>
      <c r="J279" s="1825"/>
      <c r="K279" s="1825"/>
      <c r="L279" s="1825"/>
      <c r="M279" s="1825"/>
      <c r="N279" s="1825"/>
      <c r="O279" s="1825"/>
      <c r="P279" s="1825"/>
      <c r="Q279"/>
    </row>
    <row r="280" spans="2:17" x14ac:dyDescent="0.25">
      <c r="B280" s="1825"/>
      <c r="C280" s="1825"/>
      <c r="D280" s="1825"/>
      <c r="E280" s="1825"/>
      <c r="F280" s="1825"/>
      <c r="G280" s="1825"/>
      <c r="H280" s="1825"/>
      <c r="I280" s="1825"/>
      <c r="J280" s="1825"/>
      <c r="K280" s="1825"/>
      <c r="L280" s="1825"/>
      <c r="M280" s="1825"/>
      <c r="N280" s="1825"/>
      <c r="O280" s="1825"/>
      <c r="P280" s="1825"/>
      <c r="Q280"/>
    </row>
    <row r="281" spans="2:17" x14ac:dyDescent="0.25">
      <c r="B281" s="1825"/>
      <c r="C281" s="1825"/>
      <c r="D281" s="1825"/>
      <c r="E281" s="1825"/>
      <c r="F281" s="1825"/>
      <c r="G281" s="1825"/>
      <c r="H281" s="1825"/>
      <c r="I281" s="1825"/>
      <c r="J281" s="1825"/>
      <c r="K281" s="1825"/>
      <c r="L281" s="1825"/>
      <c r="M281" s="1825"/>
      <c r="N281" s="1825"/>
      <c r="O281" s="1825"/>
      <c r="P281" s="1825"/>
      <c r="Q281"/>
    </row>
    <row r="282" spans="2:17" x14ac:dyDescent="0.25">
      <c r="B282" s="1825"/>
      <c r="C282" s="1825"/>
      <c r="D282" s="1825"/>
      <c r="E282" s="1825"/>
      <c r="F282" s="1825"/>
      <c r="G282" s="1825"/>
      <c r="H282" s="1825"/>
      <c r="I282" s="1825"/>
      <c r="J282" s="1825"/>
      <c r="K282" s="1825"/>
      <c r="L282" s="1825"/>
      <c r="M282" s="1825"/>
      <c r="N282" s="1825"/>
      <c r="O282" s="1825"/>
      <c r="P282" s="1825"/>
      <c r="Q282"/>
    </row>
    <row r="283" spans="2:17" x14ac:dyDescent="0.25">
      <c r="B283" s="1825"/>
      <c r="C283" s="1825"/>
      <c r="D283" s="1825"/>
      <c r="E283" s="1825"/>
      <c r="F283" s="1825"/>
      <c r="G283" s="1825"/>
      <c r="H283" s="1825"/>
      <c r="I283" s="1825"/>
      <c r="J283" s="1825"/>
      <c r="K283" s="1825"/>
      <c r="L283" s="1825"/>
      <c r="M283" s="1825"/>
      <c r="N283" s="1825"/>
      <c r="O283" s="1825"/>
      <c r="P283" s="1825"/>
      <c r="Q283"/>
    </row>
    <row r="284" spans="2:17" x14ac:dyDescent="0.25">
      <c r="B284" s="1825"/>
      <c r="C284" s="1825"/>
      <c r="D284" s="1825"/>
      <c r="E284" s="1825"/>
      <c r="F284" s="1825"/>
      <c r="G284" s="1825"/>
      <c r="H284" s="1825"/>
      <c r="I284" s="1825"/>
      <c r="J284" s="1825"/>
      <c r="K284" s="1825"/>
      <c r="L284" s="1825"/>
      <c r="M284" s="1825"/>
      <c r="N284" s="1825"/>
      <c r="O284" s="1825"/>
      <c r="P284" s="1825"/>
      <c r="Q284"/>
    </row>
    <row r="285" spans="2:17" x14ac:dyDescent="0.25">
      <c r="B285" s="1825"/>
      <c r="C285" s="1825"/>
      <c r="D285" s="1825"/>
      <c r="E285" s="1825"/>
      <c r="F285" s="1825"/>
      <c r="G285" s="1825"/>
      <c r="H285" s="1825"/>
      <c r="I285" s="1825"/>
      <c r="J285" s="1825"/>
      <c r="K285" s="1825"/>
      <c r="L285" s="1825"/>
      <c r="M285" s="1825"/>
      <c r="N285" s="1825"/>
      <c r="O285" s="1825"/>
      <c r="P285" s="1825"/>
      <c r="Q285"/>
    </row>
    <row r="286" spans="2:17" x14ac:dyDescent="0.25">
      <c r="B286" s="1825"/>
      <c r="C286" s="1825"/>
      <c r="D286" s="1825"/>
      <c r="E286" s="1825"/>
      <c r="F286" s="1825"/>
      <c r="G286" s="1825"/>
      <c r="H286" s="1825"/>
      <c r="I286" s="1825"/>
      <c r="J286" s="1825"/>
      <c r="K286" s="1825"/>
      <c r="L286" s="1825"/>
      <c r="M286" s="1825"/>
      <c r="N286" s="1825"/>
      <c r="O286" s="1825"/>
      <c r="P286" s="1825"/>
      <c r="Q286"/>
    </row>
    <row r="287" spans="2:17" x14ac:dyDescent="0.25">
      <c r="B287" s="1825"/>
      <c r="C287" s="1825"/>
      <c r="D287" s="1825"/>
      <c r="E287" s="1825"/>
      <c r="F287" s="1825"/>
      <c r="G287" s="1825"/>
      <c r="H287" s="1825"/>
      <c r="I287" s="1825"/>
      <c r="J287" s="1825"/>
      <c r="K287" s="1825"/>
      <c r="L287" s="1825"/>
      <c r="M287" s="1825"/>
      <c r="N287" s="1825"/>
      <c r="O287" s="1825"/>
      <c r="P287" s="1825"/>
      <c r="Q287"/>
    </row>
    <row r="288" spans="2:17" x14ac:dyDescent="0.25">
      <c r="B288" s="1825"/>
      <c r="C288" s="1825"/>
      <c r="D288" s="1825"/>
      <c r="E288" s="1825"/>
      <c r="F288" s="1825"/>
      <c r="G288" s="1825"/>
      <c r="H288" s="1825"/>
      <c r="I288" s="1825"/>
      <c r="J288" s="1825"/>
      <c r="K288" s="1825"/>
      <c r="L288" s="1825"/>
      <c r="M288" s="1825"/>
      <c r="N288" s="1825"/>
      <c r="O288" s="1825"/>
      <c r="P288" s="1825"/>
      <c r="Q288"/>
    </row>
    <row r="289" spans="2:17" x14ac:dyDescent="0.25">
      <c r="B289" s="1825"/>
      <c r="C289" s="1825"/>
      <c r="D289" s="1825"/>
      <c r="E289" s="1825"/>
      <c r="F289" s="1825"/>
      <c r="G289" s="1825"/>
      <c r="H289" s="1825"/>
      <c r="I289" s="1825"/>
      <c r="J289" s="1825"/>
      <c r="K289" s="1825"/>
      <c r="L289" s="1825"/>
      <c r="M289" s="1825"/>
      <c r="N289" s="1825"/>
      <c r="O289" s="1825"/>
      <c r="P289" s="1825"/>
      <c r="Q289"/>
    </row>
    <row r="290" spans="2:17" x14ac:dyDescent="0.25">
      <c r="B290" s="1825"/>
      <c r="C290" s="1825"/>
      <c r="D290" s="1825"/>
      <c r="E290" s="1825"/>
      <c r="F290" s="1825"/>
      <c r="G290" s="1825"/>
      <c r="H290" s="1825"/>
      <c r="I290" s="1825"/>
      <c r="J290" s="1825"/>
      <c r="K290" s="1825"/>
      <c r="L290" s="1825"/>
      <c r="M290" s="1825"/>
      <c r="N290" s="1825"/>
      <c r="O290" s="1825"/>
      <c r="P290" s="1825"/>
      <c r="Q290"/>
    </row>
    <row r="291" spans="2:17" x14ac:dyDescent="0.25">
      <c r="B291" s="1825"/>
      <c r="C291" s="1825"/>
      <c r="D291" s="1825"/>
      <c r="E291" s="1825"/>
      <c r="F291" s="1825"/>
      <c r="G291" s="1825"/>
      <c r="H291" s="1825"/>
      <c r="I291" s="1825"/>
      <c r="J291" s="1825"/>
      <c r="K291" s="1825"/>
      <c r="L291" s="1825"/>
      <c r="M291" s="1825"/>
      <c r="N291" s="1825"/>
      <c r="O291" s="1825"/>
      <c r="P291" s="1825"/>
      <c r="Q291"/>
    </row>
    <row r="292" spans="2:17" x14ac:dyDescent="0.25">
      <c r="B292" s="1825"/>
      <c r="C292" s="1825"/>
      <c r="D292" s="1825"/>
      <c r="E292" s="1825"/>
      <c r="F292" s="1825"/>
      <c r="G292" s="1825"/>
      <c r="H292" s="1825"/>
      <c r="I292" s="1825"/>
      <c r="J292" s="1825"/>
      <c r="K292" s="1825"/>
      <c r="L292" s="1825"/>
      <c r="M292" s="1825"/>
      <c r="N292" s="1825"/>
      <c r="O292" s="1825"/>
      <c r="P292" s="1825"/>
      <c r="Q292"/>
    </row>
    <row r="293" spans="2:17" x14ac:dyDescent="0.25">
      <c r="B293" s="1825"/>
      <c r="C293" s="1825"/>
      <c r="D293" s="1825"/>
      <c r="E293" s="1825"/>
      <c r="F293" s="1825"/>
      <c r="G293" s="1825"/>
      <c r="H293" s="1825"/>
      <c r="I293" s="1825"/>
      <c r="J293" s="1825"/>
      <c r="K293" s="1825"/>
      <c r="L293" s="1825"/>
      <c r="M293" s="1825"/>
      <c r="N293" s="1825"/>
      <c r="O293" s="1825"/>
      <c r="P293" s="1825"/>
      <c r="Q293"/>
    </row>
    <row r="294" spans="2:17" x14ac:dyDescent="0.25">
      <c r="B294" s="1825"/>
      <c r="C294" s="1825"/>
      <c r="D294" s="1825"/>
      <c r="E294" s="1825"/>
      <c r="F294" s="1825"/>
      <c r="G294" s="1825"/>
      <c r="H294" s="1825"/>
      <c r="I294" s="1825"/>
      <c r="J294" s="1825"/>
      <c r="K294" s="1825"/>
      <c r="L294" s="1825"/>
      <c r="M294" s="1825"/>
      <c r="N294" s="1825"/>
      <c r="O294" s="1825"/>
      <c r="P294" s="1825"/>
      <c r="Q294"/>
    </row>
    <row r="295" spans="2:17" x14ac:dyDescent="0.25">
      <c r="B295" s="1825"/>
      <c r="C295" s="1825"/>
      <c r="D295" s="1825"/>
      <c r="E295" s="1825"/>
      <c r="F295" s="1825"/>
      <c r="G295" s="1825"/>
      <c r="H295" s="1825"/>
      <c r="I295" s="1825"/>
      <c r="J295" s="1825"/>
      <c r="K295" s="1825"/>
      <c r="L295" s="1825"/>
      <c r="M295" s="1825"/>
      <c r="N295" s="1825"/>
      <c r="O295" s="1825"/>
      <c r="P295" s="1825"/>
      <c r="Q295"/>
    </row>
    <row r="296" spans="2:17" x14ac:dyDescent="0.25">
      <c r="B296" s="1825"/>
      <c r="C296" s="1825"/>
      <c r="D296" s="1825"/>
      <c r="E296" s="1825"/>
      <c r="F296" s="1825"/>
      <c r="G296" s="1825"/>
      <c r="H296" s="1825"/>
      <c r="I296" s="1825"/>
      <c r="J296" s="1825"/>
      <c r="K296" s="1825"/>
      <c r="L296" s="1825"/>
      <c r="M296" s="1825"/>
      <c r="N296" s="1825"/>
      <c r="O296" s="1825"/>
      <c r="P296" s="1825"/>
      <c r="Q296"/>
    </row>
    <row r="297" spans="2:17" x14ac:dyDescent="0.25">
      <c r="B297" s="1825"/>
      <c r="C297" s="1825"/>
      <c r="D297" s="1825"/>
      <c r="E297" s="1825"/>
      <c r="F297" s="1825"/>
      <c r="G297" s="1825"/>
      <c r="H297" s="1825"/>
      <c r="I297" s="1825"/>
      <c r="J297" s="1825"/>
      <c r="K297" s="1825"/>
      <c r="L297" s="1825"/>
      <c r="M297" s="1825"/>
      <c r="N297" s="1825"/>
      <c r="O297" s="1825"/>
      <c r="P297" s="1825"/>
      <c r="Q297"/>
    </row>
    <row r="298" spans="2:17" x14ac:dyDescent="0.25">
      <c r="B298" s="1825"/>
      <c r="C298" s="1825"/>
      <c r="D298" s="1825"/>
      <c r="E298" s="1825"/>
      <c r="F298" s="1825"/>
      <c r="G298" s="1825"/>
      <c r="H298" s="1825"/>
      <c r="I298" s="1825"/>
      <c r="J298" s="1825"/>
      <c r="K298" s="1825"/>
      <c r="L298" s="1825"/>
      <c r="M298" s="1825"/>
      <c r="N298" s="1825"/>
      <c r="O298" s="1825"/>
      <c r="P298" s="1825"/>
      <c r="Q298"/>
    </row>
    <row r="299" spans="2:17" x14ac:dyDescent="0.25">
      <c r="B299" s="1825"/>
      <c r="C299" s="1825"/>
      <c r="D299" s="1825"/>
      <c r="E299" s="1825"/>
      <c r="F299" s="1825"/>
      <c r="G299" s="1825"/>
      <c r="H299" s="1825"/>
      <c r="I299" s="1825"/>
      <c r="J299" s="1825"/>
      <c r="K299" s="1825"/>
      <c r="L299" s="1825"/>
      <c r="M299" s="1825"/>
      <c r="N299" s="1825"/>
      <c r="O299" s="1825"/>
      <c r="P299" s="1825"/>
      <c r="Q299"/>
    </row>
    <row r="300" spans="2:17" x14ac:dyDescent="0.25">
      <c r="B300" s="1825"/>
      <c r="C300" s="1825"/>
      <c r="D300" s="1825"/>
      <c r="E300" s="1825"/>
      <c r="F300" s="1825"/>
      <c r="G300" s="1825"/>
      <c r="H300" s="1825"/>
      <c r="I300" s="1825"/>
      <c r="J300" s="1825"/>
      <c r="K300" s="1825"/>
      <c r="L300" s="1825"/>
      <c r="M300" s="1825"/>
      <c r="N300" s="1825"/>
      <c r="O300" s="1825"/>
      <c r="P300" s="1825"/>
      <c r="Q300"/>
    </row>
    <row r="301" spans="2:17" x14ac:dyDescent="0.25">
      <c r="B301" s="1825"/>
      <c r="C301" s="1825"/>
      <c r="D301" s="1825"/>
      <c r="E301" s="1825"/>
      <c r="F301" s="1825"/>
      <c r="G301" s="1825"/>
      <c r="H301" s="1825"/>
      <c r="I301" s="1825"/>
      <c r="J301" s="1825"/>
      <c r="K301" s="1825"/>
      <c r="L301" s="1825"/>
      <c r="M301" s="1825"/>
      <c r="N301" s="1825"/>
      <c r="O301" s="1825"/>
      <c r="P301" s="1825"/>
      <c r="Q301"/>
    </row>
    <row r="302" spans="2:17" x14ac:dyDescent="0.25">
      <c r="B302" s="1825"/>
      <c r="C302" s="1825"/>
      <c r="D302" s="1825"/>
      <c r="E302" s="1825"/>
      <c r="F302" s="1825"/>
      <c r="G302" s="1825"/>
      <c r="H302" s="1825"/>
      <c r="I302" s="1825"/>
      <c r="J302" s="1825"/>
      <c r="K302" s="1825"/>
      <c r="L302" s="1825"/>
      <c r="M302" s="1825"/>
      <c r="N302" s="1825"/>
      <c r="O302" s="1825"/>
      <c r="P302" s="1825"/>
      <c r="Q302"/>
    </row>
    <row r="303" spans="2:17" x14ac:dyDescent="0.25">
      <c r="B303" s="1825"/>
      <c r="C303" s="1825"/>
      <c r="D303" s="1825"/>
      <c r="E303" s="1825"/>
      <c r="F303" s="1825"/>
      <c r="G303" s="1825"/>
      <c r="H303" s="1825"/>
      <c r="I303" s="1825"/>
      <c r="J303" s="1825"/>
      <c r="K303" s="1825"/>
      <c r="L303" s="1825"/>
      <c r="M303" s="1825"/>
      <c r="N303" s="1825"/>
      <c r="O303" s="1825"/>
      <c r="P303" s="1825"/>
      <c r="Q303"/>
    </row>
    <row r="304" spans="2:17" x14ac:dyDescent="0.25">
      <c r="B304" s="1825"/>
      <c r="C304" s="1825"/>
      <c r="D304" s="1825"/>
      <c r="E304" s="1825"/>
      <c r="F304" s="1825"/>
      <c r="G304" s="1825"/>
      <c r="H304" s="1825"/>
      <c r="I304" s="1825"/>
      <c r="J304" s="1825"/>
      <c r="K304" s="1825"/>
      <c r="L304" s="1825"/>
      <c r="M304" s="1825"/>
      <c r="N304" s="1825"/>
      <c r="O304" s="1825"/>
      <c r="P304" s="1825"/>
      <c r="Q304"/>
    </row>
    <row r="305" spans="2:17" x14ac:dyDescent="0.25">
      <c r="B305" s="1825"/>
      <c r="C305" s="1825"/>
      <c r="D305" s="1825"/>
      <c r="E305" s="1825"/>
      <c r="F305" s="1825"/>
      <c r="G305" s="1825"/>
      <c r="H305" s="1825"/>
      <c r="I305" s="1825"/>
      <c r="J305" s="1825"/>
      <c r="K305" s="1825"/>
      <c r="L305" s="1825"/>
      <c r="M305" s="1825"/>
      <c r="N305" s="1825"/>
      <c r="O305" s="1825"/>
      <c r="P305" s="1825"/>
      <c r="Q305"/>
    </row>
    <row r="306" spans="2:17" x14ac:dyDescent="0.25">
      <c r="B306" s="1825"/>
      <c r="C306" s="1825"/>
      <c r="D306" s="1825"/>
      <c r="E306" s="1825"/>
      <c r="F306" s="1825"/>
      <c r="G306" s="1825"/>
      <c r="H306" s="1825"/>
      <c r="I306" s="1825"/>
      <c r="J306" s="1825"/>
      <c r="K306" s="1825"/>
      <c r="L306" s="1825"/>
      <c r="M306" s="1825"/>
      <c r="N306" s="1825"/>
      <c r="O306" s="1825"/>
      <c r="P306" s="1825"/>
      <c r="Q306"/>
    </row>
    <row r="307" spans="2:17" x14ac:dyDescent="0.25">
      <c r="B307" s="1825"/>
      <c r="C307" s="1825"/>
      <c r="D307" s="1825"/>
      <c r="E307" s="1825"/>
      <c r="F307" s="1825"/>
      <c r="G307" s="1825"/>
      <c r="H307" s="1825"/>
      <c r="I307" s="1825"/>
      <c r="J307" s="1825"/>
      <c r="K307" s="1825"/>
      <c r="L307" s="1825"/>
      <c r="M307" s="1825"/>
      <c r="N307" s="1825"/>
      <c r="O307" s="1825"/>
      <c r="P307" s="1825"/>
      <c r="Q307"/>
    </row>
    <row r="308" spans="2:17" x14ac:dyDescent="0.25">
      <c r="B308" s="1825"/>
      <c r="C308" s="1825"/>
      <c r="D308" s="1825"/>
      <c r="E308" s="1825"/>
      <c r="F308" s="1825"/>
      <c r="G308" s="1825"/>
      <c r="H308" s="1825"/>
      <c r="I308" s="1825"/>
      <c r="J308" s="1825"/>
      <c r="K308" s="1825"/>
      <c r="L308" s="1825"/>
      <c r="M308" s="1825"/>
      <c r="N308" s="1825"/>
      <c r="O308" s="1825"/>
      <c r="P308" s="1825"/>
      <c r="Q308"/>
    </row>
    <row r="309" spans="2:17" x14ac:dyDescent="0.25">
      <c r="B309" s="1825"/>
      <c r="C309" s="1825"/>
      <c r="D309" s="1825"/>
      <c r="E309" s="1825"/>
      <c r="F309" s="1825"/>
      <c r="G309" s="1825"/>
      <c r="H309" s="1825"/>
      <c r="I309" s="1825"/>
      <c r="J309" s="1825"/>
      <c r="K309" s="1825"/>
      <c r="L309" s="1825"/>
      <c r="M309" s="1825"/>
      <c r="N309" s="1825"/>
      <c r="O309" s="1825"/>
      <c r="P309" s="1825"/>
      <c r="Q309"/>
    </row>
    <row r="310" spans="2:17" x14ac:dyDescent="0.25">
      <c r="B310" s="1825"/>
      <c r="C310" s="1825"/>
      <c r="D310" s="1825"/>
      <c r="E310" s="1825"/>
      <c r="F310" s="1825"/>
      <c r="G310" s="1825"/>
      <c r="H310" s="1825"/>
      <c r="I310" s="1825"/>
      <c r="J310" s="1825"/>
      <c r="K310" s="1825"/>
      <c r="L310" s="1825"/>
      <c r="M310" s="1825"/>
      <c r="N310" s="1825"/>
      <c r="O310" s="1825"/>
      <c r="P310" s="1825"/>
      <c r="Q310"/>
    </row>
    <row r="311" spans="2:17" x14ac:dyDescent="0.25">
      <c r="B311" s="1825"/>
      <c r="C311" s="1825"/>
      <c r="D311" s="1825"/>
      <c r="E311" s="1825"/>
      <c r="F311" s="1825"/>
      <c r="G311" s="1825"/>
      <c r="H311" s="1825"/>
      <c r="I311" s="1825"/>
      <c r="J311" s="1825"/>
      <c r="K311" s="1825"/>
      <c r="L311" s="1825"/>
      <c r="M311" s="1825"/>
      <c r="N311" s="1825"/>
      <c r="O311" s="1825"/>
      <c r="P311" s="1825"/>
      <c r="Q311"/>
    </row>
    <row r="312" spans="2:17" x14ac:dyDescent="0.25">
      <c r="B312" s="1825"/>
      <c r="C312" s="1825"/>
      <c r="D312" s="1825"/>
      <c r="E312" s="1825"/>
      <c r="F312" s="1825"/>
      <c r="G312" s="1825"/>
      <c r="H312" s="1825"/>
      <c r="I312" s="1825"/>
      <c r="J312" s="1825"/>
      <c r="K312" s="1825"/>
      <c r="L312" s="1825"/>
      <c r="M312" s="1825"/>
      <c r="N312" s="1825"/>
      <c r="O312" s="1825"/>
      <c r="P312" s="1825"/>
      <c r="Q312"/>
    </row>
    <row r="313" spans="2:17" x14ac:dyDescent="0.25">
      <c r="B313" s="1825"/>
      <c r="C313" s="1825"/>
      <c r="D313" s="1825"/>
      <c r="E313" s="1825"/>
      <c r="F313" s="1825"/>
      <c r="G313" s="1825"/>
      <c r="H313" s="1825"/>
      <c r="I313" s="1825"/>
      <c r="J313" s="1825"/>
      <c r="K313" s="1825"/>
      <c r="L313" s="1825"/>
      <c r="M313" s="1825"/>
      <c r="N313" s="1825"/>
      <c r="O313" s="1825"/>
      <c r="P313" s="1825"/>
      <c r="Q313"/>
    </row>
    <row r="314" spans="2:17" x14ac:dyDescent="0.25">
      <c r="B314" s="1825"/>
      <c r="C314" s="1825"/>
      <c r="D314" s="1825"/>
      <c r="E314" s="1825"/>
      <c r="F314" s="1825"/>
      <c r="G314" s="1825"/>
      <c r="H314" s="1825"/>
      <c r="I314" s="1825"/>
      <c r="J314" s="1825"/>
      <c r="K314" s="1825"/>
      <c r="L314" s="1825"/>
      <c r="M314" s="1825"/>
      <c r="N314" s="1825"/>
      <c r="O314" s="1825"/>
      <c r="P314" s="1825"/>
      <c r="Q314"/>
    </row>
    <row r="315" spans="2:17" x14ac:dyDescent="0.25">
      <c r="B315" s="1825"/>
      <c r="C315" s="1825"/>
      <c r="D315" s="1825"/>
      <c r="E315" s="1825"/>
      <c r="F315" s="1825"/>
      <c r="G315" s="1825"/>
      <c r="H315" s="1825"/>
      <c r="I315" s="1825"/>
      <c r="J315" s="1825"/>
      <c r="K315" s="1825"/>
      <c r="L315" s="1825"/>
      <c r="M315" s="1825"/>
      <c r="N315" s="1825"/>
      <c r="O315" s="1825"/>
      <c r="P315" s="1825"/>
      <c r="Q315"/>
    </row>
    <row r="316" spans="2:17" x14ac:dyDescent="0.25">
      <c r="B316" s="1825"/>
      <c r="C316" s="1825"/>
      <c r="D316" s="1825"/>
      <c r="E316" s="1825"/>
      <c r="F316" s="1825"/>
      <c r="G316" s="1825"/>
      <c r="H316" s="1825"/>
      <c r="I316" s="1825"/>
      <c r="J316" s="1825"/>
      <c r="K316" s="1825"/>
      <c r="L316" s="1825"/>
      <c r="M316" s="1825"/>
      <c r="N316" s="1825"/>
      <c r="O316" s="1825"/>
      <c r="P316" s="1825"/>
      <c r="Q316"/>
    </row>
    <row r="317" spans="2:17" x14ac:dyDescent="0.25">
      <c r="B317" s="1825"/>
      <c r="C317" s="1825"/>
      <c r="D317" s="1825"/>
      <c r="E317" s="1825"/>
      <c r="F317" s="1825"/>
      <c r="G317" s="1825"/>
      <c r="H317" s="1825"/>
      <c r="I317" s="1825"/>
      <c r="J317" s="1825"/>
      <c r="K317" s="1825"/>
      <c r="L317" s="1825"/>
      <c r="M317" s="1825"/>
      <c r="N317" s="1825"/>
      <c r="O317" s="1825"/>
      <c r="P317" s="1825"/>
      <c r="Q317"/>
    </row>
    <row r="318" spans="2:17" x14ac:dyDescent="0.25">
      <c r="B318" s="1825"/>
      <c r="C318" s="1825"/>
      <c r="D318" s="1825"/>
      <c r="E318" s="1825"/>
      <c r="F318" s="1825"/>
      <c r="G318" s="1825"/>
      <c r="H318" s="1825"/>
      <c r="I318" s="1825"/>
      <c r="J318" s="1825"/>
      <c r="K318" s="1825"/>
      <c r="L318" s="1825"/>
      <c r="M318" s="1825"/>
      <c r="N318" s="1825"/>
      <c r="O318" s="1825"/>
      <c r="P318" s="1825"/>
      <c r="Q318"/>
    </row>
    <row r="319" spans="2:17" x14ac:dyDescent="0.25">
      <c r="B319" s="1825"/>
      <c r="C319" s="1825"/>
      <c r="D319" s="1825"/>
      <c r="E319" s="1825"/>
      <c r="F319" s="1825"/>
      <c r="G319" s="1825"/>
      <c r="H319" s="1825"/>
      <c r="I319" s="1825"/>
      <c r="J319" s="1825"/>
      <c r="K319" s="1825"/>
      <c r="L319" s="1825"/>
      <c r="M319" s="1825"/>
      <c r="N319" s="1825"/>
      <c r="O319" s="1825"/>
      <c r="P319" s="1825"/>
      <c r="Q319"/>
    </row>
    <row r="320" spans="2:17" x14ac:dyDescent="0.25">
      <c r="B320" s="1825"/>
      <c r="C320" s="1825"/>
      <c r="D320" s="1825"/>
      <c r="E320" s="1825"/>
      <c r="F320" s="1825"/>
      <c r="G320" s="1825"/>
      <c r="H320" s="1825"/>
      <c r="I320" s="1825"/>
      <c r="J320" s="1825"/>
      <c r="K320" s="1825"/>
      <c r="L320" s="1825"/>
      <c r="M320" s="1825"/>
      <c r="N320" s="1825"/>
      <c r="O320" s="1825"/>
      <c r="P320" s="1825"/>
      <c r="Q320"/>
    </row>
    <row r="321" spans="2:17" x14ac:dyDescent="0.25">
      <c r="B321" s="1825"/>
      <c r="C321" s="1825"/>
      <c r="D321" s="1825"/>
      <c r="E321" s="1825"/>
      <c r="F321" s="1825"/>
      <c r="G321" s="1825"/>
      <c r="H321" s="1825"/>
      <c r="I321" s="1825"/>
      <c r="J321" s="1825"/>
      <c r="K321" s="1825"/>
      <c r="L321" s="1825"/>
      <c r="M321" s="1825"/>
      <c r="N321" s="1825"/>
      <c r="O321" s="1825"/>
      <c r="P321" s="1825"/>
      <c r="Q321"/>
    </row>
    <row r="322" spans="2:17" x14ac:dyDescent="0.25">
      <c r="B322" s="1825"/>
      <c r="C322" s="1825"/>
      <c r="D322" s="1825"/>
      <c r="E322" s="1825"/>
      <c r="F322" s="1825"/>
      <c r="G322" s="1825"/>
      <c r="H322" s="1825"/>
      <c r="I322" s="1825"/>
      <c r="J322" s="1825"/>
      <c r="K322" s="1825"/>
      <c r="L322" s="1825"/>
      <c r="M322" s="1825"/>
      <c r="N322" s="1825"/>
      <c r="O322" s="1825"/>
      <c r="P322" s="1825"/>
      <c r="Q322"/>
    </row>
    <row r="323" spans="2:17" x14ac:dyDescent="0.25">
      <c r="B323" s="1825"/>
      <c r="C323" s="1825"/>
      <c r="D323" s="1825"/>
      <c r="E323" s="1825"/>
      <c r="F323" s="1825"/>
      <c r="G323" s="1825"/>
      <c r="H323" s="1825"/>
      <c r="I323" s="1825"/>
      <c r="J323" s="1825"/>
      <c r="K323" s="1825"/>
      <c r="L323" s="1825"/>
      <c r="M323" s="1825"/>
      <c r="N323" s="1825"/>
      <c r="O323" s="1825"/>
      <c r="P323" s="1825"/>
      <c r="Q323"/>
    </row>
    <row r="324" spans="2:17" x14ac:dyDescent="0.25">
      <c r="B324" s="1825"/>
      <c r="C324" s="1825"/>
      <c r="D324" s="1825"/>
      <c r="E324" s="1825"/>
      <c r="F324" s="1825"/>
      <c r="G324" s="1825"/>
      <c r="H324" s="1825"/>
      <c r="I324" s="1825"/>
      <c r="J324" s="1825"/>
      <c r="K324" s="1825"/>
      <c r="L324" s="1825"/>
      <c r="M324" s="1825"/>
      <c r="N324" s="1825"/>
      <c r="O324" s="1825"/>
      <c r="P324" s="1825"/>
      <c r="Q324"/>
    </row>
    <row r="325" spans="2:17" x14ac:dyDescent="0.25">
      <c r="B325" s="1825"/>
      <c r="C325" s="1825"/>
      <c r="D325" s="1825"/>
      <c r="E325" s="1825"/>
      <c r="F325" s="1825"/>
      <c r="G325" s="1825"/>
      <c r="H325" s="1825"/>
      <c r="I325" s="1825"/>
      <c r="J325" s="1825"/>
      <c r="K325" s="1825"/>
      <c r="L325" s="1825"/>
      <c r="M325" s="1825"/>
      <c r="N325" s="1825"/>
      <c r="O325" s="1825"/>
      <c r="P325" s="1825"/>
      <c r="Q325"/>
    </row>
    <row r="326" spans="2:17" x14ac:dyDescent="0.25">
      <c r="B326" s="1825"/>
      <c r="C326" s="1825"/>
      <c r="D326" s="1825"/>
      <c r="E326" s="1825"/>
      <c r="F326" s="1825"/>
      <c r="G326" s="1825"/>
      <c r="H326" s="1825"/>
      <c r="I326" s="1825"/>
      <c r="J326" s="1825"/>
      <c r="K326" s="1825"/>
      <c r="L326" s="1825"/>
      <c r="M326" s="1825"/>
      <c r="N326" s="1825"/>
      <c r="O326" s="1825"/>
      <c r="P326" s="1825"/>
      <c r="Q326"/>
    </row>
    <row r="327" spans="2:17" x14ac:dyDescent="0.25">
      <c r="B327" s="1825"/>
      <c r="C327" s="1825"/>
      <c r="D327" s="1825"/>
      <c r="E327" s="1825"/>
      <c r="F327" s="1825"/>
      <c r="G327" s="1825"/>
      <c r="H327" s="1825"/>
      <c r="I327" s="1825"/>
      <c r="J327" s="1825"/>
      <c r="K327" s="1825"/>
      <c r="L327" s="1825"/>
      <c r="M327" s="1825"/>
      <c r="N327" s="1825"/>
      <c r="O327" s="1825"/>
      <c r="P327" s="1825"/>
      <c r="Q327"/>
    </row>
    <row r="328" spans="2:17" x14ac:dyDescent="0.25">
      <c r="B328" s="1825"/>
      <c r="C328" s="1825"/>
      <c r="D328" s="1825"/>
      <c r="E328" s="1825"/>
      <c r="F328" s="1825"/>
      <c r="G328" s="1825"/>
      <c r="H328" s="1825"/>
      <c r="I328" s="1825"/>
      <c r="J328" s="1825"/>
      <c r="K328" s="1825"/>
      <c r="L328" s="1825"/>
      <c r="M328" s="1825"/>
      <c r="N328" s="1825"/>
      <c r="O328" s="1825"/>
      <c r="P328" s="1825"/>
      <c r="Q328"/>
    </row>
    <row r="329" spans="2:17" x14ac:dyDescent="0.25">
      <c r="B329" s="1825"/>
      <c r="C329" s="1825"/>
      <c r="D329" s="1825"/>
      <c r="E329" s="1825"/>
      <c r="F329" s="1825"/>
      <c r="G329" s="1825"/>
      <c r="H329" s="1825"/>
      <c r="I329" s="1825"/>
      <c r="J329" s="1825"/>
      <c r="K329" s="1825"/>
      <c r="L329" s="1825"/>
      <c r="M329" s="1825"/>
      <c r="N329" s="1825"/>
      <c r="O329" s="1825"/>
      <c r="P329" s="1825"/>
      <c r="Q329"/>
    </row>
    <row r="330" spans="2:17" x14ac:dyDescent="0.25">
      <c r="B330" s="1825"/>
      <c r="C330" s="1825"/>
      <c r="D330" s="1825"/>
      <c r="E330" s="1825"/>
      <c r="F330" s="1825"/>
      <c r="G330" s="1825"/>
      <c r="H330" s="1825"/>
      <c r="I330" s="1825"/>
      <c r="J330" s="1825"/>
      <c r="K330" s="1825"/>
      <c r="L330" s="1825"/>
      <c r="M330" s="1825"/>
      <c r="N330" s="1825"/>
      <c r="O330" s="1825"/>
      <c r="P330" s="1825"/>
      <c r="Q330"/>
    </row>
    <row r="331" spans="2:17" x14ac:dyDescent="0.25">
      <c r="B331" s="1825"/>
      <c r="C331" s="1825"/>
      <c r="D331" s="1825"/>
      <c r="E331" s="1825"/>
      <c r="F331" s="1825"/>
      <c r="G331" s="1825"/>
      <c r="H331" s="1825"/>
      <c r="I331" s="1825"/>
      <c r="J331" s="1825"/>
      <c r="K331" s="1825"/>
      <c r="L331" s="1825"/>
      <c r="M331" s="1825"/>
      <c r="N331" s="1825"/>
      <c r="O331" s="1825"/>
      <c r="P331" s="1825"/>
      <c r="Q331"/>
    </row>
    <row r="332" spans="2:17" x14ac:dyDescent="0.25">
      <c r="B332" s="1825"/>
      <c r="C332" s="1825"/>
      <c r="D332" s="1825"/>
      <c r="E332" s="1825"/>
      <c r="F332" s="1825"/>
      <c r="G332" s="1825"/>
      <c r="H332" s="1825"/>
      <c r="I332" s="1825"/>
      <c r="J332" s="1825"/>
      <c r="K332" s="1825"/>
      <c r="L332" s="1825"/>
      <c r="M332" s="1825"/>
      <c r="N332" s="1825"/>
      <c r="O332" s="1825"/>
      <c r="P332" s="1825"/>
      <c r="Q332"/>
    </row>
    <row r="333" spans="2:17" x14ac:dyDescent="0.25">
      <c r="B333" s="1825"/>
      <c r="C333" s="1825"/>
      <c r="D333" s="1825"/>
      <c r="E333" s="1825"/>
      <c r="F333" s="1825"/>
      <c r="G333" s="1825"/>
      <c r="H333" s="1825"/>
      <c r="I333" s="1825"/>
      <c r="J333" s="1825"/>
      <c r="K333" s="1825"/>
      <c r="L333" s="1825"/>
      <c r="M333" s="1825"/>
      <c r="N333" s="1825"/>
      <c r="O333" s="1825"/>
      <c r="P333" s="1825"/>
      <c r="Q333"/>
    </row>
    <row r="334" spans="2:17" x14ac:dyDescent="0.25">
      <c r="B334" s="1825"/>
      <c r="C334" s="1825"/>
      <c r="D334" s="1825"/>
      <c r="E334" s="1825"/>
      <c r="F334" s="1825"/>
      <c r="G334" s="1825"/>
      <c r="H334" s="1825"/>
      <c r="I334" s="1825"/>
      <c r="J334" s="1825"/>
      <c r="K334" s="1825"/>
      <c r="L334" s="1825"/>
      <c r="M334" s="1825"/>
      <c r="N334" s="1825"/>
      <c r="O334" s="1825"/>
      <c r="P334" s="1825"/>
      <c r="Q334"/>
    </row>
    <row r="335" spans="2:17" x14ac:dyDescent="0.25">
      <c r="B335" s="1825"/>
      <c r="C335" s="1825"/>
      <c r="D335" s="1825"/>
      <c r="E335" s="1825"/>
      <c r="F335" s="1825"/>
      <c r="G335" s="1825"/>
      <c r="H335" s="1825"/>
      <c r="I335" s="1825"/>
      <c r="J335" s="1825"/>
      <c r="K335" s="1825"/>
      <c r="L335" s="1825"/>
      <c r="M335" s="1825"/>
      <c r="N335" s="1825"/>
      <c r="O335" s="1825"/>
      <c r="P335" s="1825"/>
      <c r="Q335"/>
    </row>
    <row r="336" spans="2:17" x14ac:dyDescent="0.25">
      <c r="B336" s="1825"/>
      <c r="C336" s="1825"/>
      <c r="D336" s="1825"/>
      <c r="E336" s="1825"/>
      <c r="F336" s="1825"/>
      <c r="G336" s="1825"/>
      <c r="H336" s="1825"/>
      <c r="I336" s="1825"/>
      <c r="J336" s="1825"/>
      <c r="K336" s="1825"/>
      <c r="L336" s="1825"/>
      <c r="M336" s="1825"/>
      <c r="N336" s="1825"/>
      <c r="O336" s="1825"/>
      <c r="P336" s="1825"/>
      <c r="Q336"/>
    </row>
    <row r="337" spans="2:17" x14ac:dyDescent="0.25">
      <c r="B337" s="1825"/>
      <c r="C337" s="1825"/>
      <c r="D337" s="1825"/>
      <c r="E337" s="1825"/>
      <c r="F337" s="1825"/>
      <c r="G337" s="1825"/>
      <c r="H337" s="1825"/>
      <c r="I337" s="1825"/>
      <c r="J337" s="1825"/>
      <c r="K337" s="1825"/>
      <c r="L337" s="1825"/>
      <c r="M337" s="1825"/>
      <c r="N337" s="1825"/>
      <c r="O337" s="1825"/>
      <c r="P337" s="1825"/>
      <c r="Q337"/>
    </row>
    <row r="338" spans="2:17" x14ac:dyDescent="0.25">
      <c r="B338" s="1825"/>
      <c r="C338" s="1825"/>
      <c r="D338" s="1825"/>
      <c r="E338" s="1825"/>
      <c r="F338" s="1825"/>
      <c r="G338" s="1825"/>
      <c r="H338" s="1825"/>
      <c r="I338" s="1825"/>
      <c r="J338" s="1825"/>
      <c r="K338" s="1825"/>
      <c r="L338" s="1825"/>
      <c r="M338" s="1825"/>
      <c r="N338" s="1825"/>
      <c r="O338" s="1825"/>
      <c r="P338" s="1825"/>
      <c r="Q338"/>
    </row>
    <row r="339" spans="2:17" x14ac:dyDescent="0.25">
      <c r="B339" s="1825"/>
      <c r="C339" s="1825"/>
      <c r="D339" s="1825"/>
      <c r="E339" s="1825"/>
      <c r="F339" s="1825"/>
      <c r="G339" s="1825"/>
      <c r="H339" s="1825"/>
      <c r="I339" s="1825"/>
      <c r="J339" s="1825"/>
      <c r="K339" s="1825"/>
      <c r="L339" s="1825"/>
      <c r="M339" s="1825"/>
      <c r="N339" s="1825"/>
      <c r="O339" s="1825"/>
      <c r="P339" s="1825"/>
      <c r="Q339"/>
    </row>
    <row r="340" spans="2:17" x14ac:dyDescent="0.25">
      <c r="B340" s="1825"/>
      <c r="C340" s="1825"/>
      <c r="D340" s="1825"/>
      <c r="E340" s="1825"/>
      <c r="F340" s="1825"/>
      <c r="G340" s="1825"/>
      <c r="H340" s="1825"/>
      <c r="I340" s="1825"/>
      <c r="J340" s="1825"/>
      <c r="K340" s="1825"/>
      <c r="L340" s="1825"/>
      <c r="M340" s="1825"/>
      <c r="N340" s="1825"/>
      <c r="O340" s="1825"/>
      <c r="P340" s="1825"/>
      <c r="Q340"/>
    </row>
    <row r="341" spans="2:17" x14ac:dyDescent="0.25">
      <c r="B341" s="1825"/>
      <c r="C341" s="1825"/>
      <c r="D341" s="1825"/>
      <c r="E341" s="1825"/>
      <c r="F341" s="1825"/>
      <c r="G341" s="1825"/>
      <c r="H341" s="1825"/>
      <c r="I341" s="1825"/>
      <c r="J341" s="1825"/>
      <c r="K341" s="1825"/>
      <c r="L341" s="1825"/>
      <c r="M341" s="1825"/>
      <c r="N341" s="1825"/>
      <c r="O341" s="1825"/>
      <c r="P341" s="1825"/>
      <c r="Q341"/>
    </row>
    <row r="342" spans="2:17" x14ac:dyDescent="0.25">
      <c r="B342" s="1825"/>
      <c r="C342" s="1825"/>
      <c r="D342" s="1825"/>
      <c r="E342" s="1825"/>
      <c r="F342" s="1825"/>
      <c r="G342" s="1825"/>
      <c r="H342" s="1825"/>
      <c r="I342" s="1825"/>
      <c r="J342" s="1825"/>
      <c r="K342" s="1825"/>
      <c r="L342" s="1825"/>
      <c r="M342" s="1825"/>
      <c r="N342" s="1825"/>
      <c r="O342" s="1825"/>
      <c r="P342" s="1825"/>
      <c r="Q342"/>
    </row>
    <row r="343" spans="2:17" x14ac:dyDescent="0.25">
      <c r="B343" s="1825"/>
      <c r="C343" s="1825"/>
      <c r="D343" s="1825"/>
      <c r="E343" s="1825"/>
      <c r="F343" s="1825"/>
      <c r="G343" s="1825"/>
      <c r="H343" s="1825"/>
      <c r="I343" s="1825"/>
      <c r="J343" s="1825"/>
      <c r="K343" s="1825"/>
      <c r="L343" s="1825"/>
      <c r="M343" s="1825"/>
      <c r="N343" s="1825"/>
      <c r="O343" s="1825"/>
      <c r="P343" s="1825"/>
      <c r="Q343"/>
    </row>
    <row r="344" spans="2:17" x14ac:dyDescent="0.25">
      <c r="B344" s="1825"/>
      <c r="C344" s="1825"/>
      <c r="D344" s="1825"/>
      <c r="E344" s="1825"/>
      <c r="F344" s="1825"/>
      <c r="G344" s="1825"/>
      <c r="H344" s="1825"/>
      <c r="I344" s="1825"/>
      <c r="J344" s="1825"/>
      <c r="K344" s="1825"/>
      <c r="L344" s="1825"/>
      <c r="M344" s="1825"/>
      <c r="N344" s="1825"/>
      <c r="O344" s="1825"/>
      <c r="P344" s="1825"/>
      <c r="Q344"/>
    </row>
    <row r="345" spans="2:17" x14ac:dyDescent="0.25">
      <c r="B345" s="1825"/>
      <c r="C345" s="1825"/>
      <c r="D345" s="1825"/>
      <c r="E345" s="1825"/>
      <c r="F345" s="1825"/>
      <c r="G345" s="1825"/>
      <c r="H345" s="1825"/>
      <c r="I345" s="1825"/>
      <c r="J345" s="1825"/>
      <c r="K345" s="1825"/>
      <c r="L345" s="1825"/>
      <c r="M345" s="1825"/>
      <c r="N345" s="1825"/>
      <c r="O345" s="1825"/>
      <c r="P345" s="1825"/>
      <c r="Q345"/>
    </row>
    <row r="346" spans="2:17" x14ac:dyDescent="0.25">
      <c r="B346" s="1825"/>
      <c r="C346" s="1825"/>
      <c r="D346" s="1825"/>
      <c r="E346" s="1825"/>
      <c r="F346" s="1825"/>
      <c r="G346" s="1825"/>
      <c r="H346" s="1825"/>
      <c r="I346" s="1825"/>
      <c r="J346" s="1825"/>
      <c r="K346" s="1825"/>
      <c r="L346" s="1825"/>
      <c r="M346" s="1825"/>
      <c r="N346" s="1825"/>
      <c r="O346" s="1825"/>
      <c r="P346" s="1825"/>
      <c r="Q346"/>
    </row>
    <row r="347" spans="2:17" x14ac:dyDescent="0.25">
      <c r="B347" s="1825"/>
      <c r="C347" s="1825"/>
      <c r="D347" s="1825"/>
      <c r="E347" s="1825"/>
      <c r="F347" s="1825"/>
      <c r="G347" s="1825"/>
      <c r="H347" s="1825"/>
      <c r="I347" s="1825"/>
      <c r="J347" s="1825"/>
      <c r="K347" s="1825"/>
      <c r="L347" s="1825"/>
      <c r="M347" s="1825"/>
      <c r="N347" s="1825"/>
      <c r="O347" s="1825"/>
      <c r="P347" s="1825"/>
      <c r="Q347"/>
    </row>
    <row r="348" spans="2:17" x14ac:dyDescent="0.25">
      <c r="B348" s="1825"/>
      <c r="C348" s="1825"/>
      <c r="D348" s="1825"/>
      <c r="E348" s="1825"/>
      <c r="F348" s="1825"/>
      <c r="G348" s="1825"/>
      <c r="H348" s="1825"/>
      <c r="I348" s="1825"/>
      <c r="J348" s="1825"/>
      <c r="K348" s="1825"/>
      <c r="L348" s="1825"/>
      <c r="M348" s="1825"/>
      <c r="N348" s="1825"/>
      <c r="O348" s="1825"/>
      <c r="P348" s="1825"/>
      <c r="Q348"/>
    </row>
    <row r="349" spans="2:17" x14ac:dyDescent="0.25">
      <c r="B349" s="1825"/>
      <c r="C349" s="1825"/>
      <c r="D349" s="1825"/>
      <c r="E349" s="1825"/>
      <c r="F349" s="1825"/>
      <c r="G349" s="1825"/>
      <c r="H349" s="1825"/>
      <c r="I349" s="1825"/>
      <c r="J349" s="1825"/>
      <c r="K349" s="1825"/>
      <c r="L349" s="1825"/>
      <c r="M349" s="1825"/>
      <c r="N349" s="1825"/>
      <c r="O349" s="1825"/>
      <c r="P349" s="1825"/>
      <c r="Q349"/>
    </row>
    <row r="350" spans="2:17" x14ac:dyDescent="0.25">
      <c r="Q350"/>
    </row>
  </sheetData>
  <mergeCells count="9">
    <mergeCell ref="A3:P3"/>
    <mergeCell ref="A4:P4"/>
    <mergeCell ref="A6:A7"/>
    <mergeCell ref="B6:B7"/>
    <mergeCell ref="C6:F6"/>
    <mergeCell ref="G6:G7"/>
    <mergeCell ref="H6:K6"/>
    <mergeCell ref="L6:L7"/>
    <mergeCell ref="M6:P6"/>
  </mergeCells>
  <dataValidations count="1">
    <dataValidation type="whole" operator="greaterThanOrEqual" allowBlank="1" showInputMessage="1" showErrorMessage="1" sqref="B97 E97:G97 J97 B93:E93 G93:J93 B70:E70 L70:O70 G70 J70 H74:I74 B64:E65 J64 G64:I65 L65 N65:O65 B61:E61 J61 G61 L61 N61:O61 B58:K58 B37:E37 G36:J37 B36:F36 L36:P36 B33:E33 J33 G33 L33 O33 D54:E54 G54:J54 L54 N54:P54 J50 B50 B54 E50:G50 L50 C74:D74 B73:B74 E73:E74 G73:G74 J73:J74 B69:G69 K69:L69 P69 J16:J17 B17:C17 G16:G17 L17:M17 O17 H43 I43:J44 B16 E16:E17 E12:E14 B12:B14 G12:G14 J12:J14 J10 E10 B10 G10 E26 B26 G26 J26 B24:E24 G24:J24 B19:E20 G19:J20 L19:O19 B27:E27 G27:O27 B46:E48 L47:O48 B43:E44 N44:O44 G46:J46 L44 G43:G44">
      <formula1>0</formula1>
    </dataValidation>
  </dataValidations>
  <hyperlinks>
    <hyperlink ref="A1" location="Содержание!A96" display="Содержание"/>
  </hyperlinks>
  <printOptions horizontalCentered="1"/>
  <pageMargins left="0.55118110236220474" right="0.51181102362204722" top="0.51181102362204722" bottom="0.51181102362204722" header="0.31496062992125984" footer="0.31496062992125984"/>
  <pageSetup paperSize="9" firstPageNumber="187" orientation="landscape" useFirstPageNumber="1" r:id="rId1"/>
  <headerFooter>
    <oddHeader>&amp;C&amp;9&amp;P</oddHeader>
  </headerFooter>
  <rowBreaks count="2" manualBreakCount="2">
    <brk id="39" max="15" man="1"/>
    <brk id="71" max="15" man="1"/>
  </rowBreak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9"/>
  <sheetViews>
    <sheetView zoomScale="110" zoomScaleNormal="110" workbookViewId="0">
      <pane xSplit="1" ySplit="7" topLeftCell="B8" activePane="bottomRight" state="frozen"/>
      <selection pane="topRight" activeCell="B1" sqref="B1"/>
      <selection pane="bottomLeft" activeCell="A7" sqref="A7"/>
      <selection pane="bottomRight"/>
    </sheetView>
  </sheetViews>
  <sheetFormatPr defaultRowHeight="12.75" x14ac:dyDescent="0.2"/>
  <cols>
    <col min="1" max="1" width="31.42578125" style="8" customWidth="1"/>
    <col min="2" max="2" width="7" style="8" customWidth="1"/>
    <col min="3" max="3" width="5.5703125" style="8" customWidth="1"/>
    <col min="4" max="4" width="6.28515625" style="8" customWidth="1"/>
    <col min="5" max="5" width="7.28515625" style="8" customWidth="1"/>
    <col min="6" max="6" width="8.28515625" style="8" customWidth="1"/>
    <col min="7" max="7" width="8" style="8" customWidth="1"/>
    <col min="8" max="8" width="6" style="8" customWidth="1"/>
    <col min="9" max="9" width="5.5703125" style="8" customWidth="1"/>
    <col min="10" max="10" width="7.5703125" style="8" customWidth="1"/>
    <col min="11" max="12" width="8.42578125" style="8" customWidth="1"/>
    <col min="13" max="13" width="4.85546875" style="8" customWidth="1"/>
    <col min="14" max="14" width="6.42578125" style="8" customWidth="1"/>
    <col min="15" max="15" width="6.85546875" style="8" customWidth="1"/>
    <col min="16" max="16" width="9.140625" style="8"/>
    <col min="17" max="17" width="4.85546875" style="8" customWidth="1"/>
    <col min="18" max="16384" width="9.140625" style="8"/>
  </cols>
  <sheetData>
    <row r="1" spans="1:17" ht="15" x14ac:dyDescent="0.25">
      <c r="A1" s="1972" t="s">
        <v>966</v>
      </c>
    </row>
    <row r="3" spans="1:17" x14ac:dyDescent="0.2">
      <c r="A3" s="2373" t="s">
        <v>950</v>
      </c>
      <c r="B3" s="2373"/>
      <c r="C3" s="2373"/>
      <c r="D3" s="2373"/>
      <c r="E3" s="2373"/>
      <c r="F3" s="2373"/>
      <c r="G3" s="2373"/>
      <c r="H3" s="2373"/>
      <c r="I3" s="2373"/>
      <c r="J3" s="2373"/>
      <c r="K3" s="2373"/>
      <c r="L3" s="2373"/>
      <c r="M3" s="2373"/>
      <c r="N3" s="2373"/>
      <c r="O3" s="2373"/>
      <c r="P3" s="2373"/>
      <c r="Q3" s="1828"/>
    </row>
    <row r="4" spans="1:17" x14ac:dyDescent="0.2">
      <c r="A4" s="2374" t="s">
        <v>938</v>
      </c>
      <c r="B4" s="2374"/>
      <c r="C4" s="2374"/>
      <c r="D4" s="2374"/>
      <c r="E4" s="2374"/>
      <c r="F4" s="2374"/>
      <c r="G4" s="2374"/>
      <c r="H4" s="2374"/>
      <c r="I4" s="2374"/>
      <c r="J4" s="2374"/>
      <c r="K4" s="2374"/>
      <c r="L4" s="2374"/>
      <c r="M4" s="2374"/>
      <c r="N4" s="2374"/>
      <c r="O4" s="2374"/>
      <c r="P4" s="2374"/>
      <c r="Q4" s="1829"/>
    </row>
    <row r="5" spans="1:17" x14ac:dyDescent="0.2">
      <c r="A5" s="2010"/>
      <c r="B5" s="2010"/>
      <c r="C5" s="1976"/>
      <c r="D5" s="1976"/>
      <c r="E5" s="1976"/>
      <c r="F5" s="1976"/>
      <c r="G5" s="2010"/>
      <c r="H5" s="1976"/>
      <c r="I5" s="1976"/>
      <c r="J5" s="1976"/>
      <c r="K5" s="1976"/>
      <c r="L5" s="2010"/>
      <c r="M5" s="1976"/>
      <c r="N5" s="1976"/>
      <c r="O5" s="1976"/>
      <c r="P5" s="1976"/>
      <c r="Q5" s="1829"/>
    </row>
    <row r="6" spans="1:17" x14ac:dyDescent="0.2">
      <c r="A6" s="2375" t="s">
        <v>951</v>
      </c>
      <c r="B6" s="2377" t="s">
        <v>181</v>
      </c>
      <c r="C6" s="2207" t="s">
        <v>940</v>
      </c>
      <c r="D6" s="2208"/>
      <c r="E6" s="2208"/>
      <c r="F6" s="2209"/>
      <c r="G6" s="2379" t="s">
        <v>605</v>
      </c>
      <c r="H6" s="2207" t="s">
        <v>940</v>
      </c>
      <c r="I6" s="2208"/>
      <c r="J6" s="2208"/>
      <c r="K6" s="2209"/>
      <c r="L6" s="2379" t="s">
        <v>606</v>
      </c>
      <c r="M6" s="2207" t="s">
        <v>940</v>
      </c>
      <c r="N6" s="2208"/>
      <c r="O6" s="2208"/>
      <c r="P6" s="2209"/>
    </row>
    <row r="7" spans="1:17" ht="33.75" x14ac:dyDescent="0.2">
      <c r="A7" s="2376"/>
      <c r="B7" s="2378"/>
      <c r="C7" s="1722" t="s">
        <v>941</v>
      </c>
      <c r="D7" s="1722" t="s">
        <v>942</v>
      </c>
      <c r="E7" s="1769" t="s">
        <v>636</v>
      </c>
      <c r="F7" s="1769" t="s">
        <v>635</v>
      </c>
      <c r="G7" s="2380"/>
      <c r="H7" s="1722" t="s">
        <v>941</v>
      </c>
      <c r="I7" s="1722" t="s">
        <v>942</v>
      </c>
      <c r="J7" s="1769" t="s">
        <v>636</v>
      </c>
      <c r="K7" s="1769" t="s">
        <v>635</v>
      </c>
      <c r="L7" s="2380"/>
      <c r="M7" s="1722" t="s">
        <v>941</v>
      </c>
      <c r="N7" s="1722" t="s">
        <v>942</v>
      </c>
      <c r="O7" s="1769" t="s">
        <v>636</v>
      </c>
      <c r="P7" s="1769" t="s">
        <v>635</v>
      </c>
    </row>
    <row r="8" spans="1:17" x14ac:dyDescent="0.2">
      <c r="A8" s="1830" t="s">
        <v>297</v>
      </c>
      <c r="B8" s="1831">
        <v>9485</v>
      </c>
      <c r="C8" s="1832">
        <v>6</v>
      </c>
      <c r="D8" s="1833">
        <v>84</v>
      </c>
      <c r="E8" s="1833">
        <v>6594</v>
      </c>
      <c r="F8" s="1834">
        <v>2801</v>
      </c>
      <c r="G8" s="1831">
        <v>4239</v>
      </c>
      <c r="H8" s="1832">
        <v>3</v>
      </c>
      <c r="I8" s="1833">
        <v>41</v>
      </c>
      <c r="J8" s="1833">
        <v>3169</v>
      </c>
      <c r="K8" s="1835">
        <v>1026</v>
      </c>
      <c r="L8" s="1831">
        <v>5246</v>
      </c>
      <c r="M8" s="1833">
        <v>3</v>
      </c>
      <c r="N8" s="1833">
        <v>43</v>
      </c>
      <c r="O8" s="1833">
        <v>3425</v>
      </c>
      <c r="P8" s="1835">
        <v>1775</v>
      </c>
      <c r="Q8" s="1836"/>
    </row>
    <row r="9" spans="1:17" x14ac:dyDescent="0.2">
      <c r="A9" s="1837" t="s">
        <v>45</v>
      </c>
      <c r="B9" s="1831">
        <v>943</v>
      </c>
      <c r="C9" s="1832">
        <v>2</v>
      </c>
      <c r="D9" s="1833">
        <v>10</v>
      </c>
      <c r="E9" s="1833">
        <v>641</v>
      </c>
      <c r="F9" s="1834">
        <v>290</v>
      </c>
      <c r="G9" s="1831">
        <v>394</v>
      </c>
      <c r="H9" s="1832">
        <v>0</v>
      </c>
      <c r="I9" s="1833">
        <v>4</v>
      </c>
      <c r="J9" s="1833">
        <v>317</v>
      </c>
      <c r="K9" s="1835">
        <v>73</v>
      </c>
      <c r="L9" s="1831">
        <v>549</v>
      </c>
      <c r="M9" s="1833">
        <v>2</v>
      </c>
      <c r="N9" s="1833">
        <v>6</v>
      </c>
      <c r="O9" s="1833">
        <v>324</v>
      </c>
      <c r="P9" s="1835">
        <v>217</v>
      </c>
      <c r="Q9" s="1838"/>
    </row>
    <row r="10" spans="1:17" ht="12" customHeight="1" x14ac:dyDescent="0.2">
      <c r="A10" s="1839" t="s">
        <v>645</v>
      </c>
      <c r="B10" s="1840">
        <v>188</v>
      </c>
      <c r="C10" s="1841">
        <v>0</v>
      </c>
      <c r="D10" s="1842">
        <v>0</v>
      </c>
      <c r="E10" s="1842">
        <v>144</v>
      </c>
      <c r="F10" s="1843">
        <v>44</v>
      </c>
      <c r="G10" s="1840">
        <v>82</v>
      </c>
      <c r="H10" s="1841">
        <v>0</v>
      </c>
      <c r="I10" s="1842">
        <v>0</v>
      </c>
      <c r="J10" s="1842">
        <v>69</v>
      </c>
      <c r="K10" s="1844">
        <v>13</v>
      </c>
      <c r="L10" s="1840">
        <v>106</v>
      </c>
      <c r="M10" s="1842">
        <v>0</v>
      </c>
      <c r="N10" s="1842">
        <v>0</v>
      </c>
      <c r="O10" s="1842">
        <v>75</v>
      </c>
      <c r="P10" s="1844">
        <v>31</v>
      </c>
      <c r="Q10" s="1838"/>
    </row>
    <row r="11" spans="1:17" ht="12" customHeight="1" x14ac:dyDescent="0.2">
      <c r="A11" s="1839" t="s">
        <v>646</v>
      </c>
      <c r="B11" s="1840">
        <v>37</v>
      </c>
      <c r="C11" s="1841">
        <v>0</v>
      </c>
      <c r="D11" s="1842">
        <v>0</v>
      </c>
      <c r="E11" s="1842">
        <v>19</v>
      </c>
      <c r="F11" s="1843">
        <v>18</v>
      </c>
      <c r="G11" s="1840">
        <v>5</v>
      </c>
      <c r="H11" s="1841">
        <v>0</v>
      </c>
      <c r="I11" s="1842">
        <v>0</v>
      </c>
      <c r="J11" s="1842">
        <v>4</v>
      </c>
      <c r="K11" s="1844">
        <v>1</v>
      </c>
      <c r="L11" s="1840">
        <v>32</v>
      </c>
      <c r="M11" s="1842">
        <v>0</v>
      </c>
      <c r="N11" s="1842">
        <v>0</v>
      </c>
      <c r="O11" s="1842">
        <v>15</v>
      </c>
      <c r="P11" s="1844">
        <v>17</v>
      </c>
      <c r="Q11" s="1838"/>
    </row>
    <row r="12" spans="1:17" ht="12" customHeight="1" x14ac:dyDescent="0.2">
      <c r="A12" s="1839" t="s">
        <v>48</v>
      </c>
      <c r="B12" s="1840">
        <v>20</v>
      </c>
      <c r="C12" s="1841">
        <v>0</v>
      </c>
      <c r="D12" s="1842">
        <v>0</v>
      </c>
      <c r="E12" s="1842">
        <v>15</v>
      </c>
      <c r="F12" s="1843">
        <v>5</v>
      </c>
      <c r="G12" s="1840">
        <v>8</v>
      </c>
      <c r="H12" s="1841">
        <v>0</v>
      </c>
      <c r="I12" s="1842">
        <v>0</v>
      </c>
      <c r="J12" s="1842">
        <v>6</v>
      </c>
      <c r="K12" s="1844">
        <v>2</v>
      </c>
      <c r="L12" s="1840">
        <v>12</v>
      </c>
      <c r="M12" s="1842">
        <v>0</v>
      </c>
      <c r="N12" s="1842">
        <v>0</v>
      </c>
      <c r="O12" s="1842">
        <v>9</v>
      </c>
      <c r="P12" s="1844">
        <v>3</v>
      </c>
      <c r="Q12" s="1838"/>
    </row>
    <row r="13" spans="1:17" ht="12" customHeight="1" x14ac:dyDescent="0.2">
      <c r="A13" s="1839" t="s">
        <v>49</v>
      </c>
      <c r="B13" s="1840">
        <v>109</v>
      </c>
      <c r="C13" s="1841">
        <v>0</v>
      </c>
      <c r="D13" s="1842">
        <v>2</v>
      </c>
      <c r="E13" s="1842">
        <v>78</v>
      </c>
      <c r="F13" s="1843">
        <v>29</v>
      </c>
      <c r="G13" s="1840">
        <v>51</v>
      </c>
      <c r="H13" s="1841">
        <v>0</v>
      </c>
      <c r="I13" s="1842">
        <v>1</v>
      </c>
      <c r="J13" s="1842">
        <v>45</v>
      </c>
      <c r="K13" s="1844">
        <v>5</v>
      </c>
      <c r="L13" s="1840">
        <v>58</v>
      </c>
      <c r="M13" s="1842">
        <v>0</v>
      </c>
      <c r="N13" s="1842">
        <v>1</v>
      </c>
      <c r="O13" s="1842">
        <v>33</v>
      </c>
      <c r="P13" s="1844">
        <v>24</v>
      </c>
      <c r="Q13" s="1838"/>
    </row>
    <row r="14" spans="1:17" ht="12" customHeight="1" x14ac:dyDescent="0.2">
      <c r="A14" s="1839" t="s">
        <v>50</v>
      </c>
      <c r="B14" s="1840">
        <v>16</v>
      </c>
      <c r="C14" s="1841">
        <v>0</v>
      </c>
      <c r="D14" s="1842">
        <v>1</v>
      </c>
      <c r="E14" s="1842">
        <v>15</v>
      </c>
      <c r="F14" s="1843">
        <v>0</v>
      </c>
      <c r="G14" s="1840">
        <v>10</v>
      </c>
      <c r="H14" s="1841">
        <v>0</v>
      </c>
      <c r="I14" s="1842">
        <v>1</v>
      </c>
      <c r="J14" s="1842">
        <v>9</v>
      </c>
      <c r="K14" s="1844">
        <v>0</v>
      </c>
      <c r="L14" s="1840">
        <v>6</v>
      </c>
      <c r="M14" s="1842">
        <v>0</v>
      </c>
      <c r="N14" s="1842">
        <v>0</v>
      </c>
      <c r="O14" s="1842">
        <v>6</v>
      </c>
      <c r="P14" s="1844">
        <v>0</v>
      </c>
      <c r="Q14" s="1838"/>
    </row>
    <row r="15" spans="1:17" ht="12" customHeight="1" x14ac:dyDescent="0.2">
      <c r="A15" s="1839" t="s">
        <v>51</v>
      </c>
      <c r="B15" s="1840">
        <v>60</v>
      </c>
      <c r="C15" s="1841">
        <v>1</v>
      </c>
      <c r="D15" s="1842">
        <v>1</v>
      </c>
      <c r="E15" s="1842">
        <v>43</v>
      </c>
      <c r="F15" s="1843">
        <v>15</v>
      </c>
      <c r="G15" s="1840">
        <v>20</v>
      </c>
      <c r="H15" s="1841">
        <v>0</v>
      </c>
      <c r="I15" s="1842">
        <v>0</v>
      </c>
      <c r="J15" s="1842">
        <v>19</v>
      </c>
      <c r="K15" s="1844">
        <v>1</v>
      </c>
      <c r="L15" s="1840">
        <v>40</v>
      </c>
      <c r="M15" s="1842">
        <v>1</v>
      </c>
      <c r="N15" s="1842">
        <v>1</v>
      </c>
      <c r="O15" s="1842">
        <v>24</v>
      </c>
      <c r="P15" s="1844">
        <v>14</v>
      </c>
      <c r="Q15" s="1838"/>
    </row>
    <row r="16" spans="1:17" ht="12" customHeight="1" x14ac:dyDescent="0.2">
      <c r="A16" s="1839" t="s">
        <v>647</v>
      </c>
      <c r="B16" s="1840">
        <v>15</v>
      </c>
      <c r="C16" s="1841">
        <v>0</v>
      </c>
      <c r="D16" s="1842">
        <v>0</v>
      </c>
      <c r="E16" s="1842">
        <v>10</v>
      </c>
      <c r="F16" s="1843">
        <v>5</v>
      </c>
      <c r="G16" s="1840">
        <v>5</v>
      </c>
      <c r="H16" s="1841">
        <v>0</v>
      </c>
      <c r="I16" s="1842">
        <v>0</v>
      </c>
      <c r="J16" s="1842">
        <v>3</v>
      </c>
      <c r="K16" s="1844">
        <v>2</v>
      </c>
      <c r="L16" s="1840">
        <v>10</v>
      </c>
      <c r="M16" s="1842">
        <v>0</v>
      </c>
      <c r="N16" s="1842">
        <v>0</v>
      </c>
      <c r="O16" s="1842">
        <v>7</v>
      </c>
      <c r="P16" s="1844">
        <v>3</v>
      </c>
      <c r="Q16" s="1838"/>
    </row>
    <row r="17" spans="1:17" ht="12" customHeight="1" x14ac:dyDescent="0.2">
      <c r="A17" s="1839" t="s">
        <v>53</v>
      </c>
      <c r="B17" s="1840">
        <v>33</v>
      </c>
      <c r="C17" s="1841">
        <v>0</v>
      </c>
      <c r="D17" s="1842">
        <v>0</v>
      </c>
      <c r="E17" s="1842">
        <v>28</v>
      </c>
      <c r="F17" s="1843">
        <v>5</v>
      </c>
      <c r="G17" s="1840">
        <v>14</v>
      </c>
      <c r="H17" s="1841">
        <v>0</v>
      </c>
      <c r="I17" s="1842">
        <v>0</v>
      </c>
      <c r="J17" s="1842">
        <v>11</v>
      </c>
      <c r="K17" s="1844">
        <v>3</v>
      </c>
      <c r="L17" s="1840">
        <v>19</v>
      </c>
      <c r="M17" s="1842">
        <v>0</v>
      </c>
      <c r="N17" s="1842">
        <v>0</v>
      </c>
      <c r="O17" s="1842">
        <v>17</v>
      </c>
      <c r="P17" s="1844">
        <v>2</v>
      </c>
      <c r="Q17" s="1838"/>
    </row>
    <row r="18" spans="1:17" ht="12" customHeight="1" x14ac:dyDescent="0.2">
      <c r="A18" s="1839" t="s">
        <v>54</v>
      </c>
      <c r="B18" s="1840">
        <v>72</v>
      </c>
      <c r="C18" s="1841">
        <v>0</v>
      </c>
      <c r="D18" s="1842">
        <v>0</v>
      </c>
      <c r="E18" s="1842">
        <v>58</v>
      </c>
      <c r="F18" s="1843">
        <v>14</v>
      </c>
      <c r="G18" s="1840">
        <v>31</v>
      </c>
      <c r="H18" s="1841">
        <v>0</v>
      </c>
      <c r="I18" s="1842">
        <v>0</v>
      </c>
      <c r="J18" s="1842">
        <v>26</v>
      </c>
      <c r="K18" s="1844">
        <v>5</v>
      </c>
      <c r="L18" s="1840">
        <v>41</v>
      </c>
      <c r="M18" s="1842">
        <v>0</v>
      </c>
      <c r="N18" s="1842">
        <v>0</v>
      </c>
      <c r="O18" s="1842">
        <v>32</v>
      </c>
      <c r="P18" s="1844">
        <v>9</v>
      </c>
      <c r="Q18" s="1838"/>
    </row>
    <row r="19" spans="1:17" ht="12" customHeight="1" x14ac:dyDescent="0.2">
      <c r="A19" s="1839" t="s">
        <v>55</v>
      </c>
      <c r="B19" s="1840">
        <v>69</v>
      </c>
      <c r="C19" s="1841">
        <v>1</v>
      </c>
      <c r="D19" s="1842">
        <v>1</v>
      </c>
      <c r="E19" s="1842">
        <v>43</v>
      </c>
      <c r="F19" s="1843">
        <v>24</v>
      </c>
      <c r="G19" s="1840">
        <v>31</v>
      </c>
      <c r="H19" s="1841">
        <v>0</v>
      </c>
      <c r="I19" s="1842">
        <v>1</v>
      </c>
      <c r="J19" s="1842">
        <v>26</v>
      </c>
      <c r="K19" s="1844">
        <v>4</v>
      </c>
      <c r="L19" s="1840">
        <v>38</v>
      </c>
      <c r="M19" s="1842">
        <v>1</v>
      </c>
      <c r="N19" s="1842">
        <v>0</v>
      </c>
      <c r="O19" s="1842">
        <v>17</v>
      </c>
      <c r="P19" s="1844">
        <v>20</v>
      </c>
      <c r="Q19" s="1838"/>
    </row>
    <row r="20" spans="1:17" ht="12" customHeight="1" x14ac:dyDescent="0.2">
      <c r="A20" s="1839" t="s">
        <v>56</v>
      </c>
      <c r="B20" s="1840">
        <v>24</v>
      </c>
      <c r="C20" s="1841">
        <v>0</v>
      </c>
      <c r="D20" s="1842">
        <v>0</v>
      </c>
      <c r="E20" s="1842">
        <v>14</v>
      </c>
      <c r="F20" s="1843">
        <v>10</v>
      </c>
      <c r="G20" s="1840">
        <v>13</v>
      </c>
      <c r="H20" s="1841">
        <v>0</v>
      </c>
      <c r="I20" s="1842">
        <v>0</v>
      </c>
      <c r="J20" s="1842">
        <v>8</v>
      </c>
      <c r="K20" s="1844">
        <v>5</v>
      </c>
      <c r="L20" s="1840">
        <v>11</v>
      </c>
      <c r="M20" s="1842">
        <v>0</v>
      </c>
      <c r="N20" s="1842">
        <v>0</v>
      </c>
      <c r="O20" s="1842">
        <v>6</v>
      </c>
      <c r="P20" s="1844">
        <v>5</v>
      </c>
      <c r="Q20" s="1838"/>
    </row>
    <row r="21" spans="1:17" ht="12" customHeight="1" x14ac:dyDescent="0.2">
      <c r="A21" s="1839" t="s">
        <v>57</v>
      </c>
      <c r="B21" s="1840">
        <v>38</v>
      </c>
      <c r="C21" s="1841">
        <v>0</v>
      </c>
      <c r="D21" s="1842">
        <v>0</v>
      </c>
      <c r="E21" s="1842">
        <v>30</v>
      </c>
      <c r="F21" s="1843">
        <v>8</v>
      </c>
      <c r="G21" s="1840">
        <v>20</v>
      </c>
      <c r="H21" s="1841">
        <v>0</v>
      </c>
      <c r="I21" s="1842">
        <v>0</v>
      </c>
      <c r="J21" s="1842">
        <v>17</v>
      </c>
      <c r="K21" s="1844">
        <v>3</v>
      </c>
      <c r="L21" s="1840">
        <v>18</v>
      </c>
      <c r="M21" s="1842">
        <v>0</v>
      </c>
      <c r="N21" s="1842">
        <v>0</v>
      </c>
      <c r="O21" s="1842">
        <v>13</v>
      </c>
      <c r="P21" s="1844">
        <v>5</v>
      </c>
      <c r="Q21" s="1838"/>
    </row>
    <row r="22" spans="1:17" ht="12" customHeight="1" x14ac:dyDescent="0.2">
      <c r="A22" s="1839" t="s">
        <v>58</v>
      </c>
      <c r="B22" s="1840">
        <v>51</v>
      </c>
      <c r="C22" s="1841">
        <v>0</v>
      </c>
      <c r="D22" s="1842">
        <v>2</v>
      </c>
      <c r="E22" s="1842">
        <v>24</v>
      </c>
      <c r="F22" s="1843">
        <v>25</v>
      </c>
      <c r="G22" s="1840">
        <v>28</v>
      </c>
      <c r="H22" s="1841">
        <v>0</v>
      </c>
      <c r="I22" s="1842">
        <v>1</v>
      </c>
      <c r="J22" s="1842">
        <v>16</v>
      </c>
      <c r="K22" s="1844">
        <v>11</v>
      </c>
      <c r="L22" s="1840">
        <v>23</v>
      </c>
      <c r="M22" s="1842">
        <v>0</v>
      </c>
      <c r="N22" s="1842">
        <v>1</v>
      </c>
      <c r="O22" s="1842">
        <v>8</v>
      </c>
      <c r="P22" s="1844">
        <v>14</v>
      </c>
      <c r="Q22" s="1838"/>
    </row>
    <row r="23" spans="1:17" ht="12" customHeight="1" x14ac:dyDescent="0.2">
      <c r="A23" s="1839" t="s">
        <v>648</v>
      </c>
      <c r="B23" s="1840">
        <v>42</v>
      </c>
      <c r="C23" s="1841">
        <v>0</v>
      </c>
      <c r="D23" s="1842">
        <v>0</v>
      </c>
      <c r="E23" s="1842">
        <v>38</v>
      </c>
      <c r="F23" s="1843">
        <v>4</v>
      </c>
      <c r="G23" s="1840">
        <v>16</v>
      </c>
      <c r="H23" s="1841">
        <v>0</v>
      </c>
      <c r="I23" s="1842">
        <v>0</v>
      </c>
      <c r="J23" s="1842">
        <v>15</v>
      </c>
      <c r="K23" s="1844">
        <v>1</v>
      </c>
      <c r="L23" s="1840">
        <v>26</v>
      </c>
      <c r="M23" s="1842">
        <v>0</v>
      </c>
      <c r="N23" s="1842">
        <v>0</v>
      </c>
      <c r="O23" s="1842">
        <v>23</v>
      </c>
      <c r="P23" s="1844">
        <v>3</v>
      </c>
      <c r="Q23" s="1838"/>
    </row>
    <row r="24" spans="1:17" ht="12" customHeight="1" x14ac:dyDescent="0.2">
      <c r="A24" s="1839" t="s">
        <v>60</v>
      </c>
      <c r="B24" s="1840">
        <v>34</v>
      </c>
      <c r="C24" s="1841">
        <v>0</v>
      </c>
      <c r="D24" s="1842">
        <v>1</v>
      </c>
      <c r="E24" s="1842">
        <v>21</v>
      </c>
      <c r="F24" s="1843">
        <v>12</v>
      </c>
      <c r="G24" s="1840">
        <v>15</v>
      </c>
      <c r="H24" s="1841">
        <v>0</v>
      </c>
      <c r="I24" s="1842">
        <v>0</v>
      </c>
      <c r="J24" s="1842">
        <v>14</v>
      </c>
      <c r="K24" s="1844">
        <v>1</v>
      </c>
      <c r="L24" s="1840">
        <v>19</v>
      </c>
      <c r="M24" s="1842">
        <v>0</v>
      </c>
      <c r="N24" s="1842">
        <v>1</v>
      </c>
      <c r="O24" s="1842">
        <v>7</v>
      </c>
      <c r="P24" s="1844">
        <v>11</v>
      </c>
      <c r="Q24" s="1838"/>
    </row>
    <row r="25" spans="1:17" ht="12" customHeight="1" x14ac:dyDescent="0.2">
      <c r="A25" s="1839" t="s">
        <v>61</v>
      </c>
      <c r="B25" s="1840">
        <v>10</v>
      </c>
      <c r="C25" s="1841">
        <v>0</v>
      </c>
      <c r="D25" s="1842">
        <v>0</v>
      </c>
      <c r="E25" s="1842">
        <v>9</v>
      </c>
      <c r="F25" s="1843">
        <v>1</v>
      </c>
      <c r="G25" s="1840">
        <v>3</v>
      </c>
      <c r="H25" s="1841">
        <v>0</v>
      </c>
      <c r="I25" s="1842">
        <v>0</v>
      </c>
      <c r="J25" s="1842">
        <v>2</v>
      </c>
      <c r="K25" s="1844">
        <v>1</v>
      </c>
      <c r="L25" s="1840">
        <v>7</v>
      </c>
      <c r="M25" s="1842">
        <v>0</v>
      </c>
      <c r="N25" s="1842">
        <v>0</v>
      </c>
      <c r="O25" s="1842">
        <v>7</v>
      </c>
      <c r="P25" s="1844">
        <v>0</v>
      </c>
      <c r="Q25" s="1838"/>
    </row>
    <row r="26" spans="1:17" ht="12" customHeight="1" x14ac:dyDescent="0.2">
      <c r="A26" s="1839" t="s">
        <v>649</v>
      </c>
      <c r="B26" s="1840">
        <v>16</v>
      </c>
      <c r="C26" s="1841">
        <v>0</v>
      </c>
      <c r="D26" s="1842">
        <v>0</v>
      </c>
      <c r="E26" s="1842">
        <v>11</v>
      </c>
      <c r="F26" s="1843">
        <v>5</v>
      </c>
      <c r="G26" s="1840">
        <v>2</v>
      </c>
      <c r="H26" s="1841">
        <v>0</v>
      </c>
      <c r="I26" s="1842">
        <v>0</v>
      </c>
      <c r="J26" s="1842">
        <v>2</v>
      </c>
      <c r="K26" s="1844">
        <v>0</v>
      </c>
      <c r="L26" s="1840">
        <v>14</v>
      </c>
      <c r="M26" s="1842">
        <v>0</v>
      </c>
      <c r="N26" s="1842">
        <v>0</v>
      </c>
      <c r="O26" s="1842">
        <v>9</v>
      </c>
      <c r="P26" s="1844">
        <v>5</v>
      </c>
      <c r="Q26" s="1838"/>
    </row>
    <row r="27" spans="1:17" ht="12" customHeight="1" x14ac:dyDescent="0.2">
      <c r="A27" s="1839" t="s">
        <v>298</v>
      </c>
      <c r="B27" s="1840">
        <v>109</v>
      </c>
      <c r="C27" s="1841">
        <v>0</v>
      </c>
      <c r="D27" s="1842">
        <v>2</v>
      </c>
      <c r="E27" s="1842">
        <v>41</v>
      </c>
      <c r="F27" s="1843">
        <v>66</v>
      </c>
      <c r="G27" s="1840">
        <v>40</v>
      </c>
      <c r="H27" s="1841">
        <v>0</v>
      </c>
      <c r="I27" s="1842">
        <v>0</v>
      </c>
      <c r="J27" s="1842">
        <v>25</v>
      </c>
      <c r="K27" s="1844">
        <v>15</v>
      </c>
      <c r="L27" s="1840">
        <v>69</v>
      </c>
      <c r="M27" s="1842">
        <v>0</v>
      </c>
      <c r="N27" s="1842">
        <v>2</v>
      </c>
      <c r="O27" s="1842">
        <v>16</v>
      </c>
      <c r="P27" s="1844">
        <v>51</v>
      </c>
      <c r="Q27" s="1838"/>
    </row>
    <row r="28" spans="1:17" ht="24" x14ac:dyDescent="0.2">
      <c r="A28" s="1837" t="s">
        <v>64</v>
      </c>
      <c r="B28" s="1831">
        <v>356</v>
      </c>
      <c r="C28" s="1832">
        <v>2</v>
      </c>
      <c r="D28" s="1833">
        <v>13</v>
      </c>
      <c r="E28" s="1833">
        <v>255</v>
      </c>
      <c r="F28" s="1834">
        <v>86</v>
      </c>
      <c r="G28" s="1831">
        <v>172</v>
      </c>
      <c r="H28" s="1832">
        <v>1</v>
      </c>
      <c r="I28" s="1833">
        <v>7</v>
      </c>
      <c r="J28" s="1833">
        <v>124</v>
      </c>
      <c r="K28" s="1835">
        <v>40</v>
      </c>
      <c r="L28" s="1831">
        <v>184</v>
      </c>
      <c r="M28" s="1833">
        <v>1</v>
      </c>
      <c r="N28" s="1833">
        <v>6</v>
      </c>
      <c r="O28" s="1833">
        <v>131</v>
      </c>
      <c r="P28" s="1835">
        <v>46</v>
      </c>
      <c r="Q28" s="1838"/>
    </row>
    <row r="29" spans="1:17" ht="12.75" customHeight="1" x14ac:dyDescent="0.2">
      <c r="A29" s="1839" t="s">
        <v>65</v>
      </c>
      <c r="B29" s="1840">
        <v>7</v>
      </c>
      <c r="C29" s="1841">
        <v>0</v>
      </c>
      <c r="D29" s="1842">
        <v>0</v>
      </c>
      <c r="E29" s="1842">
        <v>6</v>
      </c>
      <c r="F29" s="1843">
        <v>1</v>
      </c>
      <c r="G29" s="1840">
        <v>3</v>
      </c>
      <c r="H29" s="1841">
        <v>0</v>
      </c>
      <c r="I29" s="1842">
        <v>0</v>
      </c>
      <c r="J29" s="1842">
        <v>3</v>
      </c>
      <c r="K29" s="1844">
        <v>0</v>
      </c>
      <c r="L29" s="1840">
        <v>4</v>
      </c>
      <c r="M29" s="1842">
        <v>0</v>
      </c>
      <c r="N29" s="1842">
        <v>0</v>
      </c>
      <c r="O29" s="1842">
        <v>3</v>
      </c>
      <c r="P29" s="1844">
        <v>1</v>
      </c>
      <c r="Q29" s="1838"/>
    </row>
    <row r="30" spans="1:17" ht="12.75" customHeight="1" x14ac:dyDescent="0.2">
      <c r="A30" s="1839" t="s">
        <v>66</v>
      </c>
      <c r="B30" s="1840">
        <v>0</v>
      </c>
      <c r="C30" s="1841">
        <v>0</v>
      </c>
      <c r="D30" s="1842">
        <v>0</v>
      </c>
      <c r="E30" s="1842">
        <v>0</v>
      </c>
      <c r="F30" s="1843">
        <v>0</v>
      </c>
      <c r="G30" s="1840">
        <v>0</v>
      </c>
      <c r="H30" s="1841">
        <v>0</v>
      </c>
      <c r="I30" s="1842">
        <v>0</v>
      </c>
      <c r="J30" s="1842">
        <v>0</v>
      </c>
      <c r="K30" s="1844">
        <v>0</v>
      </c>
      <c r="L30" s="1840">
        <v>0</v>
      </c>
      <c r="M30" s="1842">
        <v>0</v>
      </c>
      <c r="N30" s="1842">
        <v>0</v>
      </c>
      <c r="O30" s="1842">
        <v>0</v>
      </c>
      <c r="P30" s="1844">
        <v>0</v>
      </c>
      <c r="Q30" s="1838"/>
    </row>
    <row r="31" spans="1:17" ht="12.75" customHeight="1" x14ac:dyDescent="0.2">
      <c r="A31" s="1839" t="s">
        <v>650</v>
      </c>
      <c r="B31" s="1840">
        <v>1</v>
      </c>
      <c r="C31" s="1841">
        <v>0</v>
      </c>
      <c r="D31" s="1842">
        <v>0</v>
      </c>
      <c r="E31" s="1842">
        <v>1</v>
      </c>
      <c r="F31" s="1843">
        <v>0</v>
      </c>
      <c r="G31" s="1840">
        <v>1</v>
      </c>
      <c r="H31" s="1841">
        <v>0</v>
      </c>
      <c r="I31" s="1842">
        <v>0</v>
      </c>
      <c r="J31" s="1842">
        <v>1</v>
      </c>
      <c r="K31" s="1844">
        <v>0</v>
      </c>
      <c r="L31" s="1840">
        <v>0</v>
      </c>
      <c r="M31" s="1842">
        <v>0</v>
      </c>
      <c r="N31" s="1842">
        <v>0</v>
      </c>
      <c r="O31" s="1842">
        <v>0</v>
      </c>
      <c r="P31" s="1844">
        <v>0</v>
      </c>
      <c r="Q31" s="1838"/>
    </row>
    <row r="32" spans="1:17" ht="12" customHeight="1" x14ac:dyDescent="0.2">
      <c r="A32" s="1845" t="s">
        <v>952</v>
      </c>
      <c r="B32" s="1840">
        <v>0</v>
      </c>
      <c r="C32" s="1841">
        <v>0</v>
      </c>
      <c r="D32" s="1842">
        <v>0</v>
      </c>
      <c r="E32" s="1842">
        <v>0</v>
      </c>
      <c r="F32" s="1843">
        <v>0</v>
      </c>
      <c r="G32" s="1840">
        <v>0</v>
      </c>
      <c r="H32" s="1841">
        <v>0</v>
      </c>
      <c r="I32" s="1842">
        <v>0</v>
      </c>
      <c r="J32" s="1842">
        <v>0</v>
      </c>
      <c r="K32" s="1844">
        <v>0</v>
      </c>
      <c r="L32" s="1840">
        <v>0</v>
      </c>
      <c r="M32" s="1842">
        <v>0</v>
      </c>
      <c r="N32" s="1842">
        <v>0</v>
      </c>
      <c r="O32" s="1842">
        <v>0</v>
      </c>
      <c r="P32" s="1844">
        <v>0</v>
      </c>
      <c r="Q32" s="1838"/>
    </row>
    <row r="33" spans="1:17" ht="24" customHeight="1" x14ac:dyDescent="0.2">
      <c r="A33" s="1845" t="s">
        <v>953</v>
      </c>
      <c r="B33" s="1840">
        <v>1</v>
      </c>
      <c r="C33" s="1841">
        <v>0</v>
      </c>
      <c r="D33" s="1842">
        <v>0</v>
      </c>
      <c r="E33" s="1842">
        <v>1</v>
      </c>
      <c r="F33" s="1843">
        <v>0</v>
      </c>
      <c r="G33" s="1840">
        <v>1</v>
      </c>
      <c r="H33" s="1841">
        <v>0</v>
      </c>
      <c r="I33" s="1842">
        <v>0</v>
      </c>
      <c r="J33" s="1842">
        <v>1</v>
      </c>
      <c r="K33" s="1844">
        <v>0</v>
      </c>
      <c r="L33" s="1840">
        <v>0</v>
      </c>
      <c r="M33" s="1842">
        <v>0</v>
      </c>
      <c r="N33" s="1842">
        <v>0</v>
      </c>
      <c r="O33" s="1842">
        <v>0</v>
      </c>
      <c r="P33" s="1844">
        <v>0</v>
      </c>
      <c r="Q33" s="1838"/>
    </row>
    <row r="34" spans="1:17" ht="12.75" customHeight="1" x14ac:dyDescent="0.2">
      <c r="A34" s="1839" t="s">
        <v>70</v>
      </c>
      <c r="B34" s="1840">
        <v>27</v>
      </c>
      <c r="C34" s="1841">
        <v>0</v>
      </c>
      <c r="D34" s="1842">
        <v>0</v>
      </c>
      <c r="E34" s="1842">
        <v>25</v>
      </c>
      <c r="F34" s="1843">
        <v>2</v>
      </c>
      <c r="G34" s="1840">
        <v>14</v>
      </c>
      <c r="H34" s="1841">
        <v>0</v>
      </c>
      <c r="I34" s="1842">
        <v>0</v>
      </c>
      <c r="J34" s="1842">
        <v>14</v>
      </c>
      <c r="K34" s="1844">
        <v>0</v>
      </c>
      <c r="L34" s="1840">
        <v>13</v>
      </c>
      <c r="M34" s="1842">
        <v>0</v>
      </c>
      <c r="N34" s="1842">
        <v>0</v>
      </c>
      <c r="O34" s="1842">
        <v>11</v>
      </c>
      <c r="P34" s="1844">
        <v>2</v>
      </c>
      <c r="Q34" s="1838"/>
    </row>
    <row r="35" spans="1:17" ht="12.75" customHeight="1" x14ac:dyDescent="0.2">
      <c r="A35" s="1839" t="s">
        <v>71</v>
      </c>
      <c r="B35" s="1840">
        <v>56</v>
      </c>
      <c r="C35" s="1841">
        <v>0</v>
      </c>
      <c r="D35" s="1842">
        <v>0</v>
      </c>
      <c r="E35" s="1842">
        <v>37</v>
      </c>
      <c r="F35" s="1843">
        <v>19</v>
      </c>
      <c r="G35" s="1840">
        <v>22</v>
      </c>
      <c r="H35" s="1841">
        <v>0</v>
      </c>
      <c r="I35" s="1842">
        <v>0</v>
      </c>
      <c r="J35" s="1842">
        <v>18</v>
      </c>
      <c r="K35" s="1844">
        <v>4</v>
      </c>
      <c r="L35" s="1840">
        <v>34</v>
      </c>
      <c r="M35" s="1842">
        <v>0</v>
      </c>
      <c r="N35" s="1842">
        <v>0</v>
      </c>
      <c r="O35" s="1842">
        <v>19</v>
      </c>
      <c r="P35" s="1844">
        <v>15</v>
      </c>
      <c r="Q35" s="1838"/>
    </row>
    <row r="36" spans="1:17" ht="24" x14ac:dyDescent="0.2">
      <c r="A36" s="1839" t="s">
        <v>925</v>
      </c>
      <c r="B36" s="1840">
        <v>225</v>
      </c>
      <c r="C36" s="1841">
        <v>2</v>
      </c>
      <c r="D36" s="1842">
        <v>13</v>
      </c>
      <c r="E36" s="1842">
        <v>155</v>
      </c>
      <c r="F36" s="1843">
        <v>55</v>
      </c>
      <c r="G36" s="1840">
        <v>113</v>
      </c>
      <c r="H36" s="1841">
        <v>1</v>
      </c>
      <c r="I36" s="1842">
        <v>7</v>
      </c>
      <c r="J36" s="1842">
        <v>69</v>
      </c>
      <c r="K36" s="1844">
        <v>36</v>
      </c>
      <c r="L36" s="1840">
        <v>112</v>
      </c>
      <c r="M36" s="1842">
        <v>1</v>
      </c>
      <c r="N36" s="1842">
        <v>6</v>
      </c>
      <c r="O36" s="1842">
        <v>86</v>
      </c>
      <c r="P36" s="1844">
        <v>19</v>
      </c>
      <c r="Q36" s="1838"/>
    </row>
    <row r="37" spans="1:17" ht="12" customHeight="1" x14ac:dyDescent="0.2">
      <c r="A37" s="1839" t="s">
        <v>653</v>
      </c>
      <c r="B37" s="1840">
        <v>4</v>
      </c>
      <c r="C37" s="1841">
        <v>0</v>
      </c>
      <c r="D37" s="1842">
        <v>0</v>
      </c>
      <c r="E37" s="1842">
        <v>3</v>
      </c>
      <c r="F37" s="1843">
        <v>1</v>
      </c>
      <c r="G37" s="1840">
        <v>2</v>
      </c>
      <c r="H37" s="1841">
        <v>0</v>
      </c>
      <c r="I37" s="1842">
        <v>0</v>
      </c>
      <c r="J37" s="1842">
        <v>2</v>
      </c>
      <c r="K37" s="1844">
        <v>0</v>
      </c>
      <c r="L37" s="1840">
        <v>2</v>
      </c>
      <c r="M37" s="1842">
        <v>0</v>
      </c>
      <c r="N37" s="1842">
        <v>0</v>
      </c>
      <c r="O37" s="1842">
        <v>1</v>
      </c>
      <c r="P37" s="1844">
        <v>1</v>
      </c>
      <c r="Q37" s="1838"/>
    </row>
    <row r="38" spans="1:17" ht="12" customHeight="1" x14ac:dyDescent="0.2">
      <c r="A38" s="1839" t="s">
        <v>74</v>
      </c>
      <c r="B38" s="1840">
        <v>30</v>
      </c>
      <c r="C38" s="1841">
        <v>0</v>
      </c>
      <c r="D38" s="1842">
        <v>0</v>
      </c>
      <c r="E38" s="1842">
        <v>23</v>
      </c>
      <c r="F38" s="1843">
        <v>7</v>
      </c>
      <c r="G38" s="1840">
        <v>14</v>
      </c>
      <c r="H38" s="1841">
        <v>0</v>
      </c>
      <c r="I38" s="1842">
        <v>0</v>
      </c>
      <c r="J38" s="1842">
        <v>14</v>
      </c>
      <c r="K38" s="1844">
        <v>0</v>
      </c>
      <c r="L38" s="1840">
        <v>16</v>
      </c>
      <c r="M38" s="1842">
        <v>0</v>
      </c>
      <c r="N38" s="1842">
        <v>0</v>
      </c>
      <c r="O38" s="1842">
        <v>9</v>
      </c>
      <c r="P38" s="1844">
        <v>7</v>
      </c>
      <c r="Q38" s="1838"/>
    </row>
    <row r="39" spans="1:17" ht="13.5" customHeight="1" x14ac:dyDescent="0.2">
      <c r="A39" s="1846" t="s">
        <v>654</v>
      </c>
      <c r="B39" s="1847">
        <v>6</v>
      </c>
      <c r="C39" s="1848">
        <v>0</v>
      </c>
      <c r="D39" s="1849">
        <v>0</v>
      </c>
      <c r="E39" s="1849">
        <v>5</v>
      </c>
      <c r="F39" s="1850">
        <v>1</v>
      </c>
      <c r="G39" s="1847">
        <v>3</v>
      </c>
      <c r="H39" s="1848">
        <v>0</v>
      </c>
      <c r="I39" s="1849">
        <v>0</v>
      </c>
      <c r="J39" s="1849">
        <v>3</v>
      </c>
      <c r="K39" s="1851">
        <v>0</v>
      </c>
      <c r="L39" s="1847">
        <v>3</v>
      </c>
      <c r="M39" s="1849">
        <v>0</v>
      </c>
      <c r="N39" s="1849">
        <v>0</v>
      </c>
      <c r="O39" s="1849">
        <v>2</v>
      </c>
      <c r="P39" s="1851">
        <v>1</v>
      </c>
      <c r="Q39" s="1838"/>
    </row>
    <row r="40" spans="1:17" x14ac:dyDescent="0.2">
      <c r="A40" s="1852" t="s">
        <v>77</v>
      </c>
      <c r="B40" s="1853">
        <v>304</v>
      </c>
      <c r="C40" s="1854">
        <v>0</v>
      </c>
      <c r="D40" s="1855">
        <v>1</v>
      </c>
      <c r="E40" s="1855">
        <v>242</v>
      </c>
      <c r="F40" s="1856">
        <v>61</v>
      </c>
      <c r="G40" s="1853">
        <v>113</v>
      </c>
      <c r="H40" s="1854">
        <v>0</v>
      </c>
      <c r="I40" s="1855">
        <v>1</v>
      </c>
      <c r="J40" s="1855">
        <v>99</v>
      </c>
      <c r="K40" s="1857">
        <v>13</v>
      </c>
      <c r="L40" s="1853">
        <v>191</v>
      </c>
      <c r="M40" s="1855">
        <v>0</v>
      </c>
      <c r="N40" s="1855">
        <v>0</v>
      </c>
      <c r="O40" s="1855">
        <v>143</v>
      </c>
      <c r="P40" s="1857">
        <v>48</v>
      </c>
      <c r="Q40" s="1858"/>
    </row>
    <row r="41" spans="1:17" x14ac:dyDescent="0.2">
      <c r="A41" s="1839" t="s">
        <v>944</v>
      </c>
      <c r="B41" s="1840">
        <v>8</v>
      </c>
      <c r="C41" s="1841">
        <v>0</v>
      </c>
      <c r="D41" s="1842">
        <v>0</v>
      </c>
      <c r="E41" s="1842">
        <v>6</v>
      </c>
      <c r="F41" s="1843">
        <v>2</v>
      </c>
      <c r="G41" s="1840">
        <v>3</v>
      </c>
      <c r="H41" s="1841">
        <v>0</v>
      </c>
      <c r="I41" s="1842">
        <v>0</v>
      </c>
      <c r="J41" s="1842">
        <v>2</v>
      </c>
      <c r="K41" s="1844">
        <v>1</v>
      </c>
      <c r="L41" s="1840">
        <v>5</v>
      </c>
      <c r="M41" s="1842">
        <v>0</v>
      </c>
      <c r="N41" s="1842">
        <v>0</v>
      </c>
      <c r="O41" s="1842">
        <v>4</v>
      </c>
      <c r="P41" s="1844">
        <v>1</v>
      </c>
      <c r="Q41" s="1838"/>
    </row>
    <row r="42" spans="1:17" x14ac:dyDescent="0.2">
      <c r="A42" s="1839" t="s">
        <v>79</v>
      </c>
      <c r="B42" s="1840">
        <v>0</v>
      </c>
      <c r="C42" s="1841">
        <v>0</v>
      </c>
      <c r="D42" s="1842">
        <v>0</v>
      </c>
      <c r="E42" s="1842">
        <v>0</v>
      </c>
      <c r="F42" s="1843">
        <v>0</v>
      </c>
      <c r="G42" s="1840">
        <v>0</v>
      </c>
      <c r="H42" s="1841">
        <v>0</v>
      </c>
      <c r="I42" s="1842">
        <v>0</v>
      </c>
      <c r="J42" s="1842">
        <v>0</v>
      </c>
      <c r="K42" s="1844">
        <v>0</v>
      </c>
      <c r="L42" s="1840">
        <v>0</v>
      </c>
      <c r="M42" s="1842">
        <v>0</v>
      </c>
      <c r="N42" s="1842">
        <v>0</v>
      </c>
      <c r="O42" s="1842">
        <v>0</v>
      </c>
      <c r="P42" s="1844">
        <v>0</v>
      </c>
      <c r="Q42" s="1838"/>
    </row>
    <row r="43" spans="1:17" x14ac:dyDescent="0.2">
      <c r="A43" s="1839" t="s">
        <v>80</v>
      </c>
      <c r="B43" s="1840">
        <v>1</v>
      </c>
      <c r="C43" s="1841">
        <v>0</v>
      </c>
      <c r="D43" s="1842">
        <v>0</v>
      </c>
      <c r="E43" s="1842">
        <v>1</v>
      </c>
      <c r="F43" s="1843">
        <v>0</v>
      </c>
      <c r="G43" s="1840">
        <v>0</v>
      </c>
      <c r="H43" s="1841">
        <v>0</v>
      </c>
      <c r="I43" s="1842">
        <v>0</v>
      </c>
      <c r="J43" s="1842">
        <v>0</v>
      </c>
      <c r="K43" s="1844">
        <v>0</v>
      </c>
      <c r="L43" s="1840">
        <v>1</v>
      </c>
      <c r="M43" s="1842">
        <v>0</v>
      </c>
      <c r="N43" s="1842">
        <v>0</v>
      </c>
      <c r="O43" s="1842">
        <v>1</v>
      </c>
      <c r="P43" s="1844">
        <v>0</v>
      </c>
      <c r="Q43" s="1838"/>
    </row>
    <row r="44" spans="1:17" x14ac:dyDescent="0.2">
      <c r="A44" s="1839" t="s">
        <v>81</v>
      </c>
      <c r="B44" s="1840">
        <v>135</v>
      </c>
      <c r="C44" s="1841">
        <v>0</v>
      </c>
      <c r="D44" s="1842">
        <v>1</v>
      </c>
      <c r="E44" s="1842">
        <v>107</v>
      </c>
      <c r="F44" s="1843">
        <v>27</v>
      </c>
      <c r="G44" s="1840">
        <v>57</v>
      </c>
      <c r="H44" s="1841">
        <v>0</v>
      </c>
      <c r="I44" s="1842">
        <v>1</v>
      </c>
      <c r="J44" s="1842">
        <v>48</v>
      </c>
      <c r="K44" s="1844">
        <v>8</v>
      </c>
      <c r="L44" s="1840">
        <v>78</v>
      </c>
      <c r="M44" s="1842">
        <v>0</v>
      </c>
      <c r="N44" s="1842">
        <v>0</v>
      </c>
      <c r="O44" s="1842">
        <v>59</v>
      </c>
      <c r="P44" s="1844">
        <v>19</v>
      </c>
      <c r="Q44" s="1838"/>
    </row>
    <row r="45" spans="1:17" x14ac:dyDescent="0.2">
      <c r="A45" s="1839" t="s">
        <v>82</v>
      </c>
      <c r="B45" s="1840">
        <v>29</v>
      </c>
      <c r="C45" s="1841">
        <v>0</v>
      </c>
      <c r="D45" s="1842">
        <v>0</v>
      </c>
      <c r="E45" s="1842">
        <v>20</v>
      </c>
      <c r="F45" s="1843">
        <v>9</v>
      </c>
      <c r="G45" s="1840">
        <v>6</v>
      </c>
      <c r="H45" s="1841">
        <v>0</v>
      </c>
      <c r="I45" s="1842">
        <v>0</v>
      </c>
      <c r="J45" s="1842">
        <v>6</v>
      </c>
      <c r="K45" s="1844">
        <v>0</v>
      </c>
      <c r="L45" s="1840">
        <v>23</v>
      </c>
      <c r="M45" s="1842">
        <v>0</v>
      </c>
      <c r="N45" s="1842">
        <v>0</v>
      </c>
      <c r="O45" s="1842">
        <v>14</v>
      </c>
      <c r="P45" s="1844">
        <v>9</v>
      </c>
      <c r="Q45" s="1838"/>
    </row>
    <row r="46" spans="1:17" x14ac:dyDescent="0.2">
      <c r="A46" s="1839" t="s">
        <v>83</v>
      </c>
      <c r="B46" s="1840">
        <v>91</v>
      </c>
      <c r="C46" s="1841">
        <v>0</v>
      </c>
      <c r="D46" s="1842">
        <v>0</v>
      </c>
      <c r="E46" s="1842">
        <v>79</v>
      </c>
      <c r="F46" s="1843">
        <v>12</v>
      </c>
      <c r="G46" s="1840">
        <v>32</v>
      </c>
      <c r="H46" s="1841">
        <v>0</v>
      </c>
      <c r="I46" s="1842">
        <v>0</v>
      </c>
      <c r="J46" s="1842">
        <v>30</v>
      </c>
      <c r="K46" s="1844">
        <v>2</v>
      </c>
      <c r="L46" s="1840">
        <v>59</v>
      </c>
      <c r="M46" s="1842">
        <v>0</v>
      </c>
      <c r="N46" s="1842">
        <v>0</v>
      </c>
      <c r="O46" s="1842">
        <v>49</v>
      </c>
      <c r="P46" s="1844">
        <v>10</v>
      </c>
      <c r="Q46" s="1859"/>
    </row>
    <row r="47" spans="1:17" x14ac:dyDescent="0.2">
      <c r="A47" s="1839" t="s">
        <v>945</v>
      </c>
      <c r="B47" s="1840">
        <v>38</v>
      </c>
      <c r="C47" s="1841">
        <v>0</v>
      </c>
      <c r="D47" s="1842">
        <v>0</v>
      </c>
      <c r="E47" s="1842">
        <v>27</v>
      </c>
      <c r="F47" s="1843">
        <v>11</v>
      </c>
      <c r="G47" s="1840">
        <v>13</v>
      </c>
      <c r="H47" s="1841">
        <v>0</v>
      </c>
      <c r="I47" s="1842">
        <v>0</v>
      </c>
      <c r="J47" s="1842">
        <v>11</v>
      </c>
      <c r="K47" s="1844">
        <v>2</v>
      </c>
      <c r="L47" s="1840">
        <v>25</v>
      </c>
      <c r="M47" s="1842">
        <v>0</v>
      </c>
      <c r="N47" s="1842">
        <v>0</v>
      </c>
      <c r="O47" s="1842">
        <v>16</v>
      </c>
      <c r="P47" s="1844">
        <v>9</v>
      </c>
      <c r="Q47" s="1858"/>
    </row>
    <row r="48" spans="1:17" x14ac:dyDescent="0.2">
      <c r="A48" s="1839" t="s">
        <v>85</v>
      </c>
      <c r="B48" s="1840">
        <v>2</v>
      </c>
      <c r="C48" s="1841">
        <v>0</v>
      </c>
      <c r="D48" s="1842">
        <v>0</v>
      </c>
      <c r="E48" s="1842">
        <v>2</v>
      </c>
      <c r="F48" s="1843">
        <v>0</v>
      </c>
      <c r="G48" s="1840">
        <v>2</v>
      </c>
      <c r="H48" s="1841">
        <v>0</v>
      </c>
      <c r="I48" s="1842">
        <v>0</v>
      </c>
      <c r="J48" s="1842">
        <v>2</v>
      </c>
      <c r="K48" s="1844">
        <v>0</v>
      </c>
      <c r="L48" s="1840">
        <v>0</v>
      </c>
      <c r="M48" s="1842">
        <v>0</v>
      </c>
      <c r="N48" s="1842">
        <v>0</v>
      </c>
      <c r="O48" s="1842">
        <v>0</v>
      </c>
      <c r="P48" s="1844">
        <v>0</v>
      </c>
      <c r="Q48" s="1860"/>
    </row>
    <row r="49" spans="1:17" ht="24" x14ac:dyDescent="0.2">
      <c r="A49" s="1837" t="s">
        <v>86</v>
      </c>
      <c r="B49" s="1831">
        <v>6149</v>
      </c>
      <c r="C49" s="1832">
        <v>0</v>
      </c>
      <c r="D49" s="1833">
        <v>31</v>
      </c>
      <c r="E49" s="1833">
        <v>4189</v>
      </c>
      <c r="F49" s="1834">
        <v>1929</v>
      </c>
      <c r="G49" s="1831">
        <v>2864</v>
      </c>
      <c r="H49" s="1832">
        <v>0</v>
      </c>
      <c r="I49" s="1833">
        <v>17</v>
      </c>
      <c r="J49" s="1833">
        <v>2058</v>
      </c>
      <c r="K49" s="1835">
        <v>789</v>
      </c>
      <c r="L49" s="1831">
        <v>3285</v>
      </c>
      <c r="M49" s="1833">
        <v>0</v>
      </c>
      <c r="N49" s="1833">
        <v>14</v>
      </c>
      <c r="O49" s="1833">
        <v>2131</v>
      </c>
      <c r="P49" s="1835">
        <v>1140</v>
      </c>
      <c r="Q49" s="1838"/>
    </row>
    <row r="50" spans="1:17" x14ac:dyDescent="0.2">
      <c r="A50" s="1839" t="s">
        <v>87</v>
      </c>
      <c r="B50" s="1840">
        <v>147</v>
      </c>
      <c r="C50" s="1841">
        <v>0</v>
      </c>
      <c r="D50" s="1842">
        <v>0</v>
      </c>
      <c r="E50" s="1842">
        <v>128</v>
      </c>
      <c r="F50" s="1843">
        <v>19</v>
      </c>
      <c r="G50" s="1840">
        <v>68</v>
      </c>
      <c r="H50" s="1841">
        <v>0</v>
      </c>
      <c r="I50" s="1842">
        <v>0</v>
      </c>
      <c r="J50" s="1842">
        <v>58</v>
      </c>
      <c r="K50" s="1844">
        <v>10</v>
      </c>
      <c r="L50" s="1840">
        <v>79</v>
      </c>
      <c r="M50" s="1842">
        <v>0</v>
      </c>
      <c r="N50" s="1842">
        <v>0</v>
      </c>
      <c r="O50" s="1842">
        <v>70</v>
      </c>
      <c r="P50" s="1844">
        <v>9</v>
      </c>
      <c r="Q50" s="1838"/>
    </row>
    <row r="51" spans="1:17" ht="13.5" customHeight="1" x14ac:dyDescent="0.2">
      <c r="A51" s="1839" t="s">
        <v>88</v>
      </c>
      <c r="B51" s="1840">
        <v>1227</v>
      </c>
      <c r="C51" s="1841">
        <v>0</v>
      </c>
      <c r="D51" s="1842">
        <v>0</v>
      </c>
      <c r="E51" s="1842">
        <v>765</v>
      </c>
      <c r="F51" s="1843">
        <v>462</v>
      </c>
      <c r="G51" s="1840">
        <v>704</v>
      </c>
      <c r="H51" s="1841">
        <v>0</v>
      </c>
      <c r="I51" s="1842">
        <v>0</v>
      </c>
      <c r="J51" s="1842">
        <v>448</v>
      </c>
      <c r="K51" s="1844">
        <v>256</v>
      </c>
      <c r="L51" s="1840">
        <v>523</v>
      </c>
      <c r="M51" s="1842">
        <v>0</v>
      </c>
      <c r="N51" s="1842">
        <v>0</v>
      </c>
      <c r="O51" s="1842">
        <v>317</v>
      </c>
      <c r="P51" s="1844">
        <v>206</v>
      </c>
      <c r="Q51" s="1859"/>
    </row>
    <row r="52" spans="1:17" ht="13.5" customHeight="1" x14ac:dyDescent="0.2">
      <c r="A52" s="1839" t="s">
        <v>655</v>
      </c>
      <c r="B52" s="1840">
        <v>0</v>
      </c>
      <c r="C52" s="1841">
        <v>0</v>
      </c>
      <c r="D52" s="1842">
        <v>0</v>
      </c>
      <c r="E52" s="1842">
        <v>0</v>
      </c>
      <c r="F52" s="1843">
        <v>0</v>
      </c>
      <c r="G52" s="1840">
        <v>0</v>
      </c>
      <c r="H52" s="1841">
        <v>0</v>
      </c>
      <c r="I52" s="1842">
        <v>0</v>
      </c>
      <c r="J52" s="1842">
        <v>0</v>
      </c>
      <c r="K52" s="1844">
        <v>0</v>
      </c>
      <c r="L52" s="1840">
        <v>0</v>
      </c>
      <c r="M52" s="1842">
        <v>0</v>
      </c>
      <c r="N52" s="1842">
        <v>0</v>
      </c>
      <c r="O52" s="1842">
        <v>0</v>
      </c>
      <c r="P52" s="1844">
        <v>0</v>
      </c>
      <c r="Q52" s="1838"/>
    </row>
    <row r="53" spans="1:17" ht="13.5" customHeight="1" x14ac:dyDescent="0.2">
      <c r="A53" s="1839" t="s">
        <v>656</v>
      </c>
      <c r="B53" s="1840">
        <v>0</v>
      </c>
      <c r="C53" s="1841">
        <v>0</v>
      </c>
      <c r="D53" s="1842">
        <v>0</v>
      </c>
      <c r="E53" s="1842">
        <v>0</v>
      </c>
      <c r="F53" s="1843">
        <v>0</v>
      </c>
      <c r="G53" s="1840">
        <v>0</v>
      </c>
      <c r="H53" s="1841">
        <v>0</v>
      </c>
      <c r="I53" s="1842">
        <v>0</v>
      </c>
      <c r="J53" s="1842">
        <v>0</v>
      </c>
      <c r="K53" s="1844">
        <v>0</v>
      </c>
      <c r="L53" s="1840">
        <v>0</v>
      </c>
      <c r="M53" s="1842">
        <v>0</v>
      </c>
      <c r="N53" s="1842">
        <v>0</v>
      </c>
      <c r="O53" s="1842">
        <v>0</v>
      </c>
      <c r="P53" s="1844">
        <v>0</v>
      </c>
      <c r="Q53" s="1838"/>
    </row>
    <row r="54" spans="1:17" ht="25.5" customHeight="1" x14ac:dyDescent="0.2">
      <c r="A54" s="1839" t="s">
        <v>657</v>
      </c>
      <c r="B54" s="1840">
        <v>4513</v>
      </c>
      <c r="C54" s="1841">
        <v>0</v>
      </c>
      <c r="D54" s="1842">
        <v>28</v>
      </c>
      <c r="E54" s="1842">
        <v>3105</v>
      </c>
      <c r="F54" s="1843">
        <v>1380</v>
      </c>
      <c r="G54" s="1840">
        <v>2035</v>
      </c>
      <c r="H54" s="1841">
        <v>0</v>
      </c>
      <c r="I54" s="1842">
        <v>15</v>
      </c>
      <c r="J54" s="1842">
        <v>1506</v>
      </c>
      <c r="K54" s="1844">
        <v>514</v>
      </c>
      <c r="L54" s="1840">
        <v>2478</v>
      </c>
      <c r="M54" s="1842">
        <v>0</v>
      </c>
      <c r="N54" s="1842">
        <v>13</v>
      </c>
      <c r="O54" s="1842">
        <v>1599</v>
      </c>
      <c r="P54" s="1844">
        <v>866</v>
      </c>
      <c r="Q54" s="1838"/>
    </row>
    <row r="55" spans="1:17" ht="13.5" customHeight="1" x14ac:dyDescent="0.2">
      <c r="A55" s="1839" t="s">
        <v>92</v>
      </c>
      <c r="B55" s="1840">
        <v>0</v>
      </c>
      <c r="C55" s="1841">
        <v>0</v>
      </c>
      <c r="D55" s="1842">
        <v>0</v>
      </c>
      <c r="E55" s="1842">
        <v>0</v>
      </c>
      <c r="F55" s="1843">
        <v>0</v>
      </c>
      <c r="G55" s="1840">
        <v>0</v>
      </c>
      <c r="H55" s="1841">
        <v>0</v>
      </c>
      <c r="I55" s="1842">
        <v>0</v>
      </c>
      <c r="J55" s="1842">
        <v>0</v>
      </c>
      <c r="K55" s="1844">
        <v>0</v>
      </c>
      <c r="L55" s="1840">
        <v>0</v>
      </c>
      <c r="M55" s="1842">
        <v>0</v>
      </c>
      <c r="N55" s="1842">
        <v>0</v>
      </c>
      <c r="O55" s="1842">
        <v>0</v>
      </c>
      <c r="P55" s="1844">
        <v>0</v>
      </c>
      <c r="Q55" s="1858"/>
    </row>
    <row r="56" spans="1:17" ht="12" customHeight="1" x14ac:dyDescent="0.2">
      <c r="A56" s="1839" t="s">
        <v>93</v>
      </c>
      <c r="B56" s="1840">
        <v>262</v>
      </c>
      <c r="C56" s="1841">
        <v>0</v>
      </c>
      <c r="D56" s="1842">
        <v>3</v>
      </c>
      <c r="E56" s="1842">
        <v>191</v>
      </c>
      <c r="F56" s="1843">
        <v>68</v>
      </c>
      <c r="G56" s="1840">
        <v>57</v>
      </c>
      <c r="H56" s="1841">
        <v>0</v>
      </c>
      <c r="I56" s="1842">
        <v>2</v>
      </c>
      <c r="J56" s="1842">
        <v>46</v>
      </c>
      <c r="K56" s="1844">
        <v>9</v>
      </c>
      <c r="L56" s="1840">
        <v>205</v>
      </c>
      <c r="M56" s="1842">
        <v>0</v>
      </c>
      <c r="N56" s="1842">
        <v>1</v>
      </c>
      <c r="O56" s="1842">
        <v>145</v>
      </c>
      <c r="P56" s="1844">
        <v>59</v>
      </c>
      <c r="Q56" s="1838"/>
    </row>
    <row r="57" spans="1:17" x14ac:dyDescent="0.2">
      <c r="A57" s="1837" t="s">
        <v>94</v>
      </c>
      <c r="B57" s="1831">
        <v>1038</v>
      </c>
      <c r="C57" s="1832">
        <v>0</v>
      </c>
      <c r="D57" s="1833">
        <v>26</v>
      </c>
      <c r="E57" s="1833">
        <v>762</v>
      </c>
      <c r="F57" s="1834">
        <v>250</v>
      </c>
      <c r="G57" s="1831">
        <v>397</v>
      </c>
      <c r="H57" s="1832">
        <v>0</v>
      </c>
      <c r="I57" s="1833">
        <v>10</v>
      </c>
      <c r="J57" s="1833">
        <v>323</v>
      </c>
      <c r="K57" s="1835">
        <v>64</v>
      </c>
      <c r="L57" s="1831">
        <v>641</v>
      </c>
      <c r="M57" s="1833">
        <v>0</v>
      </c>
      <c r="N57" s="1833">
        <v>16</v>
      </c>
      <c r="O57" s="1833">
        <v>439</v>
      </c>
      <c r="P57" s="1835">
        <v>186</v>
      </c>
      <c r="Q57" s="1838"/>
    </row>
    <row r="58" spans="1:17" ht="13.5" customHeight="1" x14ac:dyDescent="0.2">
      <c r="A58" s="1839" t="s">
        <v>95</v>
      </c>
      <c r="B58" s="1840">
        <v>65</v>
      </c>
      <c r="C58" s="1841">
        <v>0</v>
      </c>
      <c r="D58" s="1842">
        <v>0</v>
      </c>
      <c r="E58" s="1842">
        <v>58</v>
      </c>
      <c r="F58" s="1843">
        <v>7</v>
      </c>
      <c r="G58" s="1840">
        <v>22</v>
      </c>
      <c r="H58" s="1841">
        <v>0</v>
      </c>
      <c r="I58" s="1842">
        <v>0</v>
      </c>
      <c r="J58" s="1842">
        <v>20</v>
      </c>
      <c r="K58" s="1844">
        <v>2</v>
      </c>
      <c r="L58" s="1840">
        <v>43</v>
      </c>
      <c r="M58" s="1842">
        <v>0</v>
      </c>
      <c r="N58" s="1842">
        <v>0</v>
      </c>
      <c r="O58" s="1842">
        <v>38</v>
      </c>
      <c r="P58" s="1844">
        <v>5</v>
      </c>
      <c r="Q58" s="1838"/>
    </row>
    <row r="59" spans="1:17" ht="13.5" customHeight="1" x14ac:dyDescent="0.2">
      <c r="A59" s="1839" t="s">
        <v>658</v>
      </c>
      <c r="B59" s="1840">
        <v>8</v>
      </c>
      <c r="C59" s="1841">
        <v>0</v>
      </c>
      <c r="D59" s="1842">
        <v>3</v>
      </c>
      <c r="E59" s="1842">
        <v>2</v>
      </c>
      <c r="F59" s="1843">
        <v>3</v>
      </c>
      <c r="G59" s="1840">
        <v>4</v>
      </c>
      <c r="H59" s="1841">
        <v>0</v>
      </c>
      <c r="I59" s="1842">
        <v>3</v>
      </c>
      <c r="J59" s="1842">
        <v>1</v>
      </c>
      <c r="K59" s="1844">
        <v>0</v>
      </c>
      <c r="L59" s="1840">
        <v>4</v>
      </c>
      <c r="M59" s="1842">
        <v>0</v>
      </c>
      <c r="N59" s="1842">
        <v>0</v>
      </c>
      <c r="O59" s="1842">
        <v>1</v>
      </c>
      <c r="P59" s="1844">
        <v>3</v>
      </c>
      <c r="Q59" s="1838"/>
    </row>
    <row r="60" spans="1:17" ht="13.5" customHeight="1" x14ac:dyDescent="0.2">
      <c r="A60" s="1839" t="s">
        <v>97</v>
      </c>
      <c r="B60" s="1840">
        <v>9</v>
      </c>
      <c r="C60" s="1841">
        <v>0</v>
      </c>
      <c r="D60" s="1842">
        <v>0</v>
      </c>
      <c r="E60" s="1842">
        <v>7</v>
      </c>
      <c r="F60" s="1843">
        <v>2</v>
      </c>
      <c r="G60" s="1840">
        <v>5</v>
      </c>
      <c r="H60" s="1841">
        <v>0</v>
      </c>
      <c r="I60" s="1842">
        <v>0</v>
      </c>
      <c r="J60" s="1842">
        <v>5</v>
      </c>
      <c r="K60" s="1844">
        <v>0</v>
      </c>
      <c r="L60" s="1840">
        <v>4</v>
      </c>
      <c r="M60" s="1842">
        <v>0</v>
      </c>
      <c r="N60" s="1842">
        <v>0</v>
      </c>
      <c r="O60" s="1842">
        <v>2</v>
      </c>
      <c r="P60" s="1844">
        <v>2</v>
      </c>
      <c r="Q60" s="1838"/>
    </row>
    <row r="61" spans="1:17" ht="13.5" customHeight="1" x14ac:dyDescent="0.2">
      <c r="A61" s="1839" t="s">
        <v>98</v>
      </c>
      <c r="B61" s="1840">
        <v>118</v>
      </c>
      <c r="C61" s="1841">
        <v>0</v>
      </c>
      <c r="D61" s="1842">
        <v>4</v>
      </c>
      <c r="E61" s="1842">
        <v>86</v>
      </c>
      <c r="F61" s="1843">
        <v>28</v>
      </c>
      <c r="G61" s="1840">
        <v>49</v>
      </c>
      <c r="H61" s="1841">
        <v>0</v>
      </c>
      <c r="I61" s="1842">
        <v>3</v>
      </c>
      <c r="J61" s="1842">
        <v>42</v>
      </c>
      <c r="K61" s="1844">
        <v>4</v>
      </c>
      <c r="L61" s="1840">
        <v>69</v>
      </c>
      <c r="M61" s="1842">
        <v>0</v>
      </c>
      <c r="N61" s="1842">
        <v>1</v>
      </c>
      <c r="O61" s="1842">
        <v>44</v>
      </c>
      <c r="P61" s="1844">
        <v>24</v>
      </c>
      <c r="Q61" s="1838"/>
    </row>
    <row r="62" spans="1:17" ht="13.5" customHeight="1" x14ac:dyDescent="0.2">
      <c r="A62" s="1839" t="s">
        <v>99</v>
      </c>
      <c r="B62" s="1840">
        <v>47</v>
      </c>
      <c r="C62" s="1841">
        <v>0</v>
      </c>
      <c r="D62" s="1842">
        <v>0</v>
      </c>
      <c r="E62" s="1842">
        <v>35</v>
      </c>
      <c r="F62" s="1843">
        <v>12</v>
      </c>
      <c r="G62" s="1840">
        <v>18</v>
      </c>
      <c r="H62" s="1841">
        <v>0</v>
      </c>
      <c r="I62" s="1842">
        <v>0</v>
      </c>
      <c r="J62" s="1842">
        <v>16</v>
      </c>
      <c r="K62" s="1844">
        <v>2</v>
      </c>
      <c r="L62" s="1840">
        <v>29</v>
      </c>
      <c r="M62" s="1842">
        <v>0</v>
      </c>
      <c r="N62" s="1842">
        <v>0</v>
      </c>
      <c r="O62" s="1842">
        <v>19</v>
      </c>
      <c r="P62" s="1844">
        <v>10</v>
      </c>
      <c r="Q62" s="1838"/>
    </row>
    <row r="63" spans="1:17" ht="13.5" customHeight="1" x14ac:dyDescent="0.2">
      <c r="A63" s="1839" t="s">
        <v>659</v>
      </c>
      <c r="B63" s="1840">
        <v>13</v>
      </c>
      <c r="C63" s="1841">
        <v>0</v>
      </c>
      <c r="D63" s="1842">
        <v>0</v>
      </c>
      <c r="E63" s="1842">
        <v>13</v>
      </c>
      <c r="F63" s="1843">
        <v>0</v>
      </c>
      <c r="G63" s="1840">
        <v>6</v>
      </c>
      <c r="H63" s="1841">
        <v>0</v>
      </c>
      <c r="I63" s="1842">
        <v>0</v>
      </c>
      <c r="J63" s="1842">
        <v>6</v>
      </c>
      <c r="K63" s="1844">
        <v>0</v>
      </c>
      <c r="L63" s="1840">
        <v>7</v>
      </c>
      <c r="M63" s="1842">
        <v>0</v>
      </c>
      <c r="N63" s="1842">
        <v>0</v>
      </c>
      <c r="O63" s="1842">
        <v>7</v>
      </c>
      <c r="P63" s="1844">
        <v>0</v>
      </c>
      <c r="Q63" s="1838"/>
    </row>
    <row r="64" spans="1:17" ht="13.5" customHeight="1" x14ac:dyDescent="0.2">
      <c r="A64" s="1839" t="s">
        <v>101</v>
      </c>
      <c r="B64" s="1840">
        <v>71</v>
      </c>
      <c r="C64" s="1841">
        <v>0</v>
      </c>
      <c r="D64" s="1842">
        <v>0</v>
      </c>
      <c r="E64" s="1842">
        <v>56</v>
      </c>
      <c r="F64" s="1843">
        <v>15</v>
      </c>
      <c r="G64" s="1840">
        <v>25</v>
      </c>
      <c r="H64" s="1841">
        <v>0</v>
      </c>
      <c r="I64" s="1842">
        <v>0</v>
      </c>
      <c r="J64" s="1842">
        <v>21</v>
      </c>
      <c r="K64" s="1844">
        <v>4</v>
      </c>
      <c r="L64" s="1840">
        <v>46</v>
      </c>
      <c r="M64" s="1842">
        <v>0</v>
      </c>
      <c r="N64" s="1842">
        <v>0</v>
      </c>
      <c r="O64" s="1842">
        <v>35</v>
      </c>
      <c r="P64" s="1844">
        <v>11</v>
      </c>
      <c r="Q64" s="1838"/>
    </row>
    <row r="65" spans="1:17" ht="13.5" customHeight="1" x14ac:dyDescent="0.2">
      <c r="A65" s="1839" t="s">
        <v>102</v>
      </c>
      <c r="B65" s="1840">
        <v>17</v>
      </c>
      <c r="C65" s="1841">
        <v>0</v>
      </c>
      <c r="D65" s="1842">
        <v>1</v>
      </c>
      <c r="E65" s="1842">
        <v>15</v>
      </c>
      <c r="F65" s="1843">
        <v>1</v>
      </c>
      <c r="G65" s="1840">
        <v>5</v>
      </c>
      <c r="H65" s="1841">
        <v>0</v>
      </c>
      <c r="I65" s="1842">
        <v>0</v>
      </c>
      <c r="J65" s="1842">
        <v>4</v>
      </c>
      <c r="K65" s="1844">
        <v>1</v>
      </c>
      <c r="L65" s="1840">
        <v>12</v>
      </c>
      <c r="M65" s="1842">
        <v>0</v>
      </c>
      <c r="N65" s="1842">
        <v>1</v>
      </c>
      <c r="O65" s="1842">
        <v>11</v>
      </c>
      <c r="P65" s="1844">
        <v>0</v>
      </c>
      <c r="Q65" s="1859"/>
    </row>
    <row r="66" spans="1:17" ht="13.5" customHeight="1" x14ac:dyDescent="0.2">
      <c r="A66" s="1839" t="s">
        <v>660</v>
      </c>
      <c r="B66" s="1840">
        <v>105</v>
      </c>
      <c r="C66" s="1841">
        <v>0</v>
      </c>
      <c r="D66" s="1842">
        <v>0</v>
      </c>
      <c r="E66" s="1842">
        <v>74</v>
      </c>
      <c r="F66" s="1843">
        <v>31</v>
      </c>
      <c r="G66" s="1840">
        <v>46</v>
      </c>
      <c r="H66" s="1841">
        <v>0</v>
      </c>
      <c r="I66" s="1842">
        <v>0</v>
      </c>
      <c r="J66" s="1842">
        <v>37</v>
      </c>
      <c r="K66" s="1844">
        <v>9</v>
      </c>
      <c r="L66" s="1840">
        <v>59</v>
      </c>
      <c r="M66" s="1842">
        <v>0</v>
      </c>
      <c r="N66" s="1842">
        <v>0</v>
      </c>
      <c r="O66" s="1842">
        <v>37</v>
      </c>
      <c r="P66" s="1844">
        <v>22</v>
      </c>
      <c r="Q66" s="1838"/>
    </row>
    <row r="67" spans="1:17" ht="13.5" customHeight="1" x14ac:dyDescent="0.2">
      <c r="A67" s="1839" t="s">
        <v>104</v>
      </c>
      <c r="B67" s="1840">
        <v>92</v>
      </c>
      <c r="C67" s="1841">
        <v>0</v>
      </c>
      <c r="D67" s="1842">
        <v>0</v>
      </c>
      <c r="E67" s="1842">
        <v>73</v>
      </c>
      <c r="F67" s="1843">
        <v>19</v>
      </c>
      <c r="G67" s="1840">
        <v>33</v>
      </c>
      <c r="H67" s="1841">
        <v>0</v>
      </c>
      <c r="I67" s="1842">
        <v>0</v>
      </c>
      <c r="J67" s="1842">
        <v>29</v>
      </c>
      <c r="K67" s="1844">
        <v>4</v>
      </c>
      <c r="L67" s="1840">
        <v>59</v>
      </c>
      <c r="M67" s="1842">
        <v>0</v>
      </c>
      <c r="N67" s="1842">
        <v>0</v>
      </c>
      <c r="O67" s="1842">
        <v>44</v>
      </c>
      <c r="P67" s="1844">
        <v>15</v>
      </c>
      <c r="Q67" s="1838"/>
    </row>
    <row r="68" spans="1:17" ht="13.5" customHeight="1" x14ac:dyDescent="0.2">
      <c r="A68" s="1839" t="s">
        <v>661</v>
      </c>
      <c r="B68" s="1840">
        <v>23</v>
      </c>
      <c r="C68" s="1841">
        <v>0</v>
      </c>
      <c r="D68" s="1842">
        <v>0</v>
      </c>
      <c r="E68" s="1842">
        <v>15</v>
      </c>
      <c r="F68" s="1843">
        <v>8</v>
      </c>
      <c r="G68" s="1840">
        <v>7</v>
      </c>
      <c r="H68" s="1841">
        <v>0</v>
      </c>
      <c r="I68" s="1842">
        <v>0</v>
      </c>
      <c r="J68" s="1842">
        <v>6</v>
      </c>
      <c r="K68" s="1844">
        <v>1</v>
      </c>
      <c r="L68" s="1840">
        <v>16</v>
      </c>
      <c r="M68" s="1842">
        <v>0</v>
      </c>
      <c r="N68" s="1842">
        <v>0</v>
      </c>
      <c r="O68" s="1842">
        <v>9</v>
      </c>
      <c r="P68" s="1844">
        <v>7</v>
      </c>
      <c r="Q68" s="1838"/>
    </row>
    <row r="69" spans="1:17" ht="13.5" customHeight="1" x14ac:dyDescent="0.2">
      <c r="A69" s="1839" t="s">
        <v>106</v>
      </c>
      <c r="B69" s="1840">
        <v>246</v>
      </c>
      <c r="C69" s="1841">
        <v>0</v>
      </c>
      <c r="D69" s="1842">
        <v>0</v>
      </c>
      <c r="E69" s="1842">
        <v>187</v>
      </c>
      <c r="F69" s="1843">
        <v>59</v>
      </c>
      <c r="G69" s="1840">
        <v>88</v>
      </c>
      <c r="H69" s="1841">
        <v>0</v>
      </c>
      <c r="I69" s="1842">
        <v>0</v>
      </c>
      <c r="J69" s="1842">
        <v>71</v>
      </c>
      <c r="K69" s="1844">
        <v>17</v>
      </c>
      <c r="L69" s="1840">
        <v>158</v>
      </c>
      <c r="M69" s="1842">
        <v>0</v>
      </c>
      <c r="N69" s="1842">
        <v>0</v>
      </c>
      <c r="O69" s="1842">
        <v>116</v>
      </c>
      <c r="P69" s="1844">
        <v>42</v>
      </c>
      <c r="Q69" s="1838"/>
    </row>
    <row r="70" spans="1:17" ht="13.5" customHeight="1" x14ac:dyDescent="0.2">
      <c r="A70" s="1839" t="s">
        <v>107</v>
      </c>
      <c r="B70" s="1840">
        <v>181</v>
      </c>
      <c r="C70" s="1841">
        <v>0</v>
      </c>
      <c r="D70" s="1842">
        <v>16</v>
      </c>
      <c r="E70" s="1842">
        <v>120</v>
      </c>
      <c r="F70" s="1843">
        <v>45</v>
      </c>
      <c r="G70" s="1840">
        <v>75</v>
      </c>
      <c r="H70" s="1841">
        <v>0</v>
      </c>
      <c r="I70" s="1842">
        <v>4</v>
      </c>
      <c r="J70" s="1842">
        <v>59</v>
      </c>
      <c r="K70" s="1844">
        <v>12</v>
      </c>
      <c r="L70" s="1840">
        <v>106</v>
      </c>
      <c r="M70" s="1842">
        <v>0</v>
      </c>
      <c r="N70" s="1842">
        <v>12</v>
      </c>
      <c r="O70" s="1842">
        <v>61</v>
      </c>
      <c r="P70" s="1844">
        <v>33</v>
      </c>
      <c r="Q70" s="1858"/>
    </row>
    <row r="71" spans="1:17" ht="13.5" customHeight="1" x14ac:dyDescent="0.2">
      <c r="A71" s="1846" t="s">
        <v>108</v>
      </c>
      <c r="B71" s="1847">
        <v>43</v>
      </c>
      <c r="C71" s="1848">
        <v>0</v>
      </c>
      <c r="D71" s="1849">
        <v>2</v>
      </c>
      <c r="E71" s="1849">
        <v>21</v>
      </c>
      <c r="F71" s="1850">
        <v>20</v>
      </c>
      <c r="G71" s="1847">
        <v>14</v>
      </c>
      <c r="H71" s="1848">
        <v>0</v>
      </c>
      <c r="I71" s="1849">
        <v>0</v>
      </c>
      <c r="J71" s="1849">
        <v>6</v>
      </c>
      <c r="K71" s="1851">
        <v>8</v>
      </c>
      <c r="L71" s="1847">
        <v>29</v>
      </c>
      <c r="M71" s="1849">
        <v>0</v>
      </c>
      <c r="N71" s="1849">
        <v>2</v>
      </c>
      <c r="O71" s="1849">
        <v>15</v>
      </c>
      <c r="P71" s="1851">
        <v>12</v>
      </c>
      <c r="Q71" s="1838"/>
    </row>
    <row r="72" spans="1:17" ht="14.25" customHeight="1" x14ac:dyDescent="0.2">
      <c r="A72" s="1852" t="s">
        <v>109</v>
      </c>
      <c r="B72" s="1853">
        <v>168</v>
      </c>
      <c r="C72" s="1854">
        <v>0</v>
      </c>
      <c r="D72" s="1855">
        <v>1</v>
      </c>
      <c r="E72" s="1855">
        <v>124</v>
      </c>
      <c r="F72" s="1856">
        <v>43</v>
      </c>
      <c r="G72" s="1853">
        <v>77</v>
      </c>
      <c r="H72" s="1854">
        <v>0</v>
      </c>
      <c r="I72" s="1855">
        <v>1</v>
      </c>
      <c r="J72" s="1855">
        <v>66</v>
      </c>
      <c r="K72" s="1857">
        <v>10</v>
      </c>
      <c r="L72" s="1853">
        <v>91</v>
      </c>
      <c r="M72" s="1855">
        <v>0</v>
      </c>
      <c r="N72" s="1855">
        <v>0</v>
      </c>
      <c r="O72" s="1855">
        <v>58</v>
      </c>
      <c r="P72" s="1857">
        <v>33</v>
      </c>
      <c r="Q72" s="1838"/>
    </row>
    <row r="73" spans="1:17" ht="12.75" customHeight="1" x14ac:dyDescent="0.2">
      <c r="A73" s="1839" t="s">
        <v>110</v>
      </c>
      <c r="B73" s="1840">
        <v>41</v>
      </c>
      <c r="C73" s="1841">
        <v>0</v>
      </c>
      <c r="D73" s="1842">
        <v>0</v>
      </c>
      <c r="E73" s="1842">
        <v>22</v>
      </c>
      <c r="F73" s="1843">
        <v>19</v>
      </c>
      <c r="G73" s="1840">
        <v>15</v>
      </c>
      <c r="H73" s="1841">
        <v>0</v>
      </c>
      <c r="I73" s="1842">
        <v>0</v>
      </c>
      <c r="J73" s="1842">
        <v>11</v>
      </c>
      <c r="K73" s="1844">
        <v>4</v>
      </c>
      <c r="L73" s="1840">
        <v>26</v>
      </c>
      <c r="M73" s="1842">
        <v>0</v>
      </c>
      <c r="N73" s="1842">
        <v>0</v>
      </c>
      <c r="O73" s="1842">
        <v>11</v>
      </c>
      <c r="P73" s="1844">
        <v>15</v>
      </c>
      <c r="Q73" s="1838"/>
    </row>
    <row r="74" spans="1:17" ht="11.25" customHeight="1" x14ac:dyDescent="0.2">
      <c r="A74" s="1839" t="s">
        <v>111</v>
      </c>
      <c r="B74" s="1840">
        <v>38</v>
      </c>
      <c r="C74" s="1841">
        <v>0</v>
      </c>
      <c r="D74" s="1842">
        <v>0</v>
      </c>
      <c r="E74" s="1842">
        <v>24</v>
      </c>
      <c r="F74" s="1843">
        <v>14</v>
      </c>
      <c r="G74" s="1840">
        <v>14</v>
      </c>
      <c r="H74" s="1841">
        <v>0</v>
      </c>
      <c r="I74" s="1842">
        <v>0</v>
      </c>
      <c r="J74" s="1842">
        <v>10</v>
      </c>
      <c r="K74" s="1844">
        <v>4</v>
      </c>
      <c r="L74" s="1840">
        <v>24</v>
      </c>
      <c r="M74" s="1842">
        <v>0</v>
      </c>
      <c r="N74" s="1842">
        <v>0</v>
      </c>
      <c r="O74" s="1842">
        <v>14</v>
      </c>
      <c r="P74" s="1844">
        <v>10</v>
      </c>
      <c r="Q74" s="1838"/>
    </row>
    <row r="75" spans="1:17" ht="15" customHeight="1" x14ac:dyDescent="0.2">
      <c r="A75" s="1839" t="s">
        <v>662</v>
      </c>
      <c r="B75" s="1840">
        <v>36</v>
      </c>
      <c r="C75" s="1841">
        <v>0</v>
      </c>
      <c r="D75" s="1842">
        <v>0</v>
      </c>
      <c r="E75" s="1842">
        <v>32</v>
      </c>
      <c r="F75" s="1843">
        <v>4</v>
      </c>
      <c r="G75" s="1840">
        <v>18</v>
      </c>
      <c r="H75" s="1841">
        <v>0</v>
      </c>
      <c r="I75" s="1842">
        <v>0</v>
      </c>
      <c r="J75" s="1842">
        <v>17</v>
      </c>
      <c r="K75" s="1844">
        <v>1</v>
      </c>
      <c r="L75" s="1840">
        <v>18</v>
      </c>
      <c r="M75" s="1842">
        <v>0</v>
      </c>
      <c r="N75" s="1842">
        <v>0</v>
      </c>
      <c r="O75" s="1842">
        <v>15</v>
      </c>
      <c r="P75" s="1844">
        <v>3</v>
      </c>
      <c r="Q75" s="1838"/>
    </row>
    <row r="76" spans="1:17" ht="24.75" customHeight="1" x14ac:dyDescent="0.2">
      <c r="A76" s="1845" t="s">
        <v>954</v>
      </c>
      <c r="B76" s="1840">
        <v>17</v>
      </c>
      <c r="C76" s="1841">
        <v>0</v>
      </c>
      <c r="D76" s="1842">
        <v>0</v>
      </c>
      <c r="E76" s="1842">
        <v>16</v>
      </c>
      <c r="F76" s="1843">
        <v>1</v>
      </c>
      <c r="G76" s="1840">
        <v>11</v>
      </c>
      <c r="H76" s="1841">
        <v>0</v>
      </c>
      <c r="I76" s="1842">
        <v>0</v>
      </c>
      <c r="J76" s="1842">
        <v>10</v>
      </c>
      <c r="K76" s="1844">
        <v>1</v>
      </c>
      <c r="L76" s="1840">
        <v>6</v>
      </c>
      <c r="M76" s="1842">
        <v>0</v>
      </c>
      <c r="N76" s="1842">
        <v>0</v>
      </c>
      <c r="O76" s="1842">
        <v>6</v>
      </c>
      <c r="P76" s="1844">
        <v>0</v>
      </c>
      <c r="Q76" s="1859"/>
    </row>
    <row r="77" spans="1:17" ht="14.25" customHeight="1" x14ac:dyDescent="0.2">
      <c r="A77" s="1861" t="s">
        <v>955</v>
      </c>
      <c r="B77" s="1840">
        <v>7</v>
      </c>
      <c r="C77" s="1841">
        <v>0</v>
      </c>
      <c r="D77" s="1842">
        <v>0</v>
      </c>
      <c r="E77" s="1842">
        <v>6</v>
      </c>
      <c r="F77" s="1843">
        <v>1</v>
      </c>
      <c r="G77" s="1840">
        <v>3</v>
      </c>
      <c r="H77" s="1841">
        <v>0</v>
      </c>
      <c r="I77" s="1842">
        <v>0</v>
      </c>
      <c r="J77" s="1842">
        <v>3</v>
      </c>
      <c r="K77" s="1844">
        <v>0</v>
      </c>
      <c r="L77" s="1840">
        <v>4</v>
      </c>
      <c r="M77" s="1842">
        <v>0</v>
      </c>
      <c r="N77" s="1842">
        <v>0</v>
      </c>
      <c r="O77" s="1842">
        <v>3</v>
      </c>
      <c r="P77" s="1844">
        <v>1</v>
      </c>
      <c r="Q77" s="1838"/>
    </row>
    <row r="78" spans="1:17" ht="24.75" customHeight="1" x14ac:dyDescent="0.2">
      <c r="A78" s="1862" t="s">
        <v>956</v>
      </c>
      <c r="B78" s="1840">
        <v>12</v>
      </c>
      <c r="C78" s="1841">
        <v>0</v>
      </c>
      <c r="D78" s="1842">
        <v>0</v>
      </c>
      <c r="E78" s="1842">
        <v>10</v>
      </c>
      <c r="F78" s="1843">
        <v>2</v>
      </c>
      <c r="G78" s="1840">
        <v>4</v>
      </c>
      <c r="H78" s="1841">
        <v>0</v>
      </c>
      <c r="I78" s="1842">
        <v>0</v>
      </c>
      <c r="J78" s="1842">
        <v>4</v>
      </c>
      <c r="K78" s="1844">
        <v>0</v>
      </c>
      <c r="L78" s="1840">
        <v>8</v>
      </c>
      <c r="M78" s="1842">
        <v>0</v>
      </c>
      <c r="N78" s="1842">
        <v>0</v>
      </c>
      <c r="O78" s="1842">
        <v>6</v>
      </c>
      <c r="P78" s="1844">
        <v>2</v>
      </c>
      <c r="Q78" s="1858"/>
    </row>
    <row r="79" spans="1:17" ht="14.25" customHeight="1" x14ac:dyDescent="0.2">
      <c r="A79" s="1839" t="s">
        <v>116</v>
      </c>
      <c r="B79" s="1840">
        <v>53</v>
      </c>
      <c r="C79" s="1841">
        <v>0</v>
      </c>
      <c r="D79" s="1842">
        <v>1</v>
      </c>
      <c r="E79" s="1842">
        <v>46</v>
      </c>
      <c r="F79" s="1843">
        <v>6</v>
      </c>
      <c r="G79" s="1840">
        <v>30</v>
      </c>
      <c r="H79" s="1841">
        <v>0</v>
      </c>
      <c r="I79" s="1842">
        <v>1</v>
      </c>
      <c r="J79" s="1842">
        <v>28</v>
      </c>
      <c r="K79" s="1844">
        <v>1</v>
      </c>
      <c r="L79" s="1840">
        <v>23</v>
      </c>
      <c r="M79" s="1842">
        <v>0</v>
      </c>
      <c r="N79" s="1842">
        <v>0</v>
      </c>
      <c r="O79" s="1842">
        <v>18</v>
      </c>
      <c r="P79" s="1844">
        <v>5</v>
      </c>
      <c r="Q79" s="1838"/>
    </row>
    <row r="80" spans="1:17" ht="15.75" customHeight="1" x14ac:dyDescent="0.2">
      <c r="A80" s="1852" t="s">
        <v>117</v>
      </c>
      <c r="B80" s="1831">
        <v>478</v>
      </c>
      <c r="C80" s="1832">
        <v>0</v>
      </c>
      <c r="D80" s="1833">
        <v>1</v>
      </c>
      <c r="E80" s="1833">
        <v>348</v>
      </c>
      <c r="F80" s="1834">
        <v>129</v>
      </c>
      <c r="G80" s="1831">
        <v>202</v>
      </c>
      <c r="H80" s="1832">
        <v>0</v>
      </c>
      <c r="I80" s="1833">
        <v>0</v>
      </c>
      <c r="J80" s="1833">
        <v>169</v>
      </c>
      <c r="K80" s="1835">
        <v>33</v>
      </c>
      <c r="L80" s="1831">
        <v>276</v>
      </c>
      <c r="M80" s="1833">
        <v>0</v>
      </c>
      <c r="N80" s="1833">
        <v>1</v>
      </c>
      <c r="O80" s="1833">
        <v>179</v>
      </c>
      <c r="P80" s="1835">
        <v>96</v>
      </c>
      <c r="Q80" s="1838"/>
    </row>
    <row r="81" spans="1:17" ht="12.75" customHeight="1" x14ac:dyDescent="0.2">
      <c r="A81" s="1839" t="s">
        <v>118</v>
      </c>
      <c r="B81" s="1840">
        <v>26</v>
      </c>
      <c r="C81" s="1841">
        <v>0</v>
      </c>
      <c r="D81" s="1842">
        <v>0</v>
      </c>
      <c r="E81" s="1842">
        <v>21</v>
      </c>
      <c r="F81" s="1843">
        <v>5</v>
      </c>
      <c r="G81" s="1840">
        <v>10</v>
      </c>
      <c r="H81" s="1841">
        <v>0</v>
      </c>
      <c r="I81" s="1842">
        <v>0</v>
      </c>
      <c r="J81" s="1842">
        <v>9</v>
      </c>
      <c r="K81" s="1844">
        <v>1</v>
      </c>
      <c r="L81" s="1840">
        <v>16</v>
      </c>
      <c r="M81" s="1842">
        <v>0</v>
      </c>
      <c r="N81" s="1842">
        <v>0</v>
      </c>
      <c r="O81" s="1842">
        <v>12</v>
      </c>
      <c r="P81" s="1844">
        <v>4</v>
      </c>
      <c r="Q81" s="1838"/>
    </row>
    <row r="82" spans="1:17" ht="12.75" customHeight="1" x14ac:dyDescent="0.2">
      <c r="A82" s="1839" t="s">
        <v>119</v>
      </c>
      <c r="B82" s="1840">
        <v>0</v>
      </c>
      <c r="C82" s="1841">
        <v>0</v>
      </c>
      <c r="D82" s="1842">
        <v>0</v>
      </c>
      <c r="E82" s="1842">
        <v>0</v>
      </c>
      <c r="F82" s="1843">
        <v>0</v>
      </c>
      <c r="G82" s="1840">
        <v>0</v>
      </c>
      <c r="H82" s="1841">
        <v>0</v>
      </c>
      <c r="I82" s="1842">
        <v>0</v>
      </c>
      <c r="J82" s="1842">
        <v>0</v>
      </c>
      <c r="K82" s="1844">
        <v>0</v>
      </c>
      <c r="L82" s="1840">
        <v>0</v>
      </c>
      <c r="M82" s="1842">
        <v>0</v>
      </c>
      <c r="N82" s="1842">
        <v>0</v>
      </c>
      <c r="O82" s="1842">
        <v>0</v>
      </c>
      <c r="P82" s="1844">
        <v>0</v>
      </c>
      <c r="Q82" s="1838"/>
    </row>
    <row r="83" spans="1:17" ht="12.75" customHeight="1" x14ac:dyDescent="0.2">
      <c r="A83" s="1839" t="s">
        <v>120</v>
      </c>
      <c r="B83" s="1840">
        <v>6</v>
      </c>
      <c r="C83" s="1841">
        <v>0</v>
      </c>
      <c r="D83" s="1842">
        <v>0</v>
      </c>
      <c r="E83" s="1842">
        <v>6</v>
      </c>
      <c r="F83" s="1843">
        <v>0</v>
      </c>
      <c r="G83" s="1840">
        <v>1</v>
      </c>
      <c r="H83" s="1841">
        <v>0</v>
      </c>
      <c r="I83" s="1842">
        <v>0</v>
      </c>
      <c r="J83" s="1842">
        <v>1</v>
      </c>
      <c r="K83" s="1844">
        <v>0</v>
      </c>
      <c r="L83" s="1840">
        <v>5</v>
      </c>
      <c r="M83" s="1842">
        <v>0</v>
      </c>
      <c r="N83" s="1842">
        <v>0</v>
      </c>
      <c r="O83" s="1842">
        <v>5</v>
      </c>
      <c r="P83" s="1844">
        <v>0</v>
      </c>
      <c r="Q83" s="1838"/>
    </row>
    <row r="84" spans="1:17" s="325" customFormat="1" ht="12.75" customHeight="1" x14ac:dyDescent="0.2">
      <c r="A84" s="1839" t="s">
        <v>121</v>
      </c>
      <c r="B84" s="1840">
        <v>90</v>
      </c>
      <c r="C84" s="1841">
        <v>0</v>
      </c>
      <c r="D84" s="1842">
        <v>0</v>
      </c>
      <c r="E84" s="1842">
        <v>62</v>
      </c>
      <c r="F84" s="1843">
        <v>28</v>
      </c>
      <c r="G84" s="1840">
        <v>36</v>
      </c>
      <c r="H84" s="1841">
        <v>0</v>
      </c>
      <c r="I84" s="1842">
        <v>0</v>
      </c>
      <c r="J84" s="1842">
        <v>28</v>
      </c>
      <c r="K84" s="1844">
        <v>8</v>
      </c>
      <c r="L84" s="1840">
        <v>54</v>
      </c>
      <c r="M84" s="1842">
        <v>0</v>
      </c>
      <c r="N84" s="1842">
        <v>0</v>
      </c>
      <c r="O84" s="1842">
        <v>34</v>
      </c>
      <c r="P84" s="1844">
        <v>20</v>
      </c>
      <c r="Q84" s="1838"/>
    </row>
    <row r="85" spans="1:17" s="325" customFormat="1" ht="12.75" customHeight="1" x14ac:dyDescent="0.2">
      <c r="A85" s="1839" t="s">
        <v>664</v>
      </c>
      <c r="B85" s="1840">
        <v>58</v>
      </c>
      <c r="C85" s="1841">
        <v>0</v>
      </c>
      <c r="D85" s="1842">
        <v>0</v>
      </c>
      <c r="E85" s="1842">
        <v>50</v>
      </c>
      <c r="F85" s="1843">
        <v>8</v>
      </c>
      <c r="G85" s="1840">
        <v>28</v>
      </c>
      <c r="H85" s="1841">
        <v>0</v>
      </c>
      <c r="I85" s="1842">
        <v>0</v>
      </c>
      <c r="J85" s="1842">
        <v>28</v>
      </c>
      <c r="K85" s="1844">
        <v>0</v>
      </c>
      <c r="L85" s="1840">
        <v>30</v>
      </c>
      <c r="M85" s="1842">
        <v>0</v>
      </c>
      <c r="N85" s="1842">
        <v>0</v>
      </c>
      <c r="O85" s="1842">
        <v>22</v>
      </c>
      <c r="P85" s="1844">
        <v>8</v>
      </c>
      <c r="Q85" s="1838"/>
    </row>
    <row r="86" spans="1:17" ht="12.75" customHeight="1" x14ac:dyDescent="0.2">
      <c r="A86" s="1839" t="s">
        <v>123</v>
      </c>
      <c r="B86" s="1840">
        <v>7</v>
      </c>
      <c r="C86" s="1841">
        <v>0</v>
      </c>
      <c r="D86" s="1842">
        <v>0</v>
      </c>
      <c r="E86" s="1842">
        <v>3</v>
      </c>
      <c r="F86" s="1843">
        <v>4</v>
      </c>
      <c r="G86" s="1840">
        <v>4</v>
      </c>
      <c r="H86" s="1841">
        <v>0</v>
      </c>
      <c r="I86" s="1842">
        <v>0</v>
      </c>
      <c r="J86" s="1842">
        <v>2</v>
      </c>
      <c r="K86" s="1844">
        <v>2</v>
      </c>
      <c r="L86" s="1840">
        <v>3</v>
      </c>
      <c r="M86" s="1842">
        <v>0</v>
      </c>
      <c r="N86" s="1842">
        <v>0</v>
      </c>
      <c r="O86" s="1842">
        <v>1</v>
      </c>
      <c r="P86" s="1844">
        <v>2</v>
      </c>
      <c r="Q86" s="1838"/>
    </row>
    <row r="87" spans="1:17" ht="12.75" customHeight="1" x14ac:dyDescent="0.2">
      <c r="A87" s="1839" t="s">
        <v>124</v>
      </c>
      <c r="B87" s="1840">
        <v>57</v>
      </c>
      <c r="C87" s="1841">
        <v>0</v>
      </c>
      <c r="D87" s="1842">
        <v>0</v>
      </c>
      <c r="E87" s="1842">
        <v>40</v>
      </c>
      <c r="F87" s="1843">
        <v>17</v>
      </c>
      <c r="G87" s="1840">
        <v>26</v>
      </c>
      <c r="H87" s="1841">
        <v>0</v>
      </c>
      <c r="I87" s="1842">
        <v>0</v>
      </c>
      <c r="J87" s="1842">
        <v>24</v>
      </c>
      <c r="K87" s="1844">
        <v>2</v>
      </c>
      <c r="L87" s="1840">
        <v>31</v>
      </c>
      <c r="M87" s="1842">
        <v>0</v>
      </c>
      <c r="N87" s="1842">
        <v>0</v>
      </c>
      <c r="O87" s="1842">
        <v>16</v>
      </c>
      <c r="P87" s="1844">
        <v>15</v>
      </c>
      <c r="Q87" s="1838"/>
    </row>
    <row r="88" spans="1:17" ht="12.75" customHeight="1" x14ac:dyDescent="0.2">
      <c r="A88" s="1839" t="s">
        <v>125</v>
      </c>
      <c r="B88" s="1840">
        <v>139</v>
      </c>
      <c r="C88" s="1841">
        <v>0</v>
      </c>
      <c r="D88" s="1842">
        <v>0</v>
      </c>
      <c r="E88" s="1842">
        <v>102</v>
      </c>
      <c r="F88" s="1843">
        <v>37</v>
      </c>
      <c r="G88" s="1840">
        <v>60</v>
      </c>
      <c r="H88" s="1841">
        <v>0</v>
      </c>
      <c r="I88" s="1842">
        <v>0</v>
      </c>
      <c r="J88" s="1842">
        <v>47</v>
      </c>
      <c r="K88" s="1844">
        <v>13</v>
      </c>
      <c r="L88" s="1840">
        <v>79</v>
      </c>
      <c r="M88" s="1842">
        <v>0</v>
      </c>
      <c r="N88" s="1842">
        <v>0</v>
      </c>
      <c r="O88" s="1842">
        <v>55</v>
      </c>
      <c r="P88" s="1844">
        <v>24</v>
      </c>
      <c r="Q88" s="1838"/>
    </row>
    <row r="89" spans="1:17" x14ac:dyDescent="0.2">
      <c r="A89" s="1839" t="s">
        <v>126</v>
      </c>
      <c r="B89" s="1840">
        <v>75</v>
      </c>
      <c r="C89" s="1841">
        <v>0</v>
      </c>
      <c r="D89" s="1842">
        <v>0</v>
      </c>
      <c r="E89" s="1842">
        <v>47</v>
      </c>
      <c r="F89" s="1843">
        <v>28</v>
      </c>
      <c r="G89" s="1840">
        <v>30</v>
      </c>
      <c r="H89" s="1841">
        <v>0</v>
      </c>
      <c r="I89" s="1842">
        <v>0</v>
      </c>
      <c r="J89" s="1842">
        <v>24</v>
      </c>
      <c r="K89" s="1844">
        <v>6</v>
      </c>
      <c r="L89" s="1840">
        <v>45</v>
      </c>
      <c r="M89" s="1842">
        <v>0</v>
      </c>
      <c r="N89" s="1842">
        <v>0</v>
      </c>
      <c r="O89" s="1842">
        <v>23</v>
      </c>
      <c r="P89" s="1844">
        <v>22</v>
      </c>
      <c r="Q89" s="1858"/>
    </row>
    <row r="90" spans="1:17" ht="12.75" customHeight="1" x14ac:dyDescent="0.2">
      <c r="A90" s="1839" t="s">
        <v>127</v>
      </c>
      <c r="B90" s="1840">
        <v>20</v>
      </c>
      <c r="C90" s="1841">
        <v>0</v>
      </c>
      <c r="D90" s="1842">
        <v>1</v>
      </c>
      <c r="E90" s="1842">
        <v>17</v>
      </c>
      <c r="F90" s="1843">
        <v>2</v>
      </c>
      <c r="G90" s="1840">
        <v>7</v>
      </c>
      <c r="H90" s="1841">
        <v>0</v>
      </c>
      <c r="I90" s="1842">
        <v>0</v>
      </c>
      <c r="J90" s="1842">
        <v>6</v>
      </c>
      <c r="K90" s="1844">
        <v>1</v>
      </c>
      <c r="L90" s="1840">
        <v>13</v>
      </c>
      <c r="M90" s="1842">
        <v>0</v>
      </c>
      <c r="N90" s="1842">
        <v>1</v>
      </c>
      <c r="O90" s="1842">
        <v>11</v>
      </c>
      <c r="P90" s="1844">
        <v>1</v>
      </c>
      <c r="Q90" s="1838"/>
    </row>
    <row r="91" spans="1:17" ht="24" x14ac:dyDescent="0.2">
      <c r="A91" s="1837" t="s">
        <v>128</v>
      </c>
      <c r="B91" s="1831">
        <v>49</v>
      </c>
      <c r="C91" s="1832">
        <v>2</v>
      </c>
      <c r="D91" s="1833">
        <v>1</v>
      </c>
      <c r="E91" s="1833">
        <v>33</v>
      </c>
      <c r="F91" s="1834">
        <v>13</v>
      </c>
      <c r="G91" s="1831">
        <v>20</v>
      </c>
      <c r="H91" s="1832">
        <v>2</v>
      </c>
      <c r="I91" s="1833">
        <v>1</v>
      </c>
      <c r="J91" s="1833">
        <v>13</v>
      </c>
      <c r="K91" s="1835">
        <v>4</v>
      </c>
      <c r="L91" s="1831">
        <v>29</v>
      </c>
      <c r="M91" s="1833">
        <v>0</v>
      </c>
      <c r="N91" s="1833">
        <v>0</v>
      </c>
      <c r="O91" s="1833">
        <v>20</v>
      </c>
      <c r="P91" s="1835">
        <v>9</v>
      </c>
      <c r="Q91" s="1838"/>
    </row>
    <row r="92" spans="1:17" ht="12.75" customHeight="1" x14ac:dyDescent="0.2">
      <c r="A92" s="1839" t="s">
        <v>129</v>
      </c>
      <c r="B92" s="1840">
        <v>14</v>
      </c>
      <c r="C92" s="1841">
        <v>0</v>
      </c>
      <c r="D92" s="1842">
        <v>1</v>
      </c>
      <c r="E92" s="1842">
        <v>8</v>
      </c>
      <c r="F92" s="1843">
        <v>5</v>
      </c>
      <c r="G92" s="1840">
        <v>4</v>
      </c>
      <c r="H92" s="1841">
        <v>0</v>
      </c>
      <c r="I92" s="1842">
        <v>1</v>
      </c>
      <c r="J92" s="1842">
        <v>1</v>
      </c>
      <c r="K92" s="1844">
        <v>2</v>
      </c>
      <c r="L92" s="1840">
        <v>10</v>
      </c>
      <c r="M92" s="1842">
        <v>0</v>
      </c>
      <c r="N92" s="1842">
        <v>0</v>
      </c>
      <c r="O92" s="1842">
        <v>7</v>
      </c>
      <c r="P92" s="1844">
        <v>3</v>
      </c>
      <c r="Q92" s="1838"/>
    </row>
    <row r="93" spans="1:17" ht="13.5" customHeight="1" x14ac:dyDescent="0.2">
      <c r="A93" s="1839" t="s">
        <v>130</v>
      </c>
      <c r="B93" s="1840">
        <v>0</v>
      </c>
      <c r="C93" s="1841">
        <v>0</v>
      </c>
      <c r="D93" s="1842">
        <v>0</v>
      </c>
      <c r="E93" s="1842">
        <v>0</v>
      </c>
      <c r="F93" s="1843">
        <v>0</v>
      </c>
      <c r="G93" s="1840">
        <v>0</v>
      </c>
      <c r="H93" s="1841">
        <v>0</v>
      </c>
      <c r="I93" s="1842">
        <v>0</v>
      </c>
      <c r="J93" s="1842">
        <v>0</v>
      </c>
      <c r="K93" s="1844">
        <v>0</v>
      </c>
      <c r="L93" s="1840">
        <v>0</v>
      </c>
      <c r="M93" s="1842">
        <v>0</v>
      </c>
      <c r="N93" s="1842">
        <v>0</v>
      </c>
      <c r="O93" s="1842">
        <v>0</v>
      </c>
      <c r="P93" s="1844">
        <v>0</v>
      </c>
      <c r="Q93" s="1838"/>
    </row>
    <row r="94" spans="1:17" ht="12.75" customHeight="1" x14ac:dyDescent="0.2">
      <c r="A94" s="1839" t="s">
        <v>957</v>
      </c>
      <c r="B94" s="1840">
        <v>1</v>
      </c>
      <c r="C94" s="1841">
        <v>0</v>
      </c>
      <c r="D94" s="1842">
        <v>0</v>
      </c>
      <c r="E94" s="1842">
        <v>1</v>
      </c>
      <c r="F94" s="1843">
        <v>0</v>
      </c>
      <c r="G94" s="1840">
        <v>0</v>
      </c>
      <c r="H94" s="1841">
        <v>0</v>
      </c>
      <c r="I94" s="1842">
        <v>0</v>
      </c>
      <c r="J94" s="1842">
        <v>0</v>
      </c>
      <c r="K94" s="1844">
        <v>0</v>
      </c>
      <c r="L94" s="1840">
        <v>1</v>
      </c>
      <c r="M94" s="1842">
        <v>0</v>
      </c>
      <c r="N94" s="1842">
        <v>0</v>
      </c>
      <c r="O94" s="1842">
        <v>1</v>
      </c>
      <c r="P94" s="1844">
        <v>0</v>
      </c>
      <c r="Q94" s="1838"/>
    </row>
    <row r="95" spans="1:17" ht="13.5" customHeight="1" x14ac:dyDescent="0.2">
      <c r="A95" s="1839" t="s">
        <v>949</v>
      </c>
      <c r="B95" s="1840">
        <v>1</v>
      </c>
      <c r="C95" s="1841">
        <v>0</v>
      </c>
      <c r="D95" s="1842">
        <v>0</v>
      </c>
      <c r="E95" s="1842">
        <v>0</v>
      </c>
      <c r="F95" s="1843">
        <v>1</v>
      </c>
      <c r="G95" s="1840">
        <v>1</v>
      </c>
      <c r="H95" s="1841">
        <v>0</v>
      </c>
      <c r="I95" s="1842">
        <v>0</v>
      </c>
      <c r="J95" s="1842">
        <v>0</v>
      </c>
      <c r="K95" s="1844">
        <v>1</v>
      </c>
      <c r="L95" s="1840">
        <v>0</v>
      </c>
      <c r="M95" s="1842">
        <v>0</v>
      </c>
      <c r="N95" s="1842">
        <v>0</v>
      </c>
      <c r="O95" s="1842">
        <v>0</v>
      </c>
      <c r="P95" s="1844">
        <v>0</v>
      </c>
      <c r="Q95" s="1838"/>
    </row>
    <row r="96" spans="1:17" ht="13.5" customHeight="1" x14ac:dyDescent="0.2">
      <c r="A96" s="1839" t="s">
        <v>133</v>
      </c>
      <c r="B96" s="1840">
        <v>19</v>
      </c>
      <c r="C96" s="1841">
        <v>2</v>
      </c>
      <c r="D96" s="1842">
        <v>0</v>
      </c>
      <c r="E96" s="1842">
        <v>13</v>
      </c>
      <c r="F96" s="1843">
        <v>4</v>
      </c>
      <c r="G96" s="1840">
        <v>9</v>
      </c>
      <c r="H96" s="1841">
        <v>2</v>
      </c>
      <c r="I96" s="1842">
        <v>0</v>
      </c>
      <c r="J96" s="1842">
        <v>6</v>
      </c>
      <c r="K96" s="1844">
        <v>1</v>
      </c>
      <c r="L96" s="1840">
        <v>10</v>
      </c>
      <c r="M96" s="1842">
        <v>0</v>
      </c>
      <c r="N96" s="1842">
        <v>0</v>
      </c>
      <c r="O96" s="1842">
        <v>7</v>
      </c>
      <c r="P96" s="1844">
        <v>3</v>
      </c>
      <c r="Q96" s="1838"/>
    </row>
    <row r="97" spans="1:17" ht="13.5" customHeight="1" x14ac:dyDescent="0.2">
      <c r="A97" s="1839" t="s">
        <v>665</v>
      </c>
      <c r="B97" s="1840">
        <v>12</v>
      </c>
      <c r="C97" s="1841">
        <v>0</v>
      </c>
      <c r="D97" s="1842">
        <v>0</v>
      </c>
      <c r="E97" s="1842">
        <v>9</v>
      </c>
      <c r="F97" s="1843">
        <v>3</v>
      </c>
      <c r="G97" s="1840">
        <v>4</v>
      </c>
      <c r="H97" s="1841">
        <v>0</v>
      </c>
      <c r="I97" s="1842">
        <v>0</v>
      </c>
      <c r="J97" s="1842">
        <v>4</v>
      </c>
      <c r="K97" s="1844">
        <v>0</v>
      </c>
      <c r="L97" s="1840">
        <v>8</v>
      </c>
      <c r="M97" s="1842">
        <v>0</v>
      </c>
      <c r="N97" s="1842">
        <v>0</v>
      </c>
      <c r="O97" s="1842">
        <v>5</v>
      </c>
      <c r="P97" s="1844">
        <v>3</v>
      </c>
      <c r="Q97" s="1838"/>
    </row>
    <row r="98" spans="1:17" ht="13.5" customHeight="1" x14ac:dyDescent="0.2">
      <c r="A98" s="1839" t="s">
        <v>135</v>
      </c>
      <c r="B98" s="1840">
        <v>0</v>
      </c>
      <c r="C98" s="1841">
        <v>0</v>
      </c>
      <c r="D98" s="1842">
        <v>0</v>
      </c>
      <c r="E98" s="1842">
        <v>0</v>
      </c>
      <c r="F98" s="1843">
        <v>0</v>
      </c>
      <c r="G98" s="1840">
        <v>0</v>
      </c>
      <c r="H98" s="1841">
        <v>0</v>
      </c>
      <c r="I98" s="1842">
        <v>0</v>
      </c>
      <c r="J98" s="1842">
        <v>0</v>
      </c>
      <c r="K98" s="1844">
        <v>0</v>
      </c>
      <c r="L98" s="1840">
        <v>0</v>
      </c>
      <c r="M98" s="1842">
        <v>0</v>
      </c>
      <c r="N98" s="1842">
        <v>0</v>
      </c>
      <c r="O98" s="1842">
        <v>0</v>
      </c>
      <c r="P98" s="1844">
        <v>0</v>
      </c>
      <c r="Q98" s="1838"/>
    </row>
    <row r="99" spans="1:17" ht="13.5" customHeight="1" x14ac:dyDescent="0.2">
      <c r="A99" s="1839" t="s">
        <v>666</v>
      </c>
      <c r="B99" s="1840">
        <v>1</v>
      </c>
      <c r="C99" s="1841">
        <v>0</v>
      </c>
      <c r="D99" s="1842">
        <v>0</v>
      </c>
      <c r="E99" s="1842">
        <v>1</v>
      </c>
      <c r="F99" s="1843">
        <v>0</v>
      </c>
      <c r="G99" s="1840">
        <v>1</v>
      </c>
      <c r="H99" s="1841">
        <v>0</v>
      </c>
      <c r="I99" s="1842">
        <v>0</v>
      </c>
      <c r="J99" s="1842">
        <v>1</v>
      </c>
      <c r="K99" s="1844">
        <v>0</v>
      </c>
      <c r="L99" s="1840">
        <v>0</v>
      </c>
      <c r="M99" s="1842">
        <v>0</v>
      </c>
      <c r="N99" s="1842">
        <v>0</v>
      </c>
      <c r="O99" s="1842">
        <v>0</v>
      </c>
      <c r="P99" s="1844">
        <v>0</v>
      </c>
      <c r="Q99" s="1838"/>
    </row>
    <row r="100" spans="1:17" ht="13.5" customHeight="1" x14ac:dyDescent="0.2">
      <c r="A100" s="1839" t="s">
        <v>667</v>
      </c>
      <c r="B100" s="1840">
        <v>1</v>
      </c>
      <c r="C100" s="1841">
        <v>0</v>
      </c>
      <c r="D100" s="1842">
        <v>0</v>
      </c>
      <c r="E100" s="1842">
        <v>1</v>
      </c>
      <c r="F100" s="1843">
        <v>0</v>
      </c>
      <c r="G100" s="1840">
        <v>1</v>
      </c>
      <c r="H100" s="1841">
        <v>0</v>
      </c>
      <c r="I100" s="1842">
        <v>0</v>
      </c>
      <c r="J100" s="1842">
        <v>1</v>
      </c>
      <c r="K100" s="1844">
        <v>0</v>
      </c>
      <c r="L100" s="1840">
        <v>0</v>
      </c>
      <c r="M100" s="1842">
        <v>0</v>
      </c>
      <c r="N100" s="1842">
        <v>0</v>
      </c>
      <c r="O100" s="1842">
        <v>0</v>
      </c>
      <c r="P100" s="1844">
        <v>0</v>
      </c>
      <c r="Q100" s="1838"/>
    </row>
    <row r="101" spans="1:17" ht="13.5" customHeight="1" x14ac:dyDescent="0.2">
      <c r="A101" s="1839" t="s">
        <v>138</v>
      </c>
      <c r="B101" s="1840">
        <v>0</v>
      </c>
      <c r="C101" s="1841">
        <v>0</v>
      </c>
      <c r="D101" s="1842">
        <v>0</v>
      </c>
      <c r="E101" s="1842">
        <v>0</v>
      </c>
      <c r="F101" s="1843">
        <v>0</v>
      </c>
      <c r="G101" s="1840">
        <v>0</v>
      </c>
      <c r="H101" s="1841">
        <v>0</v>
      </c>
      <c r="I101" s="1842">
        <v>0</v>
      </c>
      <c r="J101" s="1842">
        <v>0</v>
      </c>
      <c r="K101" s="1844">
        <v>0</v>
      </c>
      <c r="L101" s="1840">
        <v>0</v>
      </c>
      <c r="M101" s="1842">
        <v>0</v>
      </c>
      <c r="N101" s="1842">
        <v>0</v>
      </c>
      <c r="O101" s="1842">
        <v>0</v>
      </c>
      <c r="P101" s="1844">
        <v>0</v>
      </c>
      <c r="Q101" s="1858"/>
    </row>
    <row r="102" spans="1:17" ht="13.5" customHeight="1" x14ac:dyDescent="0.2">
      <c r="A102" s="1846" t="s">
        <v>668</v>
      </c>
      <c r="B102" s="1847">
        <v>0</v>
      </c>
      <c r="C102" s="1848">
        <v>0</v>
      </c>
      <c r="D102" s="1849">
        <v>0</v>
      </c>
      <c r="E102" s="1849">
        <v>0</v>
      </c>
      <c r="F102" s="1850">
        <v>0</v>
      </c>
      <c r="G102" s="1847">
        <v>0</v>
      </c>
      <c r="H102" s="1848">
        <v>0</v>
      </c>
      <c r="I102" s="1849">
        <v>0</v>
      </c>
      <c r="J102" s="1849">
        <v>0</v>
      </c>
      <c r="K102" s="1851">
        <v>0</v>
      </c>
      <c r="L102" s="1847">
        <v>0</v>
      </c>
      <c r="M102" s="1849">
        <v>0</v>
      </c>
      <c r="N102" s="1849">
        <v>0</v>
      </c>
      <c r="O102" s="1849">
        <v>0</v>
      </c>
      <c r="P102" s="1851">
        <v>0</v>
      </c>
      <c r="Q102" s="1858"/>
    </row>
    <row r="103" spans="1:17" x14ac:dyDescent="0.2">
      <c r="A103" s="1822"/>
      <c r="C103" s="1825"/>
      <c r="D103" s="1825"/>
      <c r="E103" s="1825"/>
      <c r="F103" s="1825"/>
      <c r="G103" s="1825"/>
      <c r="H103" s="1825"/>
      <c r="I103" s="1825"/>
      <c r="J103" s="1825"/>
      <c r="K103" s="1825"/>
      <c r="L103" s="1825"/>
      <c r="M103" s="1825"/>
      <c r="N103" s="1825"/>
      <c r="O103" s="1825"/>
      <c r="P103" s="1825"/>
      <c r="Q103" s="1824"/>
    </row>
    <row r="104" spans="1:17" x14ac:dyDescent="0.2">
      <c r="A104" s="1822"/>
      <c r="C104" s="1825"/>
      <c r="D104" s="1825"/>
      <c r="E104" s="1825"/>
      <c r="F104" s="1825"/>
      <c r="G104" s="1825"/>
      <c r="H104" s="1825"/>
      <c r="I104" s="1825"/>
      <c r="J104" s="1825"/>
      <c r="K104" s="1825"/>
      <c r="L104" s="1825"/>
      <c r="M104" s="1825"/>
      <c r="N104" s="1825"/>
      <c r="O104" s="1825"/>
      <c r="P104" s="1825"/>
      <c r="Q104" s="1824"/>
    </row>
    <row r="105" spans="1:17" x14ac:dyDescent="0.2">
      <c r="A105" s="1822"/>
      <c r="Q105" s="1824"/>
    </row>
    <row r="106" spans="1:17" x14ac:dyDescent="0.2">
      <c r="A106" s="1822"/>
      <c r="Q106" s="1824"/>
    </row>
    <row r="107" spans="1:17" x14ac:dyDescent="0.2">
      <c r="A107" s="1822"/>
      <c r="Q107" s="1824"/>
    </row>
    <row r="108" spans="1:17" x14ac:dyDescent="0.2">
      <c r="A108" s="1822"/>
      <c r="Q108" s="1824"/>
    </row>
    <row r="109" spans="1:17" x14ac:dyDescent="0.2">
      <c r="A109" s="1822"/>
      <c r="Q109" s="1824"/>
    </row>
    <row r="110" spans="1:17" x14ac:dyDescent="0.2">
      <c r="A110" s="1822"/>
      <c r="Q110" s="1824"/>
    </row>
    <row r="111" spans="1:17" x14ac:dyDescent="0.2">
      <c r="A111" s="1822"/>
      <c r="Q111" s="1824"/>
    </row>
    <row r="112" spans="1:17" x14ac:dyDescent="0.2">
      <c r="A112" s="1822"/>
      <c r="Q112" s="1824"/>
    </row>
    <row r="113" spans="1:17" x14ac:dyDescent="0.2">
      <c r="A113" s="1822"/>
      <c r="Q113" s="1824"/>
    </row>
    <row r="114" spans="1:17" x14ac:dyDescent="0.2">
      <c r="A114" s="1822"/>
      <c r="Q114" s="1824"/>
    </row>
    <row r="115" spans="1:17" x14ac:dyDescent="0.2">
      <c r="A115" s="1822"/>
      <c r="Q115" s="1824"/>
    </row>
    <row r="116" spans="1:17" x14ac:dyDescent="0.2">
      <c r="A116" s="1822"/>
      <c r="M116" s="1825"/>
      <c r="N116" s="1825"/>
      <c r="O116" s="1825"/>
      <c r="P116" s="1825"/>
      <c r="Q116" s="1824"/>
    </row>
    <row r="117" spans="1:17" x14ac:dyDescent="0.2">
      <c r="A117" s="1822"/>
      <c r="M117" s="1825"/>
      <c r="N117" s="1825"/>
      <c r="O117" s="1825"/>
      <c r="P117" s="1825"/>
      <c r="Q117" s="1824"/>
    </row>
    <row r="118" spans="1:17" x14ac:dyDescent="0.2">
      <c r="A118" s="1822"/>
      <c r="M118" s="1825"/>
      <c r="N118" s="1825"/>
      <c r="O118" s="1825"/>
      <c r="P118" s="1825"/>
      <c r="Q118" s="1824"/>
    </row>
    <row r="119" spans="1:17" x14ac:dyDescent="0.2">
      <c r="A119" s="1822"/>
      <c r="M119" s="1825"/>
      <c r="N119" s="1825"/>
      <c r="O119" s="1825"/>
      <c r="P119" s="1825"/>
      <c r="Q119" s="1824"/>
    </row>
    <row r="120" spans="1:17" x14ac:dyDescent="0.2">
      <c r="A120" s="1822"/>
      <c r="M120" s="1825"/>
      <c r="N120" s="1825"/>
      <c r="O120" s="1825"/>
      <c r="P120" s="1825"/>
      <c r="Q120" s="1824"/>
    </row>
    <row r="121" spans="1:17" x14ac:dyDescent="0.2">
      <c r="A121" s="1822"/>
      <c r="M121" s="1825"/>
      <c r="N121" s="1825"/>
      <c r="O121" s="1825"/>
      <c r="P121" s="1825"/>
      <c r="Q121" s="1824"/>
    </row>
    <row r="122" spans="1:17" x14ac:dyDescent="0.2">
      <c r="A122" s="1822"/>
      <c r="M122" s="1825"/>
      <c r="N122" s="1825"/>
      <c r="O122" s="1825"/>
      <c r="P122" s="1825"/>
      <c r="Q122" s="1824"/>
    </row>
    <row r="123" spans="1:17" x14ac:dyDescent="0.2">
      <c r="A123" s="1822"/>
      <c r="M123" s="1825"/>
      <c r="N123" s="1825"/>
      <c r="O123" s="1825"/>
      <c r="P123" s="1825"/>
      <c r="Q123" s="1824"/>
    </row>
    <row r="124" spans="1:17" x14ac:dyDescent="0.2">
      <c r="A124" s="1822"/>
      <c r="M124" s="1825"/>
      <c r="N124" s="1825"/>
      <c r="O124" s="1825"/>
      <c r="P124" s="1825"/>
      <c r="Q124" s="1824"/>
    </row>
    <row r="125" spans="1:17" x14ac:dyDescent="0.2">
      <c r="A125" s="1822"/>
      <c r="M125" s="1825"/>
      <c r="N125" s="1825"/>
      <c r="O125" s="1825"/>
      <c r="P125" s="1825"/>
      <c r="Q125" s="1824"/>
    </row>
    <row r="126" spans="1:17" x14ac:dyDescent="0.2">
      <c r="A126" s="1822"/>
      <c r="N126" s="1825"/>
      <c r="O126" s="1825"/>
      <c r="P126" s="1825"/>
      <c r="Q126" s="1824"/>
    </row>
    <row r="127" spans="1:17" x14ac:dyDescent="0.2">
      <c r="A127" s="1822"/>
      <c r="N127" s="1825"/>
      <c r="O127" s="1825"/>
      <c r="P127" s="1825"/>
      <c r="Q127" s="1824"/>
    </row>
    <row r="128" spans="1:17" x14ac:dyDescent="0.2">
      <c r="A128" s="1822"/>
      <c r="N128" s="1825"/>
      <c r="O128" s="1825"/>
      <c r="P128" s="1825"/>
      <c r="Q128" s="1824"/>
    </row>
    <row r="129" spans="1:17" x14ac:dyDescent="0.2">
      <c r="A129" s="1822"/>
      <c r="N129" s="1825"/>
      <c r="O129" s="1825"/>
      <c r="P129" s="1825"/>
      <c r="Q129" s="1824"/>
    </row>
    <row r="130" spans="1:17" x14ac:dyDescent="0.2">
      <c r="A130" s="1822"/>
      <c r="N130" s="1825"/>
      <c r="O130" s="1825"/>
      <c r="P130" s="1825"/>
      <c r="Q130" s="1824"/>
    </row>
    <row r="131" spans="1:17" x14ac:dyDescent="0.2">
      <c r="A131" s="1822"/>
      <c r="N131" s="1825"/>
      <c r="O131" s="1825"/>
      <c r="P131" s="1825"/>
      <c r="Q131" s="1824"/>
    </row>
    <row r="132" spans="1:17" x14ac:dyDescent="0.2">
      <c r="A132" s="1822"/>
      <c r="N132" s="1825"/>
      <c r="O132" s="1825"/>
      <c r="P132" s="1825"/>
      <c r="Q132" s="1824"/>
    </row>
    <row r="133" spans="1:17" x14ac:dyDescent="0.2">
      <c r="A133" s="1822"/>
      <c r="N133" s="1825"/>
      <c r="O133" s="1825"/>
      <c r="P133" s="1825"/>
      <c r="Q133" s="1824"/>
    </row>
    <row r="134" spans="1:17" x14ac:dyDescent="0.2">
      <c r="A134" s="1822"/>
      <c r="N134" s="1825"/>
      <c r="O134" s="1825"/>
      <c r="P134" s="1825"/>
      <c r="Q134" s="1824"/>
    </row>
    <row r="135" spans="1:17" x14ac:dyDescent="0.2">
      <c r="A135" s="1822"/>
      <c r="N135" s="1825"/>
      <c r="O135" s="1825"/>
      <c r="P135" s="1825"/>
      <c r="Q135" s="1824"/>
    </row>
    <row r="136" spans="1:17" x14ac:dyDescent="0.2">
      <c r="A136" s="1822"/>
      <c r="N136" s="1825"/>
      <c r="O136" s="1825"/>
      <c r="P136" s="1825"/>
      <c r="Q136" s="1824"/>
    </row>
    <row r="137" spans="1:17" x14ac:dyDescent="0.2">
      <c r="A137" s="1822"/>
      <c r="N137" s="1825"/>
      <c r="O137" s="1825"/>
      <c r="P137" s="1825"/>
      <c r="Q137" s="1824"/>
    </row>
    <row r="138" spans="1:17" x14ac:dyDescent="0.2">
      <c r="A138" s="1822"/>
      <c r="N138" s="1825"/>
      <c r="O138" s="1825"/>
      <c r="P138" s="1825"/>
      <c r="Q138" s="1824"/>
    </row>
    <row r="139" spans="1:17" x14ac:dyDescent="0.2">
      <c r="A139" s="1822"/>
      <c r="N139" s="1825"/>
      <c r="O139" s="1825"/>
      <c r="P139" s="1825"/>
      <c r="Q139" s="1824"/>
    </row>
    <row r="140" spans="1:17" x14ac:dyDescent="0.2">
      <c r="A140" s="1822"/>
      <c r="N140" s="1825"/>
      <c r="O140" s="1825"/>
      <c r="P140" s="1825"/>
      <c r="Q140" s="1824"/>
    </row>
    <row r="141" spans="1:17" x14ac:dyDescent="0.2">
      <c r="A141" s="1822"/>
      <c r="O141" s="1825"/>
      <c r="P141" s="1825"/>
      <c r="Q141" s="1824"/>
    </row>
    <row r="142" spans="1:17" x14ac:dyDescent="0.2">
      <c r="A142" s="1822"/>
      <c r="O142" s="1825"/>
      <c r="P142" s="1825"/>
      <c r="Q142" s="1824"/>
    </row>
    <row r="143" spans="1:17" x14ac:dyDescent="0.2">
      <c r="A143" s="1822"/>
      <c r="O143" s="1825"/>
      <c r="P143" s="1825"/>
      <c r="Q143" s="1824"/>
    </row>
    <row r="144" spans="1:17" x14ac:dyDescent="0.2">
      <c r="A144" s="1822"/>
      <c r="O144" s="1825"/>
      <c r="P144" s="1825"/>
      <c r="Q144" s="1824"/>
    </row>
    <row r="145" spans="1:17" x14ac:dyDescent="0.2">
      <c r="A145" s="1822"/>
      <c r="O145" s="1825"/>
      <c r="P145" s="1825"/>
      <c r="Q145" s="1824"/>
    </row>
    <row r="146" spans="1:17" x14ac:dyDescent="0.2">
      <c r="A146" s="1822"/>
      <c r="O146" s="1825"/>
      <c r="P146" s="1825"/>
      <c r="Q146" s="1824"/>
    </row>
    <row r="147" spans="1:17" x14ac:dyDescent="0.2">
      <c r="A147" s="1822"/>
      <c r="O147" s="1825"/>
      <c r="P147" s="1825"/>
      <c r="Q147" s="1824"/>
    </row>
    <row r="148" spans="1:17" x14ac:dyDescent="0.2">
      <c r="A148" s="1822"/>
      <c r="O148" s="1825"/>
      <c r="P148" s="1825"/>
      <c r="Q148" s="1824"/>
    </row>
    <row r="149" spans="1:17" x14ac:dyDescent="0.2">
      <c r="A149" s="1822"/>
      <c r="O149" s="1825"/>
      <c r="P149" s="1825"/>
      <c r="Q149" s="1824"/>
    </row>
    <row r="150" spans="1:17" x14ac:dyDescent="0.2">
      <c r="A150" s="1822"/>
      <c r="O150" s="1825"/>
      <c r="P150" s="1825"/>
      <c r="Q150" s="1824"/>
    </row>
    <row r="151" spans="1:17" x14ac:dyDescent="0.2">
      <c r="A151" s="1822"/>
      <c r="O151" s="1825"/>
      <c r="P151" s="1825"/>
      <c r="Q151" s="1824"/>
    </row>
    <row r="152" spans="1:17" x14ac:dyDescent="0.2">
      <c r="A152" s="1822"/>
      <c r="P152" s="1825"/>
      <c r="Q152" s="1824"/>
    </row>
    <row r="153" spans="1:17" x14ac:dyDescent="0.2">
      <c r="A153" s="1822"/>
      <c r="P153" s="1825"/>
      <c r="Q153" s="1824"/>
    </row>
    <row r="154" spans="1:17" x14ac:dyDescent="0.2">
      <c r="A154" s="1822"/>
      <c r="P154" s="1825"/>
      <c r="Q154" s="1824"/>
    </row>
    <row r="155" spans="1:17" x14ac:dyDescent="0.2">
      <c r="A155" s="1822"/>
      <c r="P155" s="1825"/>
      <c r="Q155" s="1824"/>
    </row>
    <row r="156" spans="1:17" x14ac:dyDescent="0.2">
      <c r="A156" s="1822"/>
      <c r="P156" s="1825"/>
      <c r="Q156" s="1824"/>
    </row>
    <row r="157" spans="1:17" x14ac:dyDescent="0.2">
      <c r="A157" s="1822"/>
      <c r="P157" s="1825"/>
      <c r="Q157" s="1824"/>
    </row>
    <row r="158" spans="1:17" x14ac:dyDescent="0.2">
      <c r="A158" s="1822"/>
      <c r="P158" s="1825"/>
      <c r="Q158" s="1824"/>
    </row>
    <row r="159" spans="1:17" x14ac:dyDescent="0.2">
      <c r="A159" s="1822"/>
      <c r="P159" s="1825"/>
      <c r="Q159" s="1824"/>
    </row>
    <row r="160" spans="1:17" x14ac:dyDescent="0.2">
      <c r="A160" s="1822"/>
      <c r="P160" s="1825"/>
      <c r="Q160" s="1824"/>
    </row>
    <row r="161" spans="1:17" x14ac:dyDescent="0.2">
      <c r="A161" s="1822"/>
      <c r="P161" s="1825"/>
      <c r="Q161" s="1824"/>
    </row>
    <row r="162" spans="1:17" x14ac:dyDescent="0.2">
      <c r="A162" s="1822"/>
      <c r="P162" s="1825"/>
      <c r="Q162" s="1824"/>
    </row>
    <row r="163" spans="1:17" x14ac:dyDescent="0.2">
      <c r="A163" s="1822"/>
      <c r="P163" s="1825"/>
      <c r="Q163" s="1824"/>
    </row>
    <row r="164" spans="1:17" x14ac:dyDescent="0.2">
      <c r="A164" s="1822"/>
      <c r="P164" s="1825"/>
      <c r="Q164" s="1824"/>
    </row>
    <row r="165" spans="1:17" x14ac:dyDescent="0.2">
      <c r="A165" s="1822"/>
      <c r="P165" s="1825"/>
      <c r="Q165" s="1824"/>
    </row>
    <row r="166" spans="1:17" x14ac:dyDescent="0.2">
      <c r="A166" s="1822"/>
      <c r="P166" s="1825"/>
      <c r="Q166" s="1824"/>
    </row>
    <row r="167" spans="1:17" x14ac:dyDescent="0.2">
      <c r="A167" s="1822"/>
      <c r="P167" s="1825"/>
      <c r="Q167" s="1824"/>
    </row>
    <row r="168" spans="1:17" x14ac:dyDescent="0.2">
      <c r="A168" s="1822"/>
      <c r="P168" s="1825"/>
      <c r="Q168" s="1824"/>
    </row>
    <row r="169" spans="1:17" x14ac:dyDescent="0.2">
      <c r="A169" s="1822"/>
      <c r="P169" s="1825"/>
      <c r="Q169" s="1824"/>
    </row>
    <row r="170" spans="1:17" x14ac:dyDescent="0.2">
      <c r="A170" s="1822"/>
      <c r="Q170" s="1824"/>
    </row>
    <row r="171" spans="1:17" x14ac:dyDescent="0.2">
      <c r="A171" s="1822"/>
      <c r="Q171" s="1824"/>
    </row>
    <row r="172" spans="1:17" x14ac:dyDescent="0.2">
      <c r="A172" s="1822"/>
      <c r="Q172" s="1824"/>
    </row>
    <row r="173" spans="1:17" x14ac:dyDescent="0.2">
      <c r="A173" s="1822"/>
      <c r="Q173" s="1824"/>
    </row>
    <row r="174" spans="1:17" x14ac:dyDescent="0.2">
      <c r="A174" s="1822"/>
      <c r="Q174" s="1824"/>
    </row>
    <row r="175" spans="1:17" x14ac:dyDescent="0.2">
      <c r="A175" s="1822"/>
      <c r="Q175" s="1824"/>
    </row>
    <row r="176" spans="1:17" x14ac:dyDescent="0.2">
      <c r="A176" s="1822"/>
      <c r="Q176" s="1824"/>
    </row>
    <row r="177" spans="1:17" x14ac:dyDescent="0.2">
      <c r="A177" s="1822"/>
      <c r="Q177" s="1824"/>
    </row>
    <row r="178" spans="1:17" x14ac:dyDescent="0.2">
      <c r="A178" s="1822"/>
      <c r="Q178" s="1824"/>
    </row>
    <row r="179" spans="1:17" x14ac:dyDescent="0.2">
      <c r="A179" s="1822"/>
      <c r="Q179" s="1824"/>
    </row>
    <row r="180" spans="1:17" x14ac:dyDescent="0.2">
      <c r="A180" s="1822"/>
      <c r="Q180" s="1824"/>
    </row>
    <row r="181" spans="1:17" x14ac:dyDescent="0.2">
      <c r="A181" s="1822"/>
      <c r="Q181" s="1824"/>
    </row>
    <row r="182" spans="1:17" x14ac:dyDescent="0.2">
      <c r="A182" s="1822"/>
      <c r="Q182" s="1824"/>
    </row>
    <row r="183" spans="1:17" x14ac:dyDescent="0.2">
      <c r="A183" s="1822"/>
      <c r="Q183" s="1824"/>
    </row>
    <row r="184" spans="1:17" x14ac:dyDescent="0.2">
      <c r="A184" s="1822"/>
      <c r="Q184" s="1824"/>
    </row>
    <row r="185" spans="1:17" x14ac:dyDescent="0.2">
      <c r="A185" s="1822"/>
      <c r="Q185" s="1824"/>
    </row>
    <row r="186" spans="1:17" x14ac:dyDescent="0.2">
      <c r="A186" s="1822"/>
      <c r="Q186" s="1824"/>
    </row>
    <row r="187" spans="1:17" x14ac:dyDescent="0.2">
      <c r="A187" s="1822"/>
      <c r="Q187" s="1824"/>
    </row>
    <row r="188" spans="1:17" x14ac:dyDescent="0.2">
      <c r="A188" s="1822"/>
      <c r="Q188" s="1824"/>
    </row>
    <row r="189" spans="1:17" x14ac:dyDescent="0.2">
      <c r="A189" s="1822"/>
      <c r="Q189" s="1824"/>
    </row>
    <row r="190" spans="1:17" x14ac:dyDescent="0.2">
      <c r="A190" s="1822"/>
      <c r="Q190" s="1824"/>
    </row>
    <row r="191" spans="1:17" x14ac:dyDescent="0.2">
      <c r="A191" s="1822"/>
      <c r="Q191" s="1824"/>
    </row>
    <row r="192" spans="1:17" x14ac:dyDescent="0.2">
      <c r="A192" s="1822"/>
      <c r="Q192" s="1824"/>
    </row>
    <row r="193" spans="1:17" x14ac:dyDescent="0.2">
      <c r="A193" s="1822"/>
      <c r="Q193" s="1824"/>
    </row>
    <row r="194" spans="1:17" x14ac:dyDescent="0.2">
      <c r="A194" s="1822"/>
      <c r="Q194" s="1824"/>
    </row>
    <row r="195" spans="1:17" x14ac:dyDescent="0.2">
      <c r="A195" s="1822"/>
      <c r="Q195" s="1824"/>
    </row>
    <row r="196" spans="1:17" x14ac:dyDescent="0.2">
      <c r="A196" s="1822"/>
      <c r="Q196" s="1824"/>
    </row>
    <row r="197" spans="1:17" x14ac:dyDescent="0.2">
      <c r="A197" s="1822"/>
      <c r="Q197" s="1824"/>
    </row>
    <row r="198" spans="1:17" x14ac:dyDescent="0.2">
      <c r="A198" s="1822"/>
      <c r="Q198" s="1824"/>
    </row>
    <row r="199" spans="1:17" x14ac:dyDescent="0.2">
      <c r="A199" s="1822"/>
      <c r="Q199" s="1824"/>
    </row>
    <row r="200" spans="1:17" x14ac:dyDescent="0.2">
      <c r="A200" s="1822"/>
      <c r="Q200" s="1824"/>
    </row>
    <row r="201" spans="1:17" x14ac:dyDescent="0.2">
      <c r="A201" s="1822"/>
      <c r="Q201" s="1824"/>
    </row>
    <row r="202" spans="1:17" x14ac:dyDescent="0.2">
      <c r="Q202" s="1825"/>
    </row>
    <row r="203" spans="1:17" x14ac:dyDescent="0.2">
      <c r="Q203" s="1825"/>
    </row>
    <row r="204" spans="1:17" x14ac:dyDescent="0.2">
      <c r="Q204" s="1825"/>
    </row>
    <row r="205" spans="1:17" x14ac:dyDescent="0.2">
      <c r="Q205" s="1825"/>
    </row>
    <row r="206" spans="1:17" x14ac:dyDescent="0.2">
      <c r="Q206" s="1825"/>
    </row>
    <row r="207" spans="1:17" x14ac:dyDescent="0.2">
      <c r="Q207" s="1825"/>
    </row>
    <row r="208" spans="1:17" x14ac:dyDescent="0.2">
      <c r="Q208" s="1825"/>
    </row>
    <row r="209" spans="17:17" x14ac:dyDescent="0.2">
      <c r="Q209" s="1825"/>
    </row>
    <row r="210" spans="17:17" x14ac:dyDescent="0.2">
      <c r="Q210" s="1825"/>
    </row>
    <row r="211" spans="17:17" x14ac:dyDescent="0.2">
      <c r="Q211" s="1825"/>
    </row>
    <row r="212" spans="17:17" x14ac:dyDescent="0.2">
      <c r="Q212" s="1825"/>
    </row>
    <row r="213" spans="17:17" x14ac:dyDescent="0.2">
      <c r="Q213" s="1825"/>
    </row>
    <row r="214" spans="17:17" x14ac:dyDescent="0.2">
      <c r="Q214" s="1825"/>
    </row>
    <row r="215" spans="17:17" x14ac:dyDescent="0.2">
      <c r="Q215" s="1825"/>
    </row>
    <row r="216" spans="17:17" x14ac:dyDescent="0.2">
      <c r="Q216" s="1825"/>
    </row>
    <row r="217" spans="17:17" x14ac:dyDescent="0.2">
      <c r="Q217" s="1825"/>
    </row>
    <row r="218" spans="17:17" x14ac:dyDescent="0.2">
      <c r="Q218" s="1825"/>
    </row>
    <row r="219" spans="17:17" x14ac:dyDescent="0.2">
      <c r="Q219" s="1825"/>
    </row>
    <row r="220" spans="17:17" x14ac:dyDescent="0.2">
      <c r="Q220" s="1825"/>
    </row>
    <row r="221" spans="17:17" x14ac:dyDescent="0.2">
      <c r="Q221" s="1825"/>
    </row>
    <row r="222" spans="17:17" x14ac:dyDescent="0.2">
      <c r="Q222" s="1825"/>
    </row>
    <row r="223" spans="17:17" x14ac:dyDescent="0.2">
      <c r="Q223" s="1825"/>
    </row>
    <row r="224" spans="17:17" x14ac:dyDescent="0.2">
      <c r="Q224" s="1825"/>
    </row>
    <row r="225" spans="17:17" x14ac:dyDescent="0.2">
      <c r="Q225" s="1825"/>
    </row>
    <row r="226" spans="17:17" x14ac:dyDescent="0.2">
      <c r="Q226" s="1825"/>
    </row>
    <row r="227" spans="17:17" x14ac:dyDescent="0.2">
      <c r="Q227" s="1825"/>
    </row>
    <row r="228" spans="17:17" x14ac:dyDescent="0.2">
      <c r="Q228" s="1825"/>
    </row>
    <row r="229" spans="17:17" x14ac:dyDescent="0.2">
      <c r="Q229" s="1825"/>
    </row>
    <row r="230" spans="17:17" x14ac:dyDescent="0.2">
      <c r="Q230" s="1825"/>
    </row>
    <row r="231" spans="17:17" x14ac:dyDescent="0.2">
      <c r="Q231" s="1825"/>
    </row>
    <row r="232" spans="17:17" x14ac:dyDescent="0.2">
      <c r="Q232" s="1825"/>
    </row>
    <row r="233" spans="17:17" x14ac:dyDescent="0.2">
      <c r="Q233" s="1825"/>
    </row>
    <row r="234" spans="17:17" x14ac:dyDescent="0.2">
      <c r="Q234" s="1825"/>
    </row>
    <row r="235" spans="17:17" x14ac:dyDescent="0.2">
      <c r="Q235" s="1825"/>
    </row>
    <row r="236" spans="17:17" x14ac:dyDescent="0.2">
      <c r="Q236" s="1825"/>
    </row>
    <row r="237" spans="17:17" x14ac:dyDescent="0.2">
      <c r="Q237" s="1825"/>
    </row>
    <row r="238" spans="17:17" x14ac:dyDescent="0.2">
      <c r="Q238" s="1825"/>
    </row>
    <row r="239" spans="17:17" x14ac:dyDescent="0.2">
      <c r="Q239" s="1825"/>
    </row>
    <row r="240" spans="17:17" x14ac:dyDescent="0.2">
      <c r="Q240" s="1825"/>
    </row>
    <row r="241" spans="17:17" x14ac:dyDescent="0.2">
      <c r="Q241" s="1825"/>
    </row>
    <row r="242" spans="17:17" x14ac:dyDescent="0.2">
      <c r="Q242" s="1825"/>
    </row>
    <row r="243" spans="17:17" x14ac:dyDescent="0.2">
      <c r="Q243" s="1825"/>
    </row>
    <row r="244" spans="17:17" x14ac:dyDescent="0.2">
      <c r="Q244" s="1825"/>
    </row>
    <row r="245" spans="17:17" x14ac:dyDescent="0.2">
      <c r="Q245" s="1825"/>
    </row>
    <row r="246" spans="17:17" x14ac:dyDescent="0.2">
      <c r="Q246" s="1825"/>
    </row>
    <row r="247" spans="17:17" x14ac:dyDescent="0.2">
      <c r="Q247" s="1825"/>
    </row>
    <row r="248" spans="17:17" x14ac:dyDescent="0.2">
      <c r="Q248" s="1825"/>
    </row>
    <row r="249" spans="17:17" x14ac:dyDescent="0.2">
      <c r="Q249" s="1825"/>
    </row>
    <row r="250" spans="17:17" x14ac:dyDescent="0.2">
      <c r="Q250" s="1825"/>
    </row>
    <row r="251" spans="17:17" x14ac:dyDescent="0.2">
      <c r="Q251" s="1825"/>
    </row>
    <row r="252" spans="17:17" x14ac:dyDescent="0.2">
      <c r="Q252" s="1825"/>
    </row>
    <row r="253" spans="17:17" x14ac:dyDescent="0.2">
      <c r="Q253" s="1825"/>
    </row>
    <row r="254" spans="17:17" x14ac:dyDescent="0.2">
      <c r="Q254" s="1825"/>
    </row>
    <row r="255" spans="17:17" x14ac:dyDescent="0.2">
      <c r="Q255" s="1825"/>
    </row>
    <row r="256" spans="17:17" x14ac:dyDescent="0.2">
      <c r="Q256" s="1825"/>
    </row>
    <row r="257" spans="17:17" x14ac:dyDescent="0.2">
      <c r="Q257" s="1825"/>
    </row>
    <row r="258" spans="17:17" x14ac:dyDescent="0.2">
      <c r="Q258" s="1825"/>
    </row>
    <row r="259" spans="17:17" x14ac:dyDescent="0.2">
      <c r="Q259" s="1825"/>
    </row>
    <row r="260" spans="17:17" x14ac:dyDescent="0.2">
      <c r="Q260" s="1825"/>
    </row>
    <row r="261" spans="17:17" x14ac:dyDescent="0.2">
      <c r="Q261" s="1825"/>
    </row>
    <row r="262" spans="17:17" x14ac:dyDescent="0.2">
      <c r="Q262" s="1825"/>
    </row>
    <row r="263" spans="17:17" x14ac:dyDescent="0.2">
      <c r="Q263" s="1825"/>
    </row>
    <row r="264" spans="17:17" x14ac:dyDescent="0.2">
      <c r="Q264" s="1825"/>
    </row>
    <row r="265" spans="17:17" x14ac:dyDescent="0.2">
      <c r="Q265" s="1825"/>
    </row>
    <row r="266" spans="17:17" x14ac:dyDescent="0.2">
      <c r="Q266" s="1825"/>
    </row>
    <row r="267" spans="17:17" x14ac:dyDescent="0.2">
      <c r="Q267" s="1825"/>
    </row>
    <row r="268" spans="17:17" x14ac:dyDescent="0.2">
      <c r="Q268" s="1825"/>
    </row>
    <row r="269" spans="17:17" x14ac:dyDescent="0.2">
      <c r="Q269" s="1825"/>
    </row>
    <row r="270" spans="17:17" x14ac:dyDescent="0.2">
      <c r="Q270" s="1825"/>
    </row>
    <row r="271" spans="17:17" x14ac:dyDescent="0.2">
      <c r="Q271" s="1825"/>
    </row>
    <row r="272" spans="17:17" x14ac:dyDescent="0.2">
      <c r="Q272" s="1825"/>
    </row>
    <row r="273" spans="17:17" x14ac:dyDescent="0.2">
      <c r="Q273" s="1825"/>
    </row>
    <row r="274" spans="17:17" x14ac:dyDescent="0.2">
      <c r="Q274" s="1825"/>
    </row>
    <row r="275" spans="17:17" x14ac:dyDescent="0.2">
      <c r="Q275" s="1825"/>
    </row>
    <row r="276" spans="17:17" x14ac:dyDescent="0.2">
      <c r="Q276" s="1825"/>
    </row>
    <row r="277" spans="17:17" x14ac:dyDescent="0.2">
      <c r="Q277" s="1825"/>
    </row>
    <row r="278" spans="17:17" x14ac:dyDescent="0.2">
      <c r="Q278" s="1825"/>
    </row>
    <row r="279" spans="17:17" x14ac:dyDescent="0.2">
      <c r="Q279" s="1825"/>
    </row>
    <row r="280" spans="17:17" x14ac:dyDescent="0.2">
      <c r="Q280" s="1825"/>
    </row>
    <row r="281" spans="17:17" x14ac:dyDescent="0.2">
      <c r="Q281" s="1825"/>
    </row>
    <row r="282" spans="17:17" x14ac:dyDescent="0.2">
      <c r="Q282" s="1825"/>
    </row>
    <row r="283" spans="17:17" x14ac:dyDescent="0.2">
      <c r="Q283" s="1825"/>
    </row>
    <row r="284" spans="17:17" x14ac:dyDescent="0.2">
      <c r="Q284" s="1825"/>
    </row>
    <row r="285" spans="17:17" x14ac:dyDescent="0.2">
      <c r="Q285" s="1825"/>
    </row>
    <row r="286" spans="17:17" x14ac:dyDescent="0.2">
      <c r="Q286" s="1825"/>
    </row>
    <row r="287" spans="17:17" x14ac:dyDescent="0.2">
      <c r="Q287" s="1825"/>
    </row>
    <row r="288" spans="17:17" x14ac:dyDescent="0.2">
      <c r="Q288" s="1825"/>
    </row>
    <row r="289" spans="17:17" x14ac:dyDescent="0.2">
      <c r="Q289" s="1825"/>
    </row>
    <row r="290" spans="17:17" x14ac:dyDescent="0.2">
      <c r="Q290" s="1825"/>
    </row>
    <row r="291" spans="17:17" x14ac:dyDescent="0.2">
      <c r="Q291" s="1825"/>
    </row>
    <row r="292" spans="17:17" x14ac:dyDescent="0.2">
      <c r="Q292" s="1825"/>
    </row>
    <row r="293" spans="17:17" x14ac:dyDescent="0.2">
      <c r="Q293" s="1825"/>
    </row>
    <row r="294" spans="17:17" x14ac:dyDescent="0.2">
      <c r="Q294" s="1825"/>
    </row>
    <row r="295" spans="17:17" x14ac:dyDescent="0.2">
      <c r="Q295" s="1825"/>
    </row>
    <row r="296" spans="17:17" x14ac:dyDescent="0.2">
      <c r="Q296" s="1825"/>
    </row>
    <row r="297" spans="17:17" x14ac:dyDescent="0.2">
      <c r="Q297" s="1825"/>
    </row>
    <row r="298" spans="17:17" x14ac:dyDescent="0.2">
      <c r="Q298" s="1825"/>
    </row>
    <row r="299" spans="17:17" x14ac:dyDescent="0.2">
      <c r="Q299" s="1825"/>
    </row>
    <row r="300" spans="17:17" x14ac:dyDescent="0.2">
      <c r="Q300" s="1825"/>
    </row>
    <row r="301" spans="17:17" x14ac:dyDescent="0.2">
      <c r="Q301" s="1825"/>
    </row>
    <row r="302" spans="17:17" x14ac:dyDescent="0.2">
      <c r="Q302" s="1825"/>
    </row>
    <row r="303" spans="17:17" x14ac:dyDescent="0.2">
      <c r="Q303" s="1825"/>
    </row>
    <row r="304" spans="17:17" x14ac:dyDescent="0.2">
      <c r="Q304" s="1825"/>
    </row>
    <row r="305" spans="17:17" x14ac:dyDescent="0.2">
      <c r="Q305" s="1825"/>
    </row>
    <row r="306" spans="17:17" x14ac:dyDescent="0.2">
      <c r="Q306" s="1825"/>
    </row>
    <row r="307" spans="17:17" x14ac:dyDescent="0.2">
      <c r="Q307" s="1825"/>
    </row>
    <row r="308" spans="17:17" x14ac:dyDescent="0.2">
      <c r="Q308" s="1825"/>
    </row>
    <row r="309" spans="17:17" x14ac:dyDescent="0.2">
      <c r="Q309" s="1825"/>
    </row>
    <row r="310" spans="17:17" x14ac:dyDescent="0.2">
      <c r="Q310" s="1825"/>
    </row>
    <row r="311" spans="17:17" x14ac:dyDescent="0.2">
      <c r="Q311" s="1825"/>
    </row>
    <row r="312" spans="17:17" x14ac:dyDescent="0.2">
      <c r="Q312" s="1825"/>
    </row>
    <row r="313" spans="17:17" x14ac:dyDescent="0.2">
      <c r="Q313" s="1825"/>
    </row>
    <row r="314" spans="17:17" x14ac:dyDescent="0.2">
      <c r="Q314" s="1825"/>
    </row>
    <row r="315" spans="17:17" x14ac:dyDescent="0.2">
      <c r="Q315" s="1825"/>
    </row>
    <row r="316" spans="17:17" x14ac:dyDescent="0.2">
      <c r="Q316" s="1825"/>
    </row>
    <row r="317" spans="17:17" x14ac:dyDescent="0.2">
      <c r="Q317" s="1825"/>
    </row>
    <row r="318" spans="17:17" x14ac:dyDescent="0.2">
      <c r="Q318" s="1825"/>
    </row>
    <row r="319" spans="17:17" x14ac:dyDescent="0.2">
      <c r="Q319" s="1825"/>
    </row>
    <row r="320" spans="17:17" x14ac:dyDescent="0.2">
      <c r="Q320" s="1825"/>
    </row>
    <row r="321" spans="17:17" x14ac:dyDescent="0.2">
      <c r="Q321" s="1825"/>
    </row>
    <row r="322" spans="17:17" x14ac:dyDescent="0.2">
      <c r="Q322" s="1825"/>
    </row>
    <row r="323" spans="17:17" x14ac:dyDescent="0.2">
      <c r="Q323" s="1825"/>
    </row>
    <row r="324" spans="17:17" x14ac:dyDescent="0.2">
      <c r="Q324" s="1825"/>
    </row>
    <row r="325" spans="17:17" x14ac:dyDescent="0.2">
      <c r="Q325" s="1825"/>
    </row>
    <row r="326" spans="17:17" x14ac:dyDescent="0.2">
      <c r="Q326" s="1825"/>
    </row>
    <row r="327" spans="17:17" x14ac:dyDescent="0.2">
      <c r="Q327" s="1825"/>
    </row>
    <row r="328" spans="17:17" x14ac:dyDescent="0.2">
      <c r="Q328" s="1825"/>
    </row>
    <row r="329" spans="17:17" x14ac:dyDescent="0.2">
      <c r="Q329" s="1825"/>
    </row>
    <row r="330" spans="17:17" x14ac:dyDescent="0.2">
      <c r="Q330" s="1825"/>
    </row>
    <row r="331" spans="17:17" x14ac:dyDescent="0.2">
      <c r="Q331" s="1825"/>
    </row>
    <row r="332" spans="17:17" x14ac:dyDescent="0.2">
      <c r="Q332" s="1825"/>
    </row>
    <row r="333" spans="17:17" x14ac:dyDescent="0.2">
      <c r="Q333" s="1825"/>
    </row>
    <row r="334" spans="17:17" x14ac:dyDescent="0.2">
      <c r="Q334" s="1825"/>
    </row>
    <row r="335" spans="17:17" x14ac:dyDescent="0.2">
      <c r="Q335" s="1825"/>
    </row>
    <row r="336" spans="17:17" x14ac:dyDescent="0.2">
      <c r="Q336" s="1825"/>
    </row>
    <row r="337" spans="17:17" x14ac:dyDescent="0.2">
      <c r="Q337" s="1825"/>
    </row>
    <row r="338" spans="17:17" x14ac:dyDescent="0.2">
      <c r="Q338" s="1825"/>
    </row>
    <row r="339" spans="17:17" x14ac:dyDescent="0.2">
      <c r="Q339" s="1825"/>
    </row>
    <row r="340" spans="17:17" x14ac:dyDescent="0.2">
      <c r="Q340" s="1825"/>
    </row>
    <row r="341" spans="17:17" x14ac:dyDescent="0.2">
      <c r="Q341" s="1825"/>
    </row>
    <row r="342" spans="17:17" x14ac:dyDescent="0.2">
      <c r="Q342" s="1825"/>
    </row>
    <row r="343" spans="17:17" x14ac:dyDescent="0.2">
      <c r="Q343" s="1825"/>
    </row>
    <row r="344" spans="17:17" x14ac:dyDescent="0.2">
      <c r="Q344" s="1825"/>
    </row>
    <row r="345" spans="17:17" x14ac:dyDescent="0.2">
      <c r="Q345" s="1825"/>
    </row>
    <row r="346" spans="17:17" x14ac:dyDescent="0.2">
      <c r="Q346" s="1825"/>
    </row>
    <row r="347" spans="17:17" x14ac:dyDescent="0.2">
      <c r="Q347" s="1825"/>
    </row>
    <row r="348" spans="17:17" x14ac:dyDescent="0.2">
      <c r="Q348" s="1825"/>
    </row>
    <row r="349" spans="17:17" x14ac:dyDescent="0.2">
      <c r="Q349" s="1825"/>
    </row>
  </sheetData>
  <mergeCells count="9">
    <mergeCell ref="A3:P3"/>
    <mergeCell ref="A4:P4"/>
    <mergeCell ref="A6:A7"/>
    <mergeCell ref="B6:B7"/>
    <mergeCell ref="C6:F6"/>
    <mergeCell ref="G6:G7"/>
    <mergeCell ref="H6:K6"/>
    <mergeCell ref="L6:L7"/>
    <mergeCell ref="M6:P6"/>
  </mergeCells>
  <dataValidations count="1">
    <dataValidation errorStyle="information" operator="equal" allowBlank="1" showInputMessage="1" showErrorMessage="1" sqref="O10:P10 B8:P9 E10:F10 J10:K10 L10:L29 G10:G29 B10:B29 G34:G37 B31 B33:B41 G39:G41 L34:L41 G43:G45 G47:G51 L43:L51 B43:B51 L54 B54 G54 G56:G74 L56:L74 B56:B74 L76:L81 B76:B81 G76:G81 B83:B92 L83:L92 G83:G92 L99:L100 B94:B97 L94:L97 G94:G97 G99:G100 B99:B100"/>
  </dataValidations>
  <hyperlinks>
    <hyperlink ref="A1" location="Содержание!A97" display="Содержание"/>
  </hyperlinks>
  <printOptions horizontalCentered="1" verticalCentered="1"/>
  <pageMargins left="0.59055118110236227" right="0.51181102362204722" top="0.6692913385826772" bottom="0.51181102362204722" header="0.39370078740157483" footer="0.51181102362204722"/>
  <pageSetup paperSize="9" firstPageNumber="190" orientation="landscape" useFirstPageNumber="1" r:id="rId1"/>
  <headerFooter alignWithMargins="0">
    <oddHeader>&amp;C&amp;9&amp;P</oddHeader>
  </headerFooter>
  <rowBreaks count="2" manualBreakCount="2">
    <brk id="39" max="15" man="1"/>
    <brk id="71" max="15" man="1"/>
  </rowBreaks>
  <colBreaks count="1" manualBreakCount="1">
    <brk id="16" max="1048575" man="1"/>
  </colBreak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6"/>
  <sheetViews>
    <sheetView zoomScale="110" zoomScaleNormal="110" workbookViewId="0">
      <pane xSplit="1" ySplit="7" topLeftCell="B8" activePane="bottomRight" state="frozen"/>
      <selection pane="topRight" activeCell="B1" sqref="B1"/>
      <selection pane="bottomLeft" activeCell="A7" sqref="A7"/>
      <selection pane="bottomRight"/>
    </sheetView>
  </sheetViews>
  <sheetFormatPr defaultRowHeight="12.75" x14ac:dyDescent="0.2"/>
  <cols>
    <col min="1" max="1" width="30.85546875" style="8" customWidth="1"/>
    <col min="2" max="2" width="7" style="8" customWidth="1"/>
    <col min="3" max="3" width="5.5703125" style="8" customWidth="1"/>
    <col min="4" max="4" width="6.28515625" style="8" customWidth="1"/>
    <col min="5" max="5" width="7.28515625" style="8" customWidth="1"/>
    <col min="6" max="7" width="8.28515625" style="8" customWidth="1"/>
    <col min="8" max="8" width="6" style="8" customWidth="1"/>
    <col min="9" max="9" width="5.5703125" style="8" customWidth="1"/>
    <col min="10" max="10" width="7.5703125" style="8" customWidth="1"/>
    <col min="11" max="11" width="8.42578125" style="8" customWidth="1"/>
    <col min="12" max="12" width="8" style="8" customWidth="1"/>
    <col min="13" max="13" width="5.85546875" style="8" customWidth="1"/>
    <col min="14" max="14" width="6.42578125" style="8" customWidth="1"/>
    <col min="15" max="15" width="6.85546875" style="8" customWidth="1"/>
    <col min="16" max="16" width="9.140625" style="8"/>
    <col min="17" max="17" width="4.85546875" style="8" customWidth="1"/>
    <col min="18" max="16384" width="9.140625" style="8"/>
  </cols>
  <sheetData>
    <row r="1" spans="1:17" ht="15" x14ac:dyDescent="0.25">
      <c r="A1" s="1972" t="s">
        <v>966</v>
      </c>
    </row>
    <row r="3" spans="1:17" x14ac:dyDescent="0.2">
      <c r="A3" s="2373" t="s">
        <v>958</v>
      </c>
      <c r="B3" s="2373"/>
      <c r="C3" s="2373"/>
      <c r="D3" s="2373"/>
      <c r="E3" s="2373"/>
      <c r="F3" s="2373"/>
      <c r="G3" s="2373"/>
      <c r="H3" s="2373"/>
      <c r="I3" s="2373"/>
      <c r="J3" s="2373"/>
      <c r="K3" s="2373"/>
      <c r="L3" s="2373"/>
      <c r="M3" s="2373"/>
      <c r="N3" s="2373"/>
      <c r="O3" s="2373"/>
      <c r="P3" s="2373"/>
      <c r="Q3" s="1828"/>
    </row>
    <row r="4" spans="1:17" x14ac:dyDescent="0.2">
      <c r="A4" s="2374" t="s">
        <v>938</v>
      </c>
      <c r="B4" s="2374"/>
      <c r="C4" s="2374"/>
      <c r="D4" s="2374"/>
      <c r="E4" s="2374"/>
      <c r="F4" s="2374"/>
      <c r="G4" s="2374"/>
      <c r="H4" s="2374"/>
      <c r="I4" s="2374"/>
      <c r="J4" s="2374"/>
      <c r="K4" s="2374"/>
      <c r="L4" s="2374"/>
      <c r="M4" s="2374"/>
      <c r="N4" s="2374"/>
      <c r="O4" s="2374"/>
      <c r="P4" s="2374"/>
      <c r="Q4" s="1829"/>
    </row>
    <row r="5" spans="1:17" x14ac:dyDescent="0.2">
      <c r="A5" s="2010"/>
      <c r="B5" s="2010"/>
      <c r="C5" s="1976"/>
      <c r="D5" s="1976"/>
      <c r="E5" s="1976"/>
      <c r="F5" s="1976"/>
      <c r="G5" s="2010"/>
      <c r="H5" s="1976"/>
      <c r="I5" s="1976"/>
      <c r="J5" s="1976"/>
      <c r="K5" s="1976"/>
      <c r="L5" s="2010"/>
      <c r="M5" s="1976"/>
      <c r="N5" s="1976"/>
      <c r="O5" s="1976"/>
      <c r="P5" s="1976"/>
      <c r="Q5" s="1829"/>
    </row>
    <row r="6" spans="1:17" x14ac:dyDescent="0.2">
      <c r="A6" s="2375" t="s">
        <v>959</v>
      </c>
      <c r="B6" s="2377" t="s">
        <v>181</v>
      </c>
      <c r="C6" s="2207" t="s">
        <v>940</v>
      </c>
      <c r="D6" s="2208"/>
      <c r="E6" s="2208"/>
      <c r="F6" s="2209"/>
      <c r="G6" s="2379" t="s">
        <v>605</v>
      </c>
      <c r="H6" s="2207" t="s">
        <v>940</v>
      </c>
      <c r="I6" s="2208"/>
      <c r="J6" s="2208"/>
      <c r="K6" s="2209"/>
      <c r="L6" s="2379" t="s">
        <v>960</v>
      </c>
      <c r="M6" s="2207" t="s">
        <v>940</v>
      </c>
      <c r="N6" s="2208"/>
      <c r="O6" s="2208"/>
      <c r="P6" s="2209"/>
    </row>
    <row r="7" spans="1:17" ht="33.75" x14ac:dyDescent="0.2">
      <c r="A7" s="2376"/>
      <c r="B7" s="2378"/>
      <c r="C7" s="1722" t="s">
        <v>941</v>
      </c>
      <c r="D7" s="1722" t="s">
        <v>942</v>
      </c>
      <c r="E7" s="1769" t="s">
        <v>636</v>
      </c>
      <c r="F7" s="1769" t="s">
        <v>635</v>
      </c>
      <c r="G7" s="2380"/>
      <c r="H7" s="1722" t="s">
        <v>941</v>
      </c>
      <c r="I7" s="1722" t="s">
        <v>942</v>
      </c>
      <c r="J7" s="1769" t="s">
        <v>636</v>
      </c>
      <c r="K7" s="1769" t="s">
        <v>635</v>
      </c>
      <c r="L7" s="2380"/>
      <c r="M7" s="1722" t="s">
        <v>941</v>
      </c>
      <c r="N7" s="1722" t="s">
        <v>942</v>
      </c>
      <c r="O7" s="1769" t="s">
        <v>636</v>
      </c>
      <c r="P7" s="1769" t="s">
        <v>635</v>
      </c>
    </row>
    <row r="8" spans="1:17" x14ac:dyDescent="0.2">
      <c r="A8" s="1830" t="s">
        <v>297</v>
      </c>
      <c r="B8" s="1863">
        <f>B9+B28+B40+B49+B57+B72+B80+B91</f>
        <v>76825</v>
      </c>
      <c r="C8" s="1864">
        <f t="shared" ref="C8:P8" si="0">C9+C28+C40+C49+C57+C72+C80+C91</f>
        <v>5376</v>
      </c>
      <c r="D8" s="1865">
        <f t="shared" si="0"/>
        <v>9411</v>
      </c>
      <c r="E8" s="1865">
        <f t="shared" si="0"/>
        <v>57095</v>
      </c>
      <c r="F8" s="1866">
        <f t="shared" si="0"/>
        <v>4943</v>
      </c>
      <c r="G8" s="1867">
        <f t="shared" si="0"/>
        <v>39347</v>
      </c>
      <c r="H8" s="1864">
        <f t="shared" si="0"/>
        <v>2753</v>
      </c>
      <c r="I8" s="1865">
        <f t="shared" si="0"/>
        <v>4724</v>
      </c>
      <c r="J8" s="1864">
        <f t="shared" si="0"/>
        <v>29967</v>
      </c>
      <c r="K8" s="1866">
        <f t="shared" si="0"/>
        <v>1903</v>
      </c>
      <c r="L8" s="1867">
        <f t="shared" si="0"/>
        <v>37478</v>
      </c>
      <c r="M8" s="1864">
        <f t="shared" si="0"/>
        <v>2623</v>
      </c>
      <c r="N8" s="1865">
        <f t="shared" si="0"/>
        <v>4687</v>
      </c>
      <c r="O8" s="1864">
        <f t="shared" si="0"/>
        <v>27128</v>
      </c>
      <c r="P8" s="1866">
        <f t="shared" si="0"/>
        <v>3040</v>
      </c>
      <c r="Q8" s="1836"/>
    </row>
    <row r="9" spans="1:17" x14ac:dyDescent="0.2">
      <c r="A9" s="1837" t="s">
        <v>45</v>
      </c>
      <c r="B9" s="1863">
        <f>SUM(B10:B27)</f>
        <v>23563</v>
      </c>
      <c r="C9" s="1864">
        <f t="shared" ref="C9:P9" si="1">SUM(C10:C27)</f>
        <v>1795</v>
      </c>
      <c r="D9" s="1865">
        <f t="shared" si="1"/>
        <v>2956</v>
      </c>
      <c r="E9" s="1865">
        <f t="shared" si="1"/>
        <v>16952</v>
      </c>
      <c r="F9" s="1866">
        <f t="shared" si="1"/>
        <v>1860</v>
      </c>
      <c r="G9" s="1867">
        <f t="shared" si="1"/>
        <v>11871</v>
      </c>
      <c r="H9" s="1864">
        <f t="shared" si="1"/>
        <v>952</v>
      </c>
      <c r="I9" s="1865">
        <f t="shared" si="1"/>
        <v>1434</v>
      </c>
      <c r="J9" s="1864">
        <f t="shared" si="1"/>
        <v>8860</v>
      </c>
      <c r="K9" s="1866">
        <f t="shared" si="1"/>
        <v>625</v>
      </c>
      <c r="L9" s="1867">
        <f t="shared" si="1"/>
        <v>11692</v>
      </c>
      <c r="M9" s="1864">
        <f t="shared" si="1"/>
        <v>843</v>
      </c>
      <c r="N9" s="1865">
        <f t="shared" si="1"/>
        <v>1522</v>
      </c>
      <c r="O9" s="1864">
        <f t="shared" si="1"/>
        <v>8092</v>
      </c>
      <c r="P9" s="1866">
        <f t="shared" si="1"/>
        <v>1235</v>
      </c>
      <c r="Q9" s="1838"/>
    </row>
    <row r="10" spans="1:17" ht="12" customHeight="1" x14ac:dyDescent="0.2">
      <c r="A10" s="1839" t="s">
        <v>645</v>
      </c>
      <c r="B10" s="1868">
        <v>218</v>
      </c>
      <c r="C10" s="1869">
        <v>3</v>
      </c>
      <c r="D10" s="1870">
        <v>31</v>
      </c>
      <c r="E10" s="1870">
        <v>146</v>
      </c>
      <c r="F10" s="1871">
        <v>38</v>
      </c>
      <c r="G10" s="1872">
        <v>107</v>
      </c>
      <c r="H10" s="1869">
        <v>2</v>
      </c>
      <c r="I10" s="1870">
        <v>16</v>
      </c>
      <c r="J10" s="1869">
        <v>75</v>
      </c>
      <c r="K10" s="1871">
        <v>14</v>
      </c>
      <c r="L10" s="1872">
        <v>111</v>
      </c>
      <c r="M10" s="1869">
        <v>1</v>
      </c>
      <c r="N10" s="1870">
        <v>15</v>
      </c>
      <c r="O10" s="1869">
        <v>71</v>
      </c>
      <c r="P10" s="1871">
        <v>24</v>
      </c>
      <c r="Q10" s="1838"/>
    </row>
    <row r="11" spans="1:17" ht="12" customHeight="1" x14ac:dyDescent="0.2">
      <c r="A11" s="1839" t="s">
        <v>646</v>
      </c>
      <c r="B11" s="1868">
        <v>2244</v>
      </c>
      <c r="C11" s="1869">
        <v>271</v>
      </c>
      <c r="D11" s="1870">
        <v>393</v>
      </c>
      <c r="E11" s="1870">
        <v>1422</v>
      </c>
      <c r="F11" s="1871">
        <v>158</v>
      </c>
      <c r="G11" s="1872">
        <v>1189</v>
      </c>
      <c r="H11" s="1869">
        <v>171</v>
      </c>
      <c r="I11" s="1870">
        <v>220</v>
      </c>
      <c r="J11" s="1869">
        <v>772</v>
      </c>
      <c r="K11" s="1871">
        <v>26</v>
      </c>
      <c r="L11" s="1872">
        <v>1055</v>
      </c>
      <c r="M11" s="1869">
        <v>100</v>
      </c>
      <c r="N11" s="1870">
        <v>173</v>
      </c>
      <c r="O11" s="1869">
        <v>650</v>
      </c>
      <c r="P11" s="1871">
        <v>132</v>
      </c>
      <c r="Q11" s="1838"/>
    </row>
    <row r="12" spans="1:17" ht="12" customHeight="1" x14ac:dyDescent="0.2">
      <c r="A12" s="1839" t="s">
        <v>48</v>
      </c>
      <c r="B12" s="1868">
        <v>1196</v>
      </c>
      <c r="C12" s="1869">
        <v>15</v>
      </c>
      <c r="D12" s="1870">
        <v>24</v>
      </c>
      <c r="E12" s="1870">
        <v>808</v>
      </c>
      <c r="F12" s="1871">
        <v>349</v>
      </c>
      <c r="G12" s="1872">
        <v>490</v>
      </c>
      <c r="H12" s="1869">
        <v>9</v>
      </c>
      <c r="I12" s="1870">
        <v>13</v>
      </c>
      <c r="J12" s="1869">
        <v>352</v>
      </c>
      <c r="K12" s="1871">
        <v>116</v>
      </c>
      <c r="L12" s="1872">
        <v>706</v>
      </c>
      <c r="M12" s="1869">
        <v>6</v>
      </c>
      <c r="N12" s="1870">
        <v>11</v>
      </c>
      <c r="O12" s="1869">
        <v>456</v>
      </c>
      <c r="P12" s="1871">
        <v>233</v>
      </c>
      <c r="Q12" s="1838"/>
    </row>
    <row r="13" spans="1:17" ht="12" customHeight="1" x14ac:dyDescent="0.2">
      <c r="A13" s="1839" t="s">
        <v>49</v>
      </c>
      <c r="B13" s="1868">
        <v>6921</v>
      </c>
      <c r="C13" s="1869">
        <v>225</v>
      </c>
      <c r="D13" s="1870">
        <v>338</v>
      </c>
      <c r="E13" s="1870">
        <v>5854</v>
      </c>
      <c r="F13" s="1871">
        <v>504</v>
      </c>
      <c r="G13" s="1872">
        <v>3519</v>
      </c>
      <c r="H13" s="1869">
        <v>146</v>
      </c>
      <c r="I13" s="1870">
        <v>142</v>
      </c>
      <c r="J13" s="1869">
        <v>3018</v>
      </c>
      <c r="K13" s="1871">
        <v>213</v>
      </c>
      <c r="L13" s="1872">
        <v>3402</v>
      </c>
      <c r="M13" s="1869">
        <v>79</v>
      </c>
      <c r="N13" s="1870">
        <v>196</v>
      </c>
      <c r="O13" s="1869">
        <v>2836</v>
      </c>
      <c r="P13" s="1871">
        <v>291</v>
      </c>
      <c r="Q13" s="1838"/>
    </row>
    <row r="14" spans="1:17" ht="12" customHeight="1" x14ac:dyDescent="0.2">
      <c r="A14" s="1839" t="s">
        <v>50</v>
      </c>
      <c r="B14" s="1868">
        <v>668</v>
      </c>
      <c r="C14" s="1869">
        <v>35</v>
      </c>
      <c r="D14" s="1870">
        <v>41</v>
      </c>
      <c r="E14" s="1870">
        <v>592</v>
      </c>
      <c r="F14" s="1871">
        <v>0</v>
      </c>
      <c r="G14" s="1872">
        <v>558</v>
      </c>
      <c r="H14" s="1869">
        <v>17</v>
      </c>
      <c r="I14" s="1870">
        <v>29</v>
      </c>
      <c r="J14" s="1869">
        <v>512</v>
      </c>
      <c r="K14" s="1871">
        <v>0</v>
      </c>
      <c r="L14" s="1872">
        <v>110</v>
      </c>
      <c r="M14" s="1869">
        <v>18</v>
      </c>
      <c r="N14" s="1870">
        <v>12</v>
      </c>
      <c r="O14" s="1869">
        <v>80</v>
      </c>
      <c r="P14" s="1871">
        <v>0</v>
      </c>
      <c r="Q14" s="1838"/>
    </row>
    <row r="15" spans="1:17" ht="12" customHeight="1" x14ac:dyDescent="0.2">
      <c r="A15" s="1839" t="s">
        <v>51</v>
      </c>
      <c r="B15" s="1868">
        <v>3110</v>
      </c>
      <c r="C15" s="1869">
        <v>189</v>
      </c>
      <c r="D15" s="1870">
        <v>331</v>
      </c>
      <c r="E15" s="1870">
        <v>2503</v>
      </c>
      <c r="F15" s="1871">
        <v>87</v>
      </c>
      <c r="G15" s="1872">
        <v>1372</v>
      </c>
      <c r="H15" s="1869">
        <v>83</v>
      </c>
      <c r="I15" s="1870">
        <v>128</v>
      </c>
      <c r="J15" s="1869">
        <v>1126</v>
      </c>
      <c r="K15" s="1871">
        <v>35</v>
      </c>
      <c r="L15" s="1872">
        <v>1738</v>
      </c>
      <c r="M15" s="1869">
        <v>106</v>
      </c>
      <c r="N15" s="1870">
        <v>203</v>
      </c>
      <c r="O15" s="1869">
        <v>1377</v>
      </c>
      <c r="P15" s="1871">
        <v>52</v>
      </c>
      <c r="Q15" s="1838"/>
    </row>
    <row r="16" spans="1:17" ht="12" customHeight="1" x14ac:dyDescent="0.2">
      <c r="A16" s="1839" t="s">
        <v>647</v>
      </c>
      <c r="B16" s="1868">
        <v>83</v>
      </c>
      <c r="C16" s="1869">
        <v>3</v>
      </c>
      <c r="D16" s="1870">
        <v>7</v>
      </c>
      <c r="E16" s="1870">
        <v>72</v>
      </c>
      <c r="F16" s="1871">
        <v>1</v>
      </c>
      <c r="G16" s="1872">
        <v>53</v>
      </c>
      <c r="H16" s="1869">
        <v>2</v>
      </c>
      <c r="I16" s="1870">
        <v>5</v>
      </c>
      <c r="J16" s="1869">
        <v>46</v>
      </c>
      <c r="K16" s="1871">
        <v>0</v>
      </c>
      <c r="L16" s="1872">
        <v>30</v>
      </c>
      <c r="M16" s="1869">
        <v>1</v>
      </c>
      <c r="N16" s="1870">
        <v>2</v>
      </c>
      <c r="O16" s="1869">
        <v>26</v>
      </c>
      <c r="P16" s="1871">
        <v>1</v>
      </c>
      <c r="Q16" s="1838"/>
    </row>
    <row r="17" spans="1:19" ht="12" customHeight="1" x14ac:dyDescent="0.2">
      <c r="A17" s="1839" t="s">
        <v>53</v>
      </c>
      <c r="B17" s="1868">
        <v>175</v>
      </c>
      <c r="C17" s="1869">
        <v>19</v>
      </c>
      <c r="D17" s="1870">
        <v>18</v>
      </c>
      <c r="E17" s="1870">
        <v>111</v>
      </c>
      <c r="F17" s="1871">
        <v>27</v>
      </c>
      <c r="G17" s="1872">
        <v>90</v>
      </c>
      <c r="H17" s="1869">
        <v>10</v>
      </c>
      <c r="I17" s="1870">
        <v>11</v>
      </c>
      <c r="J17" s="1869">
        <v>58</v>
      </c>
      <c r="K17" s="1871">
        <v>11</v>
      </c>
      <c r="L17" s="1872">
        <v>85</v>
      </c>
      <c r="M17" s="1869">
        <v>9</v>
      </c>
      <c r="N17" s="1870">
        <v>7</v>
      </c>
      <c r="O17" s="1869">
        <v>53</v>
      </c>
      <c r="P17" s="1871">
        <v>16</v>
      </c>
      <c r="Q17" s="1838"/>
    </row>
    <row r="18" spans="1:19" ht="12" customHeight="1" x14ac:dyDescent="0.2">
      <c r="A18" s="1839" t="s">
        <v>54</v>
      </c>
      <c r="B18" s="1868">
        <v>1728</v>
      </c>
      <c r="C18" s="1869">
        <v>451</v>
      </c>
      <c r="D18" s="1870">
        <v>445</v>
      </c>
      <c r="E18" s="1870">
        <v>690</v>
      </c>
      <c r="F18" s="1871">
        <v>142</v>
      </c>
      <c r="G18" s="1872">
        <v>799</v>
      </c>
      <c r="H18" s="1869">
        <v>206</v>
      </c>
      <c r="I18" s="1870">
        <v>176</v>
      </c>
      <c r="J18" s="1869">
        <v>369</v>
      </c>
      <c r="K18" s="1871">
        <v>48</v>
      </c>
      <c r="L18" s="1872">
        <v>929</v>
      </c>
      <c r="M18" s="1869">
        <v>245</v>
      </c>
      <c r="N18" s="1870">
        <v>269</v>
      </c>
      <c r="O18" s="1869">
        <v>321</v>
      </c>
      <c r="P18" s="1871">
        <v>94</v>
      </c>
      <c r="Q18" s="1838"/>
    </row>
    <row r="19" spans="1:19" ht="12" customHeight="1" x14ac:dyDescent="0.2">
      <c r="A19" s="1839" t="s">
        <v>55</v>
      </c>
      <c r="B19" s="1868">
        <v>805</v>
      </c>
      <c r="C19" s="1869">
        <v>89</v>
      </c>
      <c r="D19" s="1870">
        <v>147</v>
      </c>
      <c r="E19" s="1870">
        <v>543</v>
      </c>
      <c r="F19" s="1871">
        <v>26</v>
      </c>
      <c r="G19" s="1872">
        <v>387</v>
      </c>
      <c r="H19" s="1869">
        <v>46</v>
      </c>
      <c r="I19" s="1870">
        <v>74</v>
      </c>
      <c r="J19" s="1869">
        <v>264</v>
      </c>
      <c r="K19" s="1871">
        <v>3</v>
      </c>
      <c r="L19" s="1872">
        <v>418</v>
      </c>
      <c r="M19" s="1869">
        <v>43</v>
      </c>
      <c r="N19" s="1870">
        <v>73</v>
      </c>
      <c r="O19" s="1869">
        <v>279</v>
      </c>
      <c r="P19" s="1871">
        <v>23</v>
      </c>
      <c r="Q19" s="1838"/>
    </row>
    <row r="20" spans="1:19" ht="12" customHeight="1" x14ac:dyDescent="0.2">
      <c r="A20" s="1839" t="s">
        <v>56</v>
      </c>
      <c r="B20" s="1868">
        <v>372</v>
      </c>
      <c r="C20" s="1869">
        <v>22</v>
      </c>
      <c r="D20" s="1870">
        <v>54</v>
      </c>
      <c r="E20" s="1870">
        <v>205</v>
      </c>
      <c r="F20" s="1871">
        <v>91</v>
      </c>
      <c r="G20" s="1872">
        <v>195</v>
      </c>
      <c r="H20" s="1869">
        <v>10</v>
      </c>
      <c r="I20" s="1870">
        <v>30</v>
      </c>
      <c r="J20" s="1869">
        <v>112</v>
      </c>
      <c r="K20" s="1871">
        <v>43</v>
      </c>
      <c r="L20" s="1872">
        <v>177</v>
      </c>
      <c r="M20" s="1869">
        <v>12</v>
      </c>
      <c r="N20" s="1870">
        <v>24</v>
      </c>
      <c r="O20" s="1869">
        <v>93</v>
      </c>
      <c r="P20" s="1871">
        <v>48</v>
      </c>
      <c r="Q20" s="1838"/>
    </row>
    <row r="21" spans="1:19" ht="12" customHeight="1" x14ac:dyDescent="0.2">
      <c r="A21" s="1839" t="s">
        <v>57</v>
      </c>
      <c r="B21" s="1868">
        <v>357</v>
      </c>
      <c r="C21" s="1869">
        <v>23</v>
      </c>
      <c r="D21" s="1870">
        <v>88</v>
      </c>
      <c r="E21" s="1870">
        <v>222</v>
      </c>
      <c r="F21" s="1871">
        <v>24</v>
      </c>
      <c r="G21" s="1872">
        <v>159</v>
      </c>
      <c r="H21" s="1869">
        <v>13</v>
      </c>
      <c r="I21" s="1870">
        <v>39</v>
      </c>
      <c r="J21" s="1869">
        <v>103</v>
      </c>
      <c r="K21" s="1871">
        <v>4</v>
      </c>
      <c r="L21" s="1872">
        <v>198</v>
      </c>
      <c r="M21" s="1869">
        <v>10</v>
      </c>
      <c r="N21" s="1870">
        <v>49</v>
      </c>
      <c r="O21" s="1869">
        <v>119</v>
      </c>
      <c r="P21" s="1871">
        <v>20</v>
      </c>
      <c r="Q21" s="1838"/>
    </row>
    <row r="22" spans="1:19" ht="12" customHeight="1" x14ac:dyDescent="0.2">
      <c r="A22" s="1839" t="s">
        <v>58</v>
      </c>
      <c r="B22" s="1868">
        <v>1211</v>
      </c>
      <c r="C22" s="1869">
        <v>137</v>
      </c>
      <c r="D22" s="1870">
        <v>287</v>
      </c>
      <c r="E22" s="1870">
        <v>696</v>
      </c>
      <c r="F22" s="1871">
        <v>91</v>
      </c>
      <c r="G22" s="1872">
        <v>599</v>
      </c>
      <c r="H22" s="1869">
        <v>71</v>
      </c>
      <c r="I22" s="1870">
        <v>158</v>
      </c>
      <c r="J22" s="1869">
        <v>320</v>
      </c>
      <c r="K22" s="1871">
        <v>50</v>
      </c>
      <c r="L22" s="1872">
        <v>612</v>
      </c>
      <c r="M22" s="1869">
        <v>66</v>
      </c>
      <c r="N22" s="1870">
        <v>129</v>
      </c>
      <c r="O22" s="1869">
        <v>376</v>
      </c>
      <c r="P22" s="1871">
        <v>41</v>
      </c>
      <c r="Q22" s="1838"/>
    </row>
    <row r="23" spans="1:19" ht="12" customHeight="1" x14ac:dyDescent="0.2">
      <c r="A23" s="1839" t="s">
        <v>648</v>
      </c>
      <c r="B23" s="1868">
        <v>174</v>
      </c>
      <c r="C23" s="1869">
        <v>26</v>
      </c>
      <c r="D23" s="1870">
        <v>73</v>
      </c>
      <c r="E23" s="1870">
        <v>61</v>
      </c>
      <c r="F23" s="1871">
        <v>14</v>
      </c>
      <c r="G23" s="1872">
        <v>100</v>
      </c>
      <c r="H23" s="1869">
        <v>14</v>
      </c>
      <c r="I23" s="1870">
        <v>42</v>
      </c>
      <c r="J23" s="1869">
        <v>35</v>
      </c>
      <c r="K23" s="1871">
        <v>9</v>
      </c>
      <c r="L23" s="1872">
        <v>74</v>
      </c>
      <c r="M23" s="1869">
        <v>12</v>
      </c>
      <c r="N23" s="1870">
        <v>31</v>
      </c>
      <c r="O23" s="1869">
        <v>26</v>
      </c>
      <c r="P23" s="1871">
        <v>5</v>
      </c>
      <c r="Q23" s="1838"/>
    </row>
    <row r="24" spans="1:19" ht="12" customHeight="1" x14ac:dyDescent="0.2">
      <c r="A24" s="1839" t="s">
        <v>60</v>
      </c>
      <c r="B24" s="1868">
        <v>137</v>
      </c>
      <c r="C24" s="1869">
        <v>7</v>
      </c>
      <c r="D24" s="1870">
        <v>26</v>
      </c>
      <c r="E24" s="1870">
        <v>100</v>
      </c>
      <c r="F24" s="1871">
        <v>4</v>
      </c>
      <c r="G24" s="1872">
        <v>69</v>
      </c>
      <c r="H24" s="1869">
        <v>5</v>
      </c>
      <c r="I24" s="1870">
        <v>9</v>
      </c>
      <c r="J24" s="1869">
        <v>53</v>
      </c>
      <c r="K24" s="1871">
        <v>2</v>
      </c>
      <c r="L24" s="1872">
        <v>68</v>
      </c>
      <c r="M24" s="1869">
        <v>2</v>
      </c>
      <c r="N24" s="1870">
        <v>17</v>
      </c>
      <c r="O24" s="1869">
        <v>47</v>
      </c>
      <c r="P24" s="1871">
        <v>2</v>
      </c>
      <c r="Q24" s="1838"/>
    </row>
    <row r="25" spans="1:19" ht="12" customHeight="1" x14ac:dyDescent="0.2">
      <c r="A25" s="1839" t="s">
        <v>61</v>
      </c>
      <c r="B25" s="1868">
        <v>920</v>
      </c>
      <c r="C25" s="1869">
        <v>91</v>
      </c>
      <c r="D25" s="1870">
        <v>113</v>
      </c>
      <c r="E25" s="1870">
        <v>707</v>
      </c>
      <c r="F25" s="1871">
        <v>9</v>
      </c>
      <c r="G25" s="1872">
        <v>381</v>
      </c>
      <c r="H25" s="1869">
        <v>31</v>
      </c>
      <c r="I25" s="1870">
        <v>76</v>
      </c>
      <c r="J25" s="1869">
        <v>274</v>
      </c>
      <c r="K25" s="1871">
        <v>0</v>
      </c>
      <c r="L25" s="1872">
        <v>539</v>
      </c>
      <c r="M25" s="1869">
        <v>60</v>
      </c>
      <c r="N25" s="1870">
        <v>37</v>
      </c>
      <c r="O25" s="1869">
        <v>433</v>
      </c>
      <c r="P25" s="1871">
        <v>9</v>
      </c>
      <c r="Q25" s="1838"/>
    </row>
    <row r="26" spans="1:19" ht="12" customHeight="1" x14ac:dyDescent="0.2">
      <c r="A26" s="1839" t="s">
        <v>649</v>
      </c>
      <c r="B26" s="1868">
        <v>289</v>
      </c>
      <c r="C26" s="1869">
        <v>13</v>
      </c>
      <c r="D26" s="1870">
        <v>52</v>
      </c>
      <c r="E26" s="1870">
        <v>210</v>
      </c>
      <c r="F26" s="1871">
        <v>14</v>
      </c>
      <c r="G26" s="1872">
        <v>148</v>
      </c>
      <c r="H26" s="1869">
        <v>5</v>
      </c>
      <c r="I26" s="1870">
        <v>30</v>
      </c>
      <c r="J26" s="1869">
        <v>111</v>
      </c>
      <c r="K26" s="1871">
        <v>2</v>
      </c>
      <c r="L26" s="1872">
        <v>141</v>
      </c>
      <c r="M26" s="1869">
        <v>8</v>
      </c>
      <c r="N26" s="1870">
        <v>22</v>
      </c>
      <c r="O26" s="1869">
        <v>99</v>
      </c>
      <c r="P26" s="1871">
        <v>12</v>
      </c>
      <c r="Q26" s="1838"/>
    </row>
    <row r="27" spans="1:19" ht="12" customHeight="1" x14ac:dyDescent="0.2">
      <c r="A27" s="1839" t="s">
        <v>298</v>
      </c>
      <c r="B27" s="1868">
        <v>2955</v>
      </c>
      <c r="C27" s="1869">
        <v>176</v>
      </c>
      <c r="D27" s="1870">
        <v>488</v>
      </c>
      <c r="E27" s="1870">
        <v>2010</v>
      </c>
      <c r="F27" s="1871">
        <v>281</v>
      </c>
      <c r="G27" s="1872">
        <v>1656</v>
      </c>
      <c r="H27" s="1869">
        <v>111</v>
      </c>
      <c r="I27" s="1870">
        <v>236</v>
      </c>
      <c r="J27" s="1869">
        <v>1260</v>
      </c>
      <c r="K27" s="1871">
        <v>49</v>
      </c>
      <c r="L27" s="1872">
        <v>1299</v>
      </c>
      <c r="M27" s="1869">
        <v>65</v>
      </c>
      <c r="N27" s="1870">
        <v>252</v>
      </c>
      <c r="O27" s="1869">
        <v>750</v>
      </c>
      <c r="P27" s="1871">
        <v>232</v>
      </c>
      <c r="Q27" s="1838"/>
    </row>
    <row r="28" spans="1:19" ht="24.75" x14ac:dyDescent="0.25">
      <c r="A28" s="1837" t="s">
        <v>64</v>
      </c>
      <c r="B28" s="1863">
        <f t="shared" ref="B28:P28" si="2">SUM(B29:B39)-B31</f>
        <v>13174</v>
      </c>
      <c r="C28" s="1864">
        <f t="shared" si="2"/>
        <v>602</v>
      </c>
      <c r="D28" s="1865">
        <f t="shared" si="2"/>
        <v>1815</v>
      </c>
      <c r="E28" s="1865">
        <f t="shared" si="2"/>
        <v>10534</v>
      </c>
      <c r="F28" s="1866">
        <f t="shared" si="2"/>
        <v>223</v>
      </c>
      <c r="G28" s="1867">
        <f t="shared" si="2"/>
        <v>6314</v>
      </c>
      <c r="H28" s="1864">
        <f t="shared" si="2"/>
        <v>303</v>
      </c>
      <c r="I28" s="1865">
        <f t="shared" si="2"/>
        <v>930</v>
      </c>
      <c r="J28" s="1864">
        <f t="shared" si="2"/>
        <v>4985</v>
      </c>
      <c r="K28" s="1866">
        <f t="shared" si="2"/>
        <v>96</v>
      </c>
      <c r="L28" s="1867">
        <f t="shared" si="2"/>
        <v>6860</v>
      </c>
      <c r="M28" s="1864">
        <f t="shared" si="2"/>
        <v>299</v>
      </c>
      <c r="N28" s="1865">
        <f t="shared" si="2"/>
        <v>885</v>
      </c>
      <c r="O28" s="1864">
        <f t="shared" si="2"/>
        <v>5549</v>
      </c>
      <c r="P28" s="1866">
        <f t="shared" si="2"/>
        <v>127</v>
      </c>
      <c r="Q28" s="1838"/>
      <c r="R28" s="1873"/>
      <c r="S28" s="1873"/>
    </row>
    <row r="29" spans="1:19" ht="12.75" customHeight="1" x14ac:dyDescent="0.25">
      <c r="A29" s="1839" t="s">
        <v>65</v>
      </c>
      <c r="B29" s="1868">
        <v>45</v>
      </c>
      <c r="C29" s="1869">
        <v>4</v>
      </c>
      <c r="D29" s="1870">
        <v>11</v>
      </c>
      <c r="E29" s="1870">
        <v>30</v>
      </c>
      <c r="F29" s="1871">
        <v>0</v>
      </c>
      <c r="G29" s="1872">
        <v>22</v>
      </c>
      <c r="H29" s="1869">
        <v>0</v>
      </c>
      <c r="I29" s="1870">
        <v>4</v>
      </c>
      <c r="J29" s="1869">
        <v>18</v>
      </c>
      <c r="K29" s="1871">
        <v>0</v>
      </c>
      <c r="L29" s="1872">
        <v>23</v>
      </c>
      <c r="M29" s="1869">
        <v>4</v>
      </c>
      <c r="N29" s="1870">
        <v>7</v>
      </c>
      <c r="O29" s="1869">
        <v>12</v>
      </c>
      <c r="P29" s="1871">
        <v>0</v>
      </c>
      <c r="Q29" s="1838"/>
      <c r="R29" s="1873"/>
      <c r="S29" s="1873"/>
    </row>
    <row r="30" spans="1:19" ht="12.75" customHeight="1" x14ac:dyDescent="0.25">
      <c r="A30" s="1839" t="s">
        <v>66</v>
      </c>
      <c r="B30" s="1868">
        <v>143</v>
      </c>
      <c r="C30" s="1869">
        <v>12</v>
      </c>
      <c r="D30" s="1870">
        <v>30</v>
      </c>
      <c r="E30" s="1870">
        <v>100</v>
      </c>
      <c r="F30" s="1871">
        <v>1</v>
      </c>
      <c r="G30" s="1872">
        <v>77</v>
      </c>
      <c r="H30" s="1869">
        <v>5</v>
      </c>
      <c r="I30" s="1870">
        <v>16</v>
      </c>
      <c r="J30" s="1869">
        <v>56</v>
      </c>
      <c r="K30" s="1871">
        <v>0</v>
      </c>
      <c r="L30" s="1872">
        <v>66</v>
      </c>
      <c r="M30" s="1869">
        <v>7</v>
      </c>
      <c r="N30" s="1870">
        <v>14</v>
      </c>
      <c r="O30" s="1869">
        <v>44</v>
      </c>
      <c r="P30" s="1871">
        <v>1</v>
      </c>
      <c r="Q30" s="1838"/>
      <c r="R30" s="1873"/>
      <c r="S30" s="1873"/>
    </row>
    <row r="31" spans="1:19" ht="12.75" customHeight="1" x14ac:dyDescent="0.25">
      <c r="A31" s="1839" t="s">
        <v>650</v>
      </c>
      <c r="B31" s="1868">
        <v>596</v>
      </c>
      <c r="C31" s="1869">
        <v>64</v>
      </c>
      <c r="D31" s="1870">
        <v>70</v>
      </c>
      <c r="E31" s="1870">
        <v>452</v>
      </c>
      <c r="F31" s="1871">
        <v>10</v>
      </c>
      <c r="G31" s="1872">
        <v>342</v>
      </c>
      <c r="H31" s="1869">
        <v>28</v>
      </c>
      <c r="I31" s="1870">
        <v>39</v>
      </c>
      <c r="J31" s="1869">
        <v>273</v>
      </c>
      <c r="K31" s="1871">
        <v>2</v>
      </c>
      <c r="L31" s="1872">
        <v>254</v>
      </c>
      <c r="M31" s="1869">
        <v>36</v>
      </c>
      <c r="N31" s="1870">
        <v>31</v>
      </c>
      <c r="O31" s="1869">
        <v>179</v>
      </c>
      <c r="P31" s="1871">
        <v>8</v>
      </c>
      <c r="Q31" s="1838"/>
      <c r="R31" s="1873"/>
      <c r="S31" s="1873"/>
    </row>
    <row r="32" spans="1:19" ht="12" customHeight="1" x14ac:dyDescent="0.25">
      <c r="A32" s="1845" t="s">
        <v>952</v>
      </c>
      <c r="B32" s="1874">
        <v>1</v>
      </c>
      <c r="C32" s="1875">
        <v>0</v>
      </c>
      <c r="D32" s="1876">
        <v>0</v>
      </c>
      <c r="E32" s="1876">
        <v>1</v>
      </c>
      <c r="F32" s="1877">
        <v>0</v>
      </c>
      <c r="G32" s="1878">
        <v>0</v>
      </c>
      <c r="H32" s="1875">
        <v>0</v>
      </c>
      <c r="I32" s="1875">
        <v>0</v>
      </c>
      <c r="J32" s="1875">
        <v>0</v>
      </c>
      <c r="K32" s="1877">
        <v>0</v>
      </c>
      <c r="L32" s="1878">
        <v>1</v>
      </c>
      <c r="M32" s="1875">
        <v>0</v>
      </c>
      <c r="N32" s="1876">
        <v>0</v>
      </c>
      <c r="O32" s="1875">
        <v>1</v>
      </c>
      <c r="P32" s="1877">
        <v>0</v>
      </c>
      <c r="Q32" s="1838"/>
      <c r="R32" s="1873"/>
      <c r="S32" s="1873"/>
    </row>
    <row r="33" spans="1:19" ht="24.75" x14ac:dyDescent="0.25">
      <c r="A33" s="1845" t="s">
        <v>961</v>
      </c>
      <c r="B33" s="1868">
        <v>595</v>
      </c>
      <c r="C33" s="1869">
        <v>64</v>
      </c>
      <c r="D33" s="1870">
        <v>70</v>
      </c>
      <c r="E33" s="1870">
        <v>451</v>
      </c>
      <c r="F33" s="1871">
        <v>10</v>
      </c>
      <c r="G33" s="1872">
        <v>342</v>
      </c>
      <c r="H33" s="1869">
        <v>28</v>
      </c>
      <c r="I33" s="1870">
        <v>39</v>
      </c>
      <c r="J33" s="1869">
        <v>273</v>
      </c>
      <c r="K33" s="1871">
        <v>2</v>
      </c>
      <c r="L33" s="1872">
        <v>253</v>
      </c>
      <c r="M33" s="1869">
        <v>36</v>
      </c>
      <c r="N33" s="1870">
        <v>31</v>
      </c>
      <c r="O33" s="1869">
        <v>178</v>
      </c>
      <c r="P33" s="1871">
        <v>8</v>
      </c>
      <c r="Q33" s="1838"/>
      <c r="R33" s="1873"/>
      <c r="S33" s="1873"/>
    </row>
    <row r="34" spans="1:19" ht="12.75" customHeight="1" x14ac:dyDescent="0.25">
      <c r="A34" s="1839" t="s">
        <v>70</v>
      </c>
      <c r="B34" s="1868">
        <v>75</v>
      </c>
      <c r="C34" s="1869">
        <v>7</v>
      </c>
      <c r="D34" s="1870">
        <v>11</v>
      </c>
      <c r="E34" s="1870">
        <v>50</v>
      </c>
      <c r="F34" s="1871">
        <v>7</v>
      </c>
      <c r="G34" s="1872">
        <v>39</v>
      </c>
      <c r="H34" s="1869">
        <v>5</v>
      </c>
      <c r="I34" s="1870">
        <v>8</v>
      </c>
      <c r="J34" s="1869">
        <v>26</v>
      </c>
      <c r="K34" s="1871">
        <v>0</v>
      </c>
      <c r="L34" s="1872">
        <v>36</v>
      </c>
      <c r="M34" s="1869">
        <v>2</v>
      </c>
      <c r="N34" s="1870">
        <v>3</v>
      </c>
      <c r="O34" s="1869">
        <v>24</v>
      </c>
      <c r="P34" s="1871">
        <v>7</v>
      </c>
      <c r="Q34" s="1838"/>
      <c r="R34" s="1873"/>
      <c r="S34" s="1873"/>
    </row>
    <row r="35" spans="1:19" ht="12.75" customHeight="1" x14ac:dyDescent="0.25">
      <c r="A35" s="1839" t="s">
        <v>71</v>
      </c>
      <c r="B35" s="1868">
        <v>198</v>
      </c>
      <c r="C35" s="1869">
        <v>4</v>
      </c>
      <c r="D35" s="1870">
        <v>26</v>
      </c>
      <c r="E35" s="1870">
        <v>161</v>
      </c>
      <c r="F35" s="1871">
        <v>7</v>
      </c>
      <c r="G35" s="1872">
        <v>131</v>
      </c>
      <c r="H35" s="1869">
        <v>4</v>
      </c>
      <c r="I35" s="1870">
        <v>15</v>
      </c>
      <c r="J35" s="1869">
        <v>108</v>
      </c>
      <c r="K35" s="1871">
        <v>4</v>
      </c>
      <c r="L35" s="1872">
        <v>67</v>
      </c>
      <c r="M35" s="1869">
        <v>0</v>
      </c>
      <c r="N35" s="1870">
        <v>11</v>
      </c>
      <c r="O35" s="1869">
        <v>53</v>
      </c>
      <c r="P35" s="1871">
        <v>3</v>
      </c>
      <c r="Q35" s="1838"/>
      <c r="R35" s="1873"/>
      <c r="S35" s="1873"/>
    </row>
    <row r="36" spans="1:19" ht="24.75" x14ac:dyDescent="0.25">
      <c r="A36" s="1839" t="s">
        <v>925</v>
      </c>
      <c r="B36" s="1868">
        <v>11002</v>
      </c>
      <c r="C36" s="1869">
        <v>390</v>
      </c>
      <c r="D36" s="1870">
        <v>1515</v>
      </c>
      <c r="E36" s="1870">
        <v>8929</v>
      </c>
      <c r="F36" s="1871">
        <v>168</v>
      </c>
      <c r="G36" s="1872">
        <v>5098</v>
      </c>
      <c r="H36" s="1869">
        <v>196</v>
      </c>
      <c r="I36" s="1870">
        <v>759</v>
      </c>
      <c r="J36" s="1869">
        <v>4059</v>
      </c>
      <c r="K36" s="1871">
        <v>84</v>
      </c>
      <c r="L36" s="1872">
        <v>5904</v>
      </c>
      <c r="M36" s="1869">
        <v>194</v>
      </c>
      <c r="N36" s="1870">
        <v>756</v>
      </c>
      <c r="O36" s="1869">
        <v>4870</v>
      </c>
      <c r="P36" s="1871">
        <v>84</v>
      </c>
      <c r="Q36" s="1838"/>
      <c r="R36" s="1873"/>
      <c r="S36" s="1873"/>
    </row>
    <row r="37" spans="1:19" ht="12" customHeight="1" x14ac:dyDescent="0.25">
      <c r="A37" s="1839" t="s">
        <v>653</v>
      </c>
      <c r="B37" s="1868">
        <v>706</v>
      </c>
      <c r="C37" s="1869">
        <v>109</v>
      </c>
      <c r="D37" s="1870">
        <v>84</v>
      </c>
      <c r="E37" s="1870">
        <v>493</v>
      </c>
      <c r="F37" s="1871">
        <v>20</v>
      </c>
      <c r="G37" s="1872">
        <v>391</v>
      </c>
      <c r="H37" s="1869">
        <v>61</v>
      </c>
      <c r="I37" s="1870">
        <v>53</v>
      </c>
      <c r="J37" s="1869">
        <v>275</v>
      </c>
      <c r="K37" s="1871">
        <v>2</v>
      </c>
      <c r="L37" s="1872">
        <v>315</v>
      </c>
      <c r="M37" s="1869">
        <v>48</v>
      </c>
      <c r="N37" s="1870">
        <v>31</v>
      </c>
      <c r="O37" s="1869">
        <v>218</v>
      </c>
      <c r="P37" s="1871">
        <v>18</v>
      </c>
      <c r="Q37" s="1838"/>
      <c r="R37" s="1873"/>
      <c r="S37" s="1873"/>
    </row>
    <row r="38" spans="1:19" ht="12" customHeight="1" x14ac:dyDescent="0.25">
      <c r="A38" s="1839" t="s">
        <v>74</v>
      </c>
      <c r="B38" s="1868">
        <v>335</v>
      </c>
      <c r="C38" s="1869">
        <v>9</v>
      </c>
      <c r="D38" s="1870">
        <v>59</v>
      </c>
      <c r="E38" s="1870">
        <v>259</v>
      </c>
      <c r="F38" s="1871">
        <v>8</v>
      </c>
      <c r="G38" s="1872">
        <v>174</v>
      </c>
      <c r="H38" s="1869">
        <v>3</v>
      </c>
      <c r="I38" s="1870">
        <v>32</v>
      </c>
      <c r="J38" s="1869">
        <v>136</v>
      </c>
      <c r="K38" s="1871">
        <v>3</v>
      </c>
      <c r="L38" s="1872">
        <v>161</v>
      </c>
      <c r="M38" s="1869">
        <v>6</v>
      </c>
      <c r="N38" s="1870">
        <v>27</v>
      </c>
      <c r="O38" s="1869">
        <v>123</v>
      </c>
      <c r="P38" s="1871">
        <v>5</v>
      </c>
      <c r="Q38" s="1838"/>
      <c r="R38" s="1873"/>
      <c r="S38" s="1873"/>
    </row>
    <row r="39" spans="1:19" ht="13.5" customHeight="1" x14ac:dyDescent="0.25">
      <c r="A39" s="1846" t="s">
        <v>654</v>
      </c>
      <c r="B39" s="1879">
        <v>74</v>
      </c>
      <c r="C39" s="1880">
        <v>3</v>
      </c>
      <c r="D39" s="1881">
        <v>9</v>
      </c>
      <c r="E39" s="1881">
        <v>60</v>
      </c>
      <c r="F39" s="1882">
        <v>2</v>
      </c>
      <c r="G39" s="1883">
        <v>40</v>
      </c>
      <c r="H39" s="1880">
        <v>1</v>
      </c>
      <c r="I39" s="1881">
        <v>4</v>
      </c>
      <c r="J39" s="1880">
        <v>34</v>
      </c>
      <c r="K39" s="1882">
        <v>1</v>
      </c>
      <c r="L39" s="1883">
        <v>34</v>
      </c>
      <c r="M39" s="1880">
        <v>2</v>
      </c>
      <c r="N39" s="1881">
        <v>5</v>
      </c>
      <c r="O39" s="1880">
        <v>26</v>
      </c>
      <c r="P39" s="1882">
        <v>1</v>
      </c>
      <c r="Q39" s="1838"/>
      <c r="R39" s="1873"/>
      <c r="S39" s="1873"/>
    </row>
    <row r="40" spans="1:19" ht="15" x14ac:dyDescent="0.25">
      <c r="A40" s="1852" t="s">
        <v>77</v>
      </c>
      <c r="B40" s="1863">
        <f>SUM(B41:B48)</f>
        <v>11121</v>
      </c>
      <c r="C40" s="1864">
        <f t="shared" ref="C40:P40" si="3">SUM(C41:C48)</f>
        <v>1357</v>
      </c>
      <c r="D40" s="1865">
        <f t="shared" si="3"/>
        <v>1541</v>
      </c>
      <c r="E40" s="1865">
        <f t="shared" si="3"/>
        <v>7810</v>
      </c>
      <c r="F40" s="1866">
        <f t="shared" si="3"/>
        <v>413</v>
      </c>
      <c r="G40" s="1867">
        <f t="shared" si="3"/>
        <v>5612</v>
      </c>
      <c r="H40" s="1864">
        <f t="shared" si="3"/>
        <v>669</v>
      </c>
      <c r="I40" s="1865">
        <f t="shared" si="3"/>
        <v>795</v>
      </c>
      <c r="J40" s="1864">
        <f t="shared" si="3"/>
        <v>3964</v>
      </c>
      <c r="K40" s="1866">
        <f t="shared" si="3"/>
        <v>184</v>
      </c>
      <c r="L40" s="1867">
        <f t="shared" si="3"/>
        <v>5509</v>
      </c>
      <c r="M40" s="1864">
        <f t="shared" si="3"/>
        <v>688</v>
      </c>
      <c r="N40" s="1865">
        <f t="shared" si="3"/>
        <v>746</v>
      </c>
      <c r="O40" s="1864">
        <f t="shared" si="3"/>
        <v>3846</v>
      </c>
      <c r="P40" s="1866">
        <f t="shared" si="3"/>
        <v>229</v>
      </c>
      <c r="Q40" s="1858"/>
      <c r="R40" s="1873"/>
      <c r="S40" s="1873"/>
    </row>
    <row r="41" spans="1:19" ht="15" x14ac:dyDescent="0.25">
      <c r="A41" s="1839" t="s">
        <v>944</v>
      </c>
      <c r="B41" s="1884">
        <v>254</v>
      </c>
      <c r="C41" s="1885">
        <v>14</v>
      </c>
      <c r="D41" s="1886">
        <v>59</v>
      </c>
      <c r="E41" s="1886">
        <v>175</v>
      </c>
      <c r="F41" s="1887">
        <v>6</v>
      </c>
      <c r="G41" s="1888">
        <v>122</v>
      </c>
      <c r="H41" s="1885">
        <v>6</v>
      </c>
      <c r="I41" s="1886">
        <v>34</v>
      </c>
      <c r="J41" s="1885">
        <v>81</v>
      </c>
      <c r="K41" s="1887">
        <v>1</v>
      </c>
      <c r="L41" s="1888">
        <v>132</v>
      </c>
      <c r="M41" s="1885">
        <v>8</v>
      </c>
      <c r="N41" s="1886">
        <v>25</v>
      </c>
      <c r="O41" s="1885">
        <v>94</v>
      </c>
      <c r="P41" s="1887">
        <v>5</v>
      </c>
      <c r="Q41" s="1838"/>
      <c r="R41" s="1873"/>
      <c r="S41" s="1873"/>
    </row>
    <row r="42" spans="1:19" ht="15" x14ac:dyDescent="0.25">
      <c r="A42" s="1839" t="s">
        <v>79</v>
      </c>
      <c r="B42" s="1868">
        <v>33</v>
      </c>
      <c r="C42" s="1869">
        <v>3</v>
      </c>
      <c r="D42" s="1870">
        <v>7</v>
      </c>
      <c r="E42" s="1870">
        <v>20</v>
      </c>
      <c r="F42" s="1871">
        <v>3</v>
      </c>
      <c r="G42" s="1872">
        <v>21</v>
      </c>
      <c r="H42" s="1869">
        <v>3</v>
      </c>
      <c r="I42" s="1870">
        <v>5</v>
      </c>
      <c r="J42" s="1869">
        <v>12</v>
      </c>
      <c r="K42" s="1871">
        <v>1</v>
      </c>
      <c r="L42" s="1872">
        <v>12</v>
      </c>
      <c r="M42" s="1869">
        <v>0</v>
      </c>
      <c r="N42" s="1870">
        <v>2</v>
      </c>
      <c r="O42" s="1869">
        <v>8</v>
      </c>
      <c r="P42" s="1871">
        <v>2</v>
      </c>
      <c r="Q42" s="1838"/>
      <c r="R42" s="1873"/>
      <c r="S42" s="1873"/>
    </row>
    <row r="43" spans="1:19" ht="15" x14ac:dyDescent="0.25">
      <c r="A43" s="1839" t="s">
        <v>80</v>
      </c>
      <c r="B43" s="1868">
        <v>295</v>
      </c>
      <c r="C43" s="1869">
        <v>22</v>
      </c>
      <c r="D43" s="1870">
        <v>72</v>
      </c>
      <c r="E43" s="1870">
        <v>188</v>
      </c>
      <c r="F43" s="1871">
        <v>13</v>
      </c>
      <c r="G43" s="1872">
        <v>182</v>
      </c>
      <c r="H43" s="1869">
        <v>13</v>
      </c>
      <c r="I43" s="1870">
        <v>42</v>
      </c>
      <c r="J43" s="1869">
        <v>119</v>
      </c>
      <c r="K43" s="1871">
        <v>8</v>
      </c>
      <c r="L43" s="1872">
        <v>113</v>
      </c>
      <c r="M43" s="1869">
        <v>9</v>
      </c>
      <c r="N43" s="1870">
        <v>30</v>
      </c>
      <c r="O43" s="1869">
        <v>69</v>
      </c>
      <c r="P43" s="1871">
        <v>5</v>
      </c>
      <c r="Q43" s="1838"/>
      <c r="R43" s="1873"/>
    </row>
    <row r="44" spans="1:19" ht="15" x14ac:dyDescent="0.25">
      <c r="A44" s="1839" t="s">
        <v>81</v>
      </c>
      <c r="B44" s="1868">
        <v>7590</v>
      </c>
      <c r="C44" s="1869">
        <v>1158</v>
      </c>
      <c r="D44" s="1870">
        <v>1177</v>
      </c>
      <c r="E44" s="1870">
        <v>4952</v>
      </c>
      <c r="F44" s="1871">
        <v>303</v>
      </c>
      <c r="G44" s="1872">
        <v>3835</v>
      </c>
      <c r="H44" s="1869">
        <v>579</v>
      </c>
      <c r="I44" s="1870">
        <v>588</v>
      </c>
      <c r="J44" s="1869">
        <v>2518</v>
      </c>
      <c r="K44" s="1871">
        <v>150</v>
      </c>
      <c r="L44" s="1872">
        <v>3755</v>
      </c>
      <c r="M44" s="1869">
        <v>579</v>
      </c>
      <c r="N44" s="1870">
        <v>589</v>
      </c>
      <c r="O44" s="1869">
        <v>2434</v>
      </c>
      <c r="P44" s="1871">
        <v>153</v>
      </c>
      <c r="Q44" s="1838"/>
      <c r="R44" s="1873"/>
      <c r="S44" s="1873"/>
    </row>
    <row r="45" spans="1:19" ht="15" x14ac:dyDescent="0.25">
      <c r="A45" s="1839" t="s">
        <v>82</v>
      </c>
      <c r="B45" s="1868">
        <v>51</v>
      </c>
      <c r="C45" s="1869">
        <v>5</v>
      </c>
      <c r="D45" s="1870">
        <v>10</v>
      </c>
      <c r="E45" s="1870">
        <v>32</v>
      </c>
      <c r="F45" s="1871">
        <v>4</v>
      </c>
      <c r="G45" s="1872">
        <v>27</v>
      </c>
      <c r="H45" s="1869">
        <v>0</v>
      </c>
      <c r="I45" s="1870">
        <v>8</v>
      </c>
      <c r="J45" s="1869">
        <v>18</v>
      </c>
      <c r="K45" s="1871">
        <v>1</v>
      </c>
      <c r="L45" s="1872">
        <v>24</v>
      </c>
      <c r="M45" s="1869">
        <v>5</v>
      </c>
      <c r="N45" s="1870">
        <v>2</v>
      </c>
      <c r="O45" s="1869">
        <v>14</v>
      </c>
      <c r="P45" s="1871">
        <v>3</v>
      </c>
      <c r="Q45" s="1838"/>
      <c r="R45" s="1873"/>
      <c r="S45" s="1873"/>
    </row>
    <row r="46" spans="1:19" ht="15" x14ac:dyDescent="0.25">
      <c r="A46" s="1839" t="s">
        <v>83</v>
      </c>
      <c r="B46" s="1868">
        <v>84</v>
      </c>
      <c r="C46" s="1869">
        <v>3</v>
      </c>
      <c r="D46" s="1870">
        <v>16</v>
      </c>
      <c r="E46" s="1870">
        <v>64</v>
      </c>
      <c r="F46" s="1871">
        <v>1</v>
      </c>
      <c r="G46" s="1872">
        <v>49</v>
      </c>
      <c r="H46" s="1869">
        <v>1</v>
      </c>
      <c r="I46" s="1870">
        <v>7</v>
      </c>
      <c r="J46" s="1869">
        <v>41</v>
      </c>
      <c r="K46" s="1871">
        <v>0</v>
      </c>
      <c r="L46" s="1872">
        <v>35</v>
      </c>
      <c r="M46" s="1869">
        <v>2</v>
      </c>
      <c r="N46" s="1870">
        <v>9</v>
      </c>
      <c r="O46" s="1869">
        <v>23</v>
      </c>
      <c r="P46" s="1871">
        <v>1</v>
      </c>
      <c r="Q46" s="1859"/>
      <c r="R46" s="1873"/>
      <c r="S46" s="1873"/>
    </row>
    <row r="47" spans="1:19" ht="15" x14ac:dyDescent="0.25">
      <c r="A47" s="1839" t="s">
        <v>945</v>
      </c>
      <c r="B47" s="1868">
        <v>2490</v>
      </c>
      <c r="C47" s="1869">
        <v>99</v>
      </c>
      <c r="D47" s="1870">
        <v>165</v>
      </c>
      <c r="E47" s="1870">
        <v>2164</v>
      </c>
      <c r="F47" s="1871">
        <v>62</v>
      </c>
      <c r="G47" s="1872">
        <v>1218</v>
      </c>
      <c r="H47" s="1869">
        <v>41</v>
      </c>
      <c r="I47" s="1870">
        <v>89</v>
      </c>
      <c r="J47" s="1869">
        <v>1070</v>
      </c>
      <c r="K47" s="1871">
        <v>18</v>
      </c>
      <c r="L47" s="1872">
        <v>1272</v>
      </c>
      <c r="M47" s="1869">
        <v>58</v>
      </c>
      <c r="N47" s="1870">
        <v>76</v>
      </c>
      <c r="O47" s="1869">
        <v>1094</v>
      </c>
      <c r="P47" s="1871">
        <v>44</v>
      </c>
      <c r="Q47" s="1858"/>
      <c r="R47" s="1873"/>
      <c r="S47" s="1873"/>
    </row>
    <row r="48" spans="1:19" ht="15" x14ac:dyDescent="0.25">
      <c r="A48" s="1839" t="s">
        <v>85</v>
      </c>
      <c r="B48" s="1884">
        <v>324</v>
      </c>
      <c r="C48" s="1885">
        <v>53</v>
      </c>
      <c r="D48" s="1886">
        <v>35</v>
      </c>
      <c r="E48" s="1886">
        <v>215</v>
      </c>
      <c r="F48" s="1887">
        <v>21</v>
      </c>
      <c r="G48" s="1888">
        <v>158</v>
      </c>
      <c r="H48" s="1885">
        <v>26</v>
      </c>
      <c r="I48" s="1886">
        <v>22</v>
      </c>
      <c r="J48" s="1885">
        <v>105</v>
      </c>
      <c r="K48" s="1887">
        <v>5</v>
      </c>
      <c r="L48" s="1888">
        <v>166</v>
      </c>
      <c r="M48" s="1885">
        <v>27</v>
      </c>
      <c r="N48" s="1886">
        <v>13</v>
      </c>
      <c r="O48" s="1885">
        <v>110</v>
      </c>
      <c r="P48" s="1887">
        <v>16</v>
      </c>
      <c r="Q48" s="1860"/>
      <c r="R48" s="1873"/>
      <c r="S48" s="1873"/>
    </row>
    <row r="49" spans="1:19" ht="24.75" x14ac:dyDescent="0.25">
      <c r="A49" s="1837" t="s">
        <v>86</v>
      </c>
      <c r="B49" s="1863">
        <f>SUM(B50:B56)</f>
        <v>4998</v>
      </c>
      <c r="C49" s="1864">
        <f t="shared" ref="C49:P49" si="4">SUM(C50:C56)</f>
        <v>50</v>
      </c>
      <c r="D49" s="1865">
        <f t="shared" si="4"/>
        <v>108</v>
      </c>
      <c r="E49" s="1865">
        <f t="shared" si="4"/>
        <v>4790</v>
      </c>
      <c r="F49" s="1866">
        <f t="shared" si="4"/>
        <v>50</v>
      </c>
      <c r="G49" s="1867">
        <f t="shared" si="4"/>
        <v>3024</v>
      </c>
      <c r="H49" s="1864">
        <f t="shared" si="4"/>
        <v>31</v>
      </c>
      <c r="I49" s="1865">
        <f t="shared" si="4"/>
        <v>55</v>
      </c>
      <c r="J49" s="1864">
        <f t="shared" si="4"/>
        <v>2927</v>
      </c>
      <c r="K49" s="1866">
        <f t="shared" si="4"/>
        <v>11</v>
      </c>
      <c r="L49" s="1867">
        <f t="shared" si="4"/>
        <v>1974</v>
      </c>
      <c r="M49" s="1864">
        <f t="shared" si="4"/>
        <v>19</v>
      </c>
      <c r="N49" s="1865">
        <f t="shared" si="4"/>
        <v>53</v>
      </c>
      <c r="O49" s="1864">
        <f t="shared" si="4"/>
        <v>1863</v>
      </c>
      <c r="P49" s="1866">
        <f t="shared" si="4"/>
        <v>39</v>
      </c>
      <c r="Q49" s="1838"/>
      <c r="R49" s="1873"/>
      <c r="S49" s="1873"/>
    </row>
    <row r="50" spans="1:19" ht="15" x14ac:dyDescent="0.25">
      <c r="A50" s="1839" t="s">
        <v>87</v>
      </c>
      <c r="B50" s="1868">
        <v>142</v>
      </c>
      <c r="C50" s="1869">
        <v>11</v>
      </c>
      <c r="D50" s="1870">
        <v>24</v>
      </c>
      <c r="E50" s="1870">
        <v>100</v>
      </c>
      <c r="F50" s="1871">
        <v>7</v>
      </c>
      <c r="G50" s="1872">
        <v>75</v>
      </c>
      <c r="H50" s="1869">
        <v>5</v>
      </c>
      <c r="I50" s="1870">
        <v>13</v>
      </c>
      <c r="J50" s="1869">
        <v>56</v>
      </c>
      <c r="K50" s="1871">
        <v>1</v>
      </c>
      <c r="L50" s="1872">
        <v>67</v>
      </c>
      <c r="M50" s="1869">
        <v>6</v>
      </c>
      <c r="N50" s="1870">
        <v>11</v>
      </c>
      <c r="O50" s="1869">
        <v>44</v>
      </c>
      <c r="P50" s="1871">
        <v>6</v>
      </c>
      <c r="Q50" s="1838"/>
      <c r="R50" s="1873"/>
      <c r="S50" s="1873"/>
    </row>
    <row r="51" spans="1:19" ht="13.5" customHeight="1" x14ac:dyDescent="0.25">
      <c r="A51" s="1839" t="s">
        <v>88</v>
      </c>
      <c r="B51" s="1868">
        <v>21</v>
      </c>
      <c r="C51" s="1869">
        <v>4</v>
      </c>
      <c r="D51" s="1870">
        <v>5</v>
      </c>
      <c r="E51" s="1870">
        <v>12</v>
      </c>
      <c r="F51" s="1871">
        <v>0</v>
      </c>
      <c r="G51" s="1872">
        <v>11</v>
      </c>
      <c r="H51" s="1869">
        <v>2</v>
      </c>
      <c r="I51" s="1870">
        <v>3</v>
      </c>
      <c r="J51" s="1869">
        <v>6</v>
      </c>
      <c r="K51" s="1871">
        <v>0</v>
      </c>
      <c r="L51" s="1872">
        <v>10</v>
      </c>
      <c r="M51" s="1869">
        <v>2</v>
      </c>
      <c r="N51" s="1870">
        <v>2</v>
      </c>
      <c r="O51" s="1869">
        <v>6</v>
      </c>
      <c r="P51" s="1871">
        <v>0</v>
      </c>
      <c r="Q51" s="1859"/>
      <c r="R51" s="1873"/>
      <c r="S51" s="1873"/>
    </row>
    <row r="52" spans="1:19" ht="13.5" customHeight="1" x14ac:dyDescent="0.25">
      <c r="A52" s="1839" t="s">
        <v>655</v>
      </c>
      <c r="B52" s="1868">
        <v>60</v>
      </c>
      <c r="C52" s="1869">
        <v>11</v>
      </c>
      <c r="D52" s="1870">
        <v>13</v>
      </c>
      <c r="E52" s="1870">
        <v>36</v>
      </c>
      <c r="F52" s="1871">
        <v>0</v>
      </c>
      <c r="G52" s="1872">
        <v>37</v>
      </c>
      <c r="H52" s="1869">
        <v>7</v>
      </c>
      <c r="I52" s="1870">
        <v>8</v>
      </c>
      <c r="J52" s="1869">
        <v>22</v>
      </c>
      <c r="K52" s="1871">
        <v>0</v>
      </c>
      <c r="L52" s="1872">
        <v>23</v>
      </c>
      <c r="M52" s="1869">
        <v>4</v>
      </c>
      <c r="N52" s="1870">
        <v>5</v>
      </c>
      <c r="O52" s="1869">
        <v>14</v>
      </c>
      <c r="P52" s="1871">
        <v>0</v>
      </c>
      <c r="Q52" s="1838"/>
      <c r="R52" s="1873"/>
      <c r="S52" s="1873"/>
    </row>
    <row r="53" spans="1:19" ht="13.5" customHeight="1" x14ac:dyDescent="0.25">
      <c r="A53" s="1839" t="s">
        <v>656</v>
      </c>
      <c r="B53" s="1868">
        <v>88</v>
      </c>
      <c r="C53" s="1869">
        <v>8</v>
      </c>
      <c r="D53" s="1870">
        <v>9</v>
      </c>
      <c r="E53" s="1870">
        <v>55</v>
      </c>
      <c r="F53" s="1871">
        <v>16</v>
      </c>
      <c r="G53" s="1872">
        <v>40</v>
      </c>
      <c r="H53" s="1869">
        <v>5</v>
      </c>
      <c r="I53" s="1870">
        <v>4</v>
      </c>
      <c r="J53" s="1869">
        <v>29</v>
      </c>
      <c r="K53" s="1871">
        <v>2</v>
      </c>
      <c r="L53" s="1872">
        <v>48</v>
      </c>
      <c r="M53" s="1869">
        <v>3</v>
      </c>
      <c r="N53" s="1870">
        <v>5</v>
      </c>
      <c r="O53" s="1869">
        <v>26</v>
      </c>
      <c r="P53" s="1871">
        <v>14</v>
      </c>
      <c r="Q53" s="1838"/>
      <c r="R53" s="1873"/>
      <c r="S53" s="1873"/>
    </row>
    <row r="54" spans="1:19" ht="25.5" customHeight="1" x14ac:dyDescent="0.25">
      <c r="A54" s="1839" t="s">
        <v>657</v>
      </c>
      <c r="B54" s="1868">
        <v>366</v>
      </c>
      <c r="C54" s="1869">
        <v>16</v>
      </c>
      <c r="D54" s="1870">
        <v>54</v>
      </c>
      <c r="E54" s="1870">
        <v>270</v>
      </c>
      <c r="F54" s="1871">
        <v>26</v>
      </c>
      <c r="G54" s="1872">
        <v>211</v>
      </c>
      <c r="H54" s="1869">
        <v>12</v>
      </c>
      <c r="I54" s="1870">
        <v>27</v>
      </c>
      <c r="J54" s="1869">
        <v>164</v>
      </c>
      <c r="K54" s="1871">
        <v>8</v>
      </c>
      <c r="L54" s="1872">
        <v>155</v>
      </c>
      <c r="M54" s="1869">
        <v>4</v>
      </c>
      <c r="N54" s="1870">
        <v>27</v>
      </c>
      <c r="O54" s="1869">
        <v>106</v>
      </c>
      <c r="P54" s="1871">
        <v>18</v>
      </c>
      <c r="Q54" s="1838"/>
      <c r="R54" s="1873"/>
      <c r="S54" s="1873"/>
    </row>
    <row r="55" spans="1:19" ht="13.5" customHeight="1" x14ac:dyDescent="0.25">
      <c r="A55" s="1839" t="s">
        <v>92</v>
      </c>
      <c r="B55" s="1868">
        <v>11</v>
      </c>
      <c r="C55" s="1869">
        <v>0</v>
      </c>
      <c r="D55" s="1870">
        <v>3</v>
      </c>
      <c r="E55" s="1870">
        <v>7</v>
      </c>
      <c r="F55" s="1871">
        <v>1</v>
      </c>
      <c r="G55" s="1872">
        <v>5</v>
      </c>
      <c r="H55" s="1869">
        <v>0</v>
      </c>
      <c r="I55" s="1870">
        <v>0</v>
      </c>
      <c r="J55" s="1869">
        <v>5</v>
      </c>
      <c r="K55" s="1871">
        <v>0</v>
      </c>
      <c r="L55" s="1872">
        <v>6</v>
      </c>
      <c r="M55" s="1869">
        <v>0</v>
      </c>
      <c r="N55" s="1870">
        <v>3</v>
      </c>
      <c r="O55" s="1869">
        <v>2</v>
      </c>
      <c r="P55" s="1871">
        <v>1</v>
      </c>
      <c r="Q55" s="1858"/>
      <c r="R55" s="1873"/>
      <c r="S55" s="1873"/>
    </row>
    <row r="56" spans="1:19" ht="12" customHeight="1" x14ac:dyDescent="0.25">
      <c r="A56" s="1839" t="s">
        <v>93</v>
      </c>
      <c r="B56" s="1884">
        <v>4310</v>
      </c>
      <c r="C56" s="1885">
        <v>0</v>
      </c>
      <c r="D56" s="1886">
        <v>0</v>
      </c>
      <c r="E56" s="1886">
        <v>4310</v>
      </c>
      <c r="F56" s="1887">
        <v>0</v>
      </c>
      <c r="G56" s="1888">
        <v>2645</v>
      </c>
      <c r="H56" s="1885">
        <v>0</v>
      </c>
      <c r="I56" s="1886">
        <v>0</v>
      </c>
      <c r="J56" s="1885">
        <v>2645</v>
      </c>
      <c r="K56" s="1887">
        <v>0</v>
      </c>
      <c r="L56" s="1888">
        <v>1665</v>
      </c>
      <c r="M56" s="1885">
        <v>0</v>
      </c>
      <c r="N56" s="1886">
        <v>0</v>
      </c>
      <c r="O56" s="1885">
        <v>1665</v>
      </c>
      <c r="P56" s="1887">
        <v>0</v>
      </c>
      <c r="Q56" s="1838"/>
      <c r="R56" s="1873"/>
      <c r="S56" s="1873"/>
    </row>
    <row r="57" spans="1:19" ht="14.25" customHeight="1" x14ac:dyDescent="0.25">
      <c r="A57" s="1837" t="s">
        <v>94</v>
      </c>
      <c r="B57" s="1863">
        <f>SUM(B58:B71)</f>
        <v>13636</v>
      </c>
      <c r="C57" s="1864">
        <f t="shared" ref="C57:P57" si="5">SUM(C58:C71)</f>
        <v>744</v>
      </c>
      <c r="D57" s="1865">
        <f t="shared" si="5"/>
        <v>1169</v>
      </c>
      <c r="E57" s="1865">
        <f t="shared" si="5"/>
        <v>9774</v>
      </c>
      <c r="F57" s="1866">
        <f t="shared" si="5"/>
        <v>1949</v>
      </c>
      <c r="G57" s="1867">
        <f t="shared" si="5"/>
        <v>6746</v>
      </c>
      <c r="H57" s="1864">
        <f t="shared" si="5"/>
        <v>337</v>
      </c>
      <c r="I57" s="1865">
        <f t="shared" si="5"/>
        <v>560</v>
      </c>
      <c r="J57" s="1864">
        <f t="shared" si="5"/>
        <v>5014</v>
      </c>
      <c r="K57" s="1866">
        <f t="shared" si="5"/>
        <v>835</v>
      </c>
      <c r="L57" s="1867">
        <f t="shared" si="5"/>
        <v>6890</v>
      </c>
      <c r="M57" s="1864">
        <f t="shared" si="5"/>
        <v>407</v>
      </c>
      <c r="N57" s="1865">
        <f t="shared" si="5"/>
        <v>609</v>
      </c>
      <c r="O57" s="1864">
        <f t="shared" si="5"/>
        <v>4760</v>
      </c>
      <c r="P57" s="1866">
        <f t="shared" si="5"/>
        <v>1114</v>
      </c>
      <c r="Q57" s="1838"/>
      <c r="R57" s="1873"/>
      <c r="S57" s="1873"/>
    </row>
    <row r="58" spans="1:19" ht="13.5" customHeight="1" x14ac:dyDescent="0.25">
      <c r="A58" s="1839" t="s">
        <v>95</v>
      </c>
      <c r="B58" s="1868">
        <v>626</v>
      </c>
      <c r="C58" s="1869">
        <v>43</v>
      </c>
      <c r="D58" s="1870">
        <v>121</v>
      </c>
      <c r="E58" s="1870">
        <v>413</v>
      </c>
      <c r="F58" s="1871">
        <v>49</v>
      </c>
      <c r="G58" s="1872">
        <v>306</v>
      </c>
      <c r="H58" s="1869">
        <v>13</v>
      </c>
      <c r="I58" s="1870">
        <v>64</v>
      </c>
      <c r="J58" s="1869">
        <v>205</v>
      </c>
      <c r="K58" s="1871">
        <v>24</v>
      </c>
      <c r="L58" s="1872">
        <v>320</v>
      </c>
      <c r="M58" s="1869">
        <v>30</v>
      </c>
      <c r="N58" s="1870">
        <v>57</v>
      </c>
      <c r="O58" s="1869">
        <v>208</v>
      </c>
      <c r="P58" s="1871">
        <v>25</v>
      </c>
      <c r="Q58" s="1838"/>
      <c r="R58" s="1873"/>
      <c r="S58" s="1873"/>
    </row>
    <row r="59" spans="1:19" ht="13.5" customHeight="1" x14ac:dyDescent="0.25">
      <c r="A59" s="1839" t="s">
        <v>658</v>
      </c>
      <c r="B59" s="1868">
        <v>73</v>
      </c>
      <c r="C59" s="1869">
        <v>3</v>
      </c>
      <c r="D59" s="1870">
        <v>7</v>
      </c>
      <c r="E59" s="1870">
        <v>59</v>
      </c>
      <c r="F59" s="1871">
        <v>4</v>
      </c>
      <c r="G59" s="1872">
        <v>40</v>
      </c>
      <c r="H59" s="1869">
        <v>2</v>
      </c>
      <c r="I59" s="1870">
        <v>2</v>
      </c>
      <c r="J59" s="1869">
        <v>35</v>
      </c>
      <c r="K59" s="1871">
        <v>1</v>
      </c>
      <c r="L59" s="1872">
        <v>33</v>
      </c>
      <c r="M59" s="1869">
        <v>1</v>
      </c>
      <c r="N59" s="1870">
        <v>5</v>
      </c>
      <c r="O59" s="1869">
        <v>24</v>
      </c>
      <c r="P59" s="1871">
        <v>3</v>
      </c>
      <c r="Q59" s="1838"/>
      <c r="R59" s="1873"/>
      <c r="S59" s="1873"/>
    </row>
    <row r="60" spans="1:19" ht="13.5" customHeight="1" x14ac:dyDescent="0.25">
      <c r="A60" s="1839" t="s">
        <v>97</v>
      </c>
      <c r="B60" s="1868">
        <v>86</v>
      </c>
      <c r="C60" s="1869">
        <v>1</v>
      </c>
      <c r="D60" s="1870">
        <v>19</v>
      </c>
      <c r="E60" s="1870">
        <v>59</v>
      </c>
      <c r="F60" s="1871">
        <v>7</v>
      </c>
      <c r="G60" s="1872">
        <v>42</v>
      </c>
      <c r="H60" s="1869">
        <v>0</v>
      </c>
      <c r="I60" s="1870">
        <v>11</v>
      </c>
      <c r="J60" s="1869">
        <v>31</v>
      </c>
      <c r="K60" s="1871">
        <v>0</v>
      </c>
      <c r="L60" s="1872">
        <v>44</v>
      </c>
      <c r="M60" s="1869">
        <v>1</v>
      </c>
      <c r="N60" s="1870">
        <v>8</v>
      </c>
      <c r="O60" s="1869">
        <v>28</v>
      </c>
      <c r="P60" s="1871">
        <v>7</v>
      </c>
      <c r="Q60" s="1838"/>
      <c r="R60" s="1873"/>
      <c r="S60" s="1873"/>
    </row>
    <row r="61" spans="1:19" ht="13.5" customHeight="1" x14ac:dyDescent="0.25">
      <c r="A61" s="1839" t="s">
        <v>98</v>
      </c>
      <c r="B61" s="1868">
        <v>1736</v>
      </c>
      <c r="C61" s="1869">
        <v>144</v>
      </c>
      <c r="D61" s="1870">
        <v>331</v>
      </c>
      <c r="E61" s="1870">
        <v>1155</v>
      </c>
      <c r="F61" s="1871">
        <v>106</v>
      </c>
      <c r="G61" s="1872">
        <v>809</v>
      </c>
      <c r="H61" s="1869">
        <v>48</v>
      </c>
      <c r="I61" s="1870">
        <v>174</v>
      </c>
      <c r="J61" s="1869">
        <v>558</v>
      </c>
      <c r="K61" s="1871">
        <v>29</v>
      </c>
      <c r="L61" s="1872">
        <v>927</v>
      </c>
      <c r="M61" s="1869">
        <v>96</v>
      </c>
      <c r="N61" s="1870">
        <v>157</v>
      </c>
      <c r="O61" s="1869">
        <v>597</v>
      </c>
      <c r="P61" s="1871">
        <v>77</v>
      </c>
      <c r="Q61" s="1838"/>
      <c r="R61" s="1873"/>
      <c r="S61" s="1873"/>
    </row>
    <row r="62" spans="1:19" ht="13.5" customHeight="1" x14ac:dyDescent="0.25">
      <c r="A62" s="1839" t="s">
        <v>99</v>
      </c>
      <c r="B62" s="1868">
        <v>123</v>
      </c>
      <c r="C62" s="1869">
        <v>7</v>
      </c>
      <c r="D62" s="1870">
        <v>28</v>
      </c>
      <c r="E62" s="1870">
        <v>82</v>
      </c>
      <c r="F62" s="1871">
        <v>6</v>
      </c>
      <c r="G62" s="1872">
        <v>71</v>
      </c>
      <c r="H62" s="1869">
        <v>5</v>
      </c>
      <c r="I62" s="1870">
        <v>15</v>
      </c>
      <c r="J62" s="1869">
        <v>49</v>
      </c>
      <c r="K62" s="1871">
        <v>2</v>
      </c>
      <c r="L62" s="1872">
        <v>52</v>
      </c>
      <c r="M62" s="1869">
        <v>2</v>
      </c>
      <c r="N62" s="1870">
        <v>13</v>
      </c>
      <c r="O62" s="1869">
        <v>33</v>
      </c>
      <c r="P62" s="1871">
        <v>4</v>
      </c>
      <c r="Q62" s="1838"/>
      <c r="R62" s="1873"/>
      <c r="S62" s="1873"/>
    </row>
    <row r="63" spans="1:19" ht="13.5" customHeight="1" x14ac:dyDescent="0.25">
      <c r="A63" s="1839" t="s">
        <v>659</v>
      </c>
      <c r="B63" s="1868">
        <v>110</v>
      </c>
      <c r="C63" s="1869">
        <v>5</v>
      </c>
      <c r="D63" s="1870">
        <v>14</v>
      </c>
      <c r="E63" s="1870">
        <v>88</v>
      </c>
      <c r="F63" s="1871">
        <v>3</v>
      </c>
      <c r="G63" s="1872">
        <v>68</v>
      </c>
      <c r="H63" s="1869">
        <v>2</v>
      </c>
      <c r="I63" s="1870">
        <v>6</v>
      </c>
      <c r="J63" s="1869">
        <v>60</v>
      </c>
      <c r="K63" s="1871">
        <v>0</v>
      </c>
      <c r="L63" s="1872">
        <v>42</v>
      </c>
      <c r="M63" s="1869">
        <v>3</v>
      </c>
      <c r="N63" s="1870">
        <v>8</v>
      </c>
      <c r="O63" s="1869">
        <v>28</v>
      </c>
      <c r="P63" s="1871">
        <v>3</v>
      </c>
      <c r="Q63" s="1838"/>
      <c r="R63" s="1873"/>
      <c r="S63" s="1873"/>
    </row>
    <row r="64" spans="1:19" ht="13.5" customHeight="1" x14ac:dyDescent="0.25">
      <c r="A64" s="1839" t="s">
        <v>101</v>
      </c>
      <c r="B64" s="1868">
        <v>227</v>
      </c>
      <c r="C64" s="1869">
        <v>18</v>
      </c>
      <c r="D64" s="1870">
        <v>36</v>
      </c>
      <c r="E64" s="1870">
        <v>154</v>
      </c>
      <c r="F64" s="1871">
        <v>19</v>
      </c>
      <c r="G64" s="1872">
        <v>123</v>
      </c>
      <c r="H64" s="1869">
        <v>8</v>
      </c>
      <c r="I64" s="1870">
        <v>18</v>
      </c>
      <c r="J64" s="1869">
        <v>93</v>
      </c>
      <c r="K64" s="1871">
        <v>4</v>
      </c>
      <c r="L64" s="1872">
        <v>104</v>
      </c>
      <c r="M64" s="1869">
        <v>10</v>
      </c>
      <c r="N64" s="1870">
        <v>18</v>
      </c>
      <c r="O64" s="1869">
        <v>61</v>
      </c>
      <c r="P64" s="1871">
        <v>15</v>
      </c>
      <c r="Q64" s="1838"/>
      <c r="R64" s="1873"/>
      <c r="S64" s="1873"/>
    </row>
    <row r="65" spans="1:19" ht="13.5" customHeight="1" x14ac:dyDescent="0.25">
      <c r="A65" s="1839" t="s">
        <v>102</v>
      </c>
      <c r="B65" s="1868">
        <v>118</v>
      </c>
      <c r="C65" s="1869">
        <v>4</v>
      </c>
      <c r="D65" s="1870">
        <v>18</v>
      </c>
      <c r="E65" s="1870">
        <v>94</v>
      </c>
      <c r="F65" s="1871">
        <v>2</v>
      </c>
      <c r="G65" s="1872">
        <v>79</v>
      </c>
      <c r="H65" s="1869">
        <v>2</v>
      </c>
      <c r="I65" s="1870">
        <v>11</v>
      </c>
      <c r="J65" s="1869">
        <v>64</v>
      </c>
      <c r="K65" s="1871">
        <v>2</v>
      </c>
      <c r="L65" s="1872">
        <v>39</v>
      </c>
      <c r="M65" s="1869">
        <v>2</v>
      </c>
      <c r="N65" s="1870">
        <v>7</v>
      </c>
      <c r="O65" s="1869">
        <v>30</v>
      </c>
      <c r="P65" s="1871">
        <v>0</v>
      </c>
      <c r="Q65" s="1859"/>
      <c r="R65" s="1873"/>
      <c r="S65" s="1873"/>
    </row>
    <row r="66" spans="1:19" ht="13.5" customHeight="1" x14ac:dyDescent="0.25">
      <c r="A66" s="1839" t="s">
        <v>660</v>
      </c>
      <c r="B66" s="1868">
        <v>3197</v>
      </c>
      <c r="C66" s="1869">
        <v>211</v>
      </c>
      <c r="D66" s="1870">
        <v>269</v>
      </c>
      <c r="E66" s="1870">
        <v>2498</v>
      </c>
      <c r="F66" s="1871">
        <v>219</v>
      </c>
      <c r="G66" s="1872">
        <v>1781</v>
      </c>
      <c r="H66" s="1869">
        <v>99</v>
      </c>
      <c r="I66" s="1870">
        <v>123</v>
      </c>
      <c r="J66" s="1869">
        <v>1471</v>
      </c>
      <c r="K66" s="1871">
        <v>88</v>
      </c>
      <c r="L66" s="1872">
        <v>1416</v>
      </c>
      <c r="M66" s="1869">
        <v>112</v>
      </c>
      <c r="N66" s="1870">
        <v>146</v>
      </c>
      <c r="O66" s="1869">
        <v>1027</v>
      </c>
      <c r="P66" s="1871">
        <v>131</v>
      </c>
      <c r="Q66" s="1838"/>
      <c r="R66" s="1873"/>
      <c r="S66" s="1873"/>
    </row>
    <row r="67" spans="1:19" ht="13.5" customHeight="1" x14ac:dyDescent="0.25">
      <c r="A67" s="1839" t="s">
        <v>104</v>
      </c>
      <c r="B67" s="1868">
        <v>410</v>
      </c>
      <c r="C67" s="1869">
        <v>10</v>
      </c>
      <c r="D67" s="1870">
        <v>76</v>
      </c>
      <c r="E67" s="1870">
        <v>235</v>
      </c>
      <c r="F67" s="1871">
        <v>89</v>
      </c>
      <c r="G67" s="1872">
        <v>189</v>
      </c>
      <c r="H67" s="1869">
        <v>6</v>
      </c>
      <c r="I67" s="1870">
        <v>30</v>
      </c>
      <c r="J67" s="1869">
        <v>118</v>
      </c>
      <c r="K67" s="1871">
        <v>35</v>
      </c>
      <c r="L67" s="1872">
        <v>221</v>
      </c>
      <c r="M67" s="1869">
        <v>4</v>
      </c>
      <c r="N67" s="1870">
        <v>46</v>
      </c>
      <c r="O67" s="1869">
        <v>117</v>
      </c>
      <c r="P67" s="1871">
        <v>54</v>
      </c>
      <c r="Q67" s="1838"/>
      <c r="R67" s="1873"/>
      <c r="S67" s="1873"/>
    </row>
    <row r="68" spans="1:19" ht="13.5" customHeight="1" x14ac:dyDescent="0.25">
      <c r="A68" s="1839" t="s">
        <v>661</v>
      </c>
      <c r="B68" s="1868">
        <v>46</v>
      </c>
      <c r="C68" s="1869">
        <v>1</v>
      </c>
      <c r="D68" s="1870">
        <v>3</v>
      </c>
      <c r="E68" s="1870">
        <v>40</v>
      </c>
      <c r="F68" s="1871">
        <v>2</v>
      </c>
      <c r="G68" s="1872">
        <v>21</v>
      </c>
      <c r="H68" s="1869">
        <v>1</v>
      </c>
      <c r="I68" s="1870">
        <v>0</v>
      </c>
      <c r="J68" s="1869">
        <v>19</v>
      </c>
      <c r="K68" s="1871">
        <v>1</v>
      </c>
      <c r="L68" s="1872">
        <v>25</v>
      </c>
      <c r="M68" s="1869">
        <v>0</v>
      </c>
      <c r="N68" s="1870">
        <v>3</v>
      </c>
      <c r="O68" s="1869">
        <v>21</v>
      </c>
      <c r="P68" s="1871">
        <v>1</v>
      </c>
      <c r="Q68" s="1838"/>
      <c r="R68" s="1873"/>
      <c r="S68" s="1873"/>
    </row>
    <row r="69" spans="1:19" ht="13.5" customHeight="1" x14ac:dyDescent="0.25">
      <c r="A69" s="1839" t="s">
        <v>106</v>
      </c>
      <c r="B69" s="1868">
        <v>5621</v>
      </c>
      <c r="C69" s="1869">
        <v>111</v>
      </c>
      <c r="D69" s="1870">
        <v>140</v>
      </c>
      <c r="E69" s="1870">
        <v>4169</v>
      </c>
      <c r="F69" s="1871">
        <v>1201</v>
      </c>
      <c r="G69" s="1872">
        <v>2670</v>
      </c>
      <c r="H69" s="1869">
        <v>60</v>
      </c>
      <c r="I69" s="1870">
        <v>59</v>
      </c>
      <c r="J69" s="1869">
        <v>2012</v>
      </c>
      <c r="K69" s="1871">
        <v>539</v>
      </c>
      <c r="L69" s="1872">
        <v>2951</v>
      </c>
      <c r="M69" s="1869">
        <v>51</v>
      </c>
      <c r="N69" s="1870">
        <v>81</v>
      </c>
      <c r="O69" s="1869">
        <v>2157</v>
      </c>
      <c r="P69" s="1871">
        <v>662</v>
      </c>
      <c r="Q69" s="1838"/>
      <c r="R69" s="1873"/>
      <c r="S69" s="1873"/>
    </row>
    <row r="70" spans="1:19" ht="13.5" customHeight="1" x14ac:dyDescent="0.25">
      <c r="A70" s="1839" t="s">
        <v>107</v>
      </c>
      <c r="B70" s="1868">
        <v>1122</v>
      </c>
      <c r="C70" s="1869">
        <v>180</v>
      </c>
      <c r="D70" s="1870">
        <v>89</v>
      </c>
      <c r="E70" s="1870">
        <v>618</v>
      </c>
      <c r="F70" s="1871">
        <v>235</v>
      </c>
      <c r="G70" s="1872">
        <v>470</v>
      </c>
      <c r="H70" s="1869">
        <v>87</v>
      </c>
      <c r="I70" s="1870">
        <v>35</v>
      </c>
      <c r="J70" s="1869">
        <v>239</v>
      </c>
      <c r="K70" s="1871">
        <v>109</v>
      </c>
      <c r="L70" s="1872">
        <v>652</v>
      </c>
      <c r="M70" s="1869">
        <v>93</v>
      </c>
      <c r="N70" s="1870">
        <v>54</v>
      </c>
      <c r="O70" s="1869">
        <v>379</v>
      </c>
      <c r="P70" s="1871">
        <v>126</v>
      </c>
      <c r="Q70" s="1858"/>
      <c r="R70" s="1873"/>
      <c r="S70" s="1873"/>
    </row>
    <row r="71" spans="1:19" ht="13.5" customHeight="1" x14ac:dyDescent="0.25">
      <c r="A71" s="1846" t="s">
        <v>108</v>
      </c>
      <c r="B71" s="1889">
        <v>141</v>
      </c>
      <c r="C71" s="986">
        <v>6</v>
      </c>
      <c r="D71" s="987">
        <v>18</v>
      </c>
      <c r="E71" s="987">
        <v>110</v>
      </c>
      <c r="F71" s="1890">
        <v>7</v>
      </c>
      <c r="G71" s="1891">
        <v>77</v>
      </c>
      <c r="H71" s="986">
        <v>4</v>
      </c>
      <c r="I71" s="987">
        <v>12</v>
      </c>
      <c r="J71" s="986">
        <v>60</v>
      </c>
      <c r="K71" s="1890">
        <v>1</v>
      </c>
      <c r="L71" s="1891">
        <v>64</v>
      </c>
      <c r="M71" s="986">
        <v>2</v>
      </c>
      <c r="N71" s="987">
        <v>6</v>
      </c>
      <c r="O71" s="986">
        <v>50</v>
      </c>
      <c r="P71" s="1890">
        <v>6</v>
      </c>
      <c r="Q71" s="1838"/>
      <c r="R71" s="1873"/>
      <c r="S71" s="1873"/>
    </row>
    <row r="72" spans="1:19" ht="14.25" customHeight="1" x14ac:dyDescent="0.25">
      <c r="A72" s="1852" t="s">
        <v>109</v>
      </c>
      <c r="B72" s="1892">
        <f>B73+B74+B75+B79</f>
        <v>4281</v>
      </c>
      <c r="C72" s="1893">
        <f t="shared" ref="C72:P72" si="6">C73+C74+C75+C79</f>
        <v>342</v>
      </c>
      <c r="D72" s="1894">
        <f t="shared" si="6"/>
        <v>712</v>
      </c>
      <c r="E72" s="1894">
        <f t="shared" si="6"/>
        <v>3027</v>
      </c>
      <c r="F72" s="1895">
        <f t="shared" si="6"/>
        <v>200</v>
      </c>
      <c r="G72" s="1896">
        <f t="shared" si="6"/>
        <v>2335</v>
      </c>
      <c r="H72" s="1893">
        <f t="shared" si="6"/>
        <v>199</v>
      </c>
      <c r="I72" s="1894">
        <f t="shared" si="6"/>
        <v>378</v>
      </c>
      <c r="J72" s="1893">
        <f t="shared" si="6"/>
        <v>1691</v>
      </c>
      <c r="K72" s="1895">
        <f t="shared" si="6"/>
        <v>67</v>
      </c>
      <c r="L72" s="1896">
        <f t="shared" si="6"/>
        <v>1946</v>
      </c>
      <c r="M72" s="1893">
        <f t="shared" si="6"/>
        <v>143</v>
      </c>
      <c r="N72" s="1894">
        <f t="shared" si="6"/>
        <v>334</v>
      </c>
      <c r="O72" s="1893">
        <f t="shared" si="6"/>
        <v>1336</v>
      </c>
      <c r="P72" s="1895">
        <f t="shared" si="6"/>
        <v>133</v>
      </c>
      <c r="Q72" s="1838"/>
      <c r="R72" s="1873"/>
      <c r="S72" s="1873"/>
    </row>
    <row r="73" spans="1:19" ht="12.75" customHeight="1" x14ac:dyDescent="0.25">
      <c r="A73" s="1839" t="s">
        <v>110</v>
      </c>
      <c r="B73" s="1868">
        <v>44</v>
      </c>
      <c r="C73" s="1869">
        <v>5</v>
      </c>
      <c r="D73" s="1870">
        <v>11</v>
      </c>
      <c r="E73" s="1870">
        <v>22</v>
      </c>
      <c r="F73" s="1871">
        <v>6</v>
      </c>
      <c r="G73" s="1872">
        <v>23</v>
      </c>
      <c r="H73" s="1869">
        <v>4</v>
      </c>
      <c r="I73" s="1870">
        <v>4</v>
      </c>
      <c r="J73" s="1869">
        <v>13</v>
      </c>
      <c r="K73" s="1871">
        <v>2</v>
      </c>
      <c r="L73" s="1872">
        <v>21</v>
      </c>
      <c r="M73" s="1869">
        <v>1</v>
      </c>
      <c r="N73" s="1870">
        <v>7</v>
      </c>
      <c r="O73" s="1869">
        <v>9</v>
      </c>
      <c r="P73" s="1871">
        <v>4</v>
      </c>
      <c r="Q73" s="1838"/>
      <c r="R73" s="1873"/>
      <c r="S73" s="1873"/>
    </row>
    <row r="74" spans="1:19" ht="11.25" customHeight="1" x14ac:dyDescent="0.25">
      <c r="A74" s="1839" t="s">
        <v>111</v>
      </c>
      <c r="B74" s="1868">
        <v>773</v>
      </c>
      <c r="C74" s="1869">
        <v>38</v>
      </c>
      <c r="D74" s="1870">
        <v>96</v>
      </c>
      <c r="E74" s="1870">
        <v>599</v>
      </c>
      <c r="F74" s="1871">
        <v>40</v>
      </c>
      <c r="G74" s="1872">
        <v>434</v>
      </c>
      <c r="H74" s="1869">
        <v>17</v>
      </c>
      <c r="I74" s="1870">
        <v>52</v>
      </c>
      <c r="J74" s="1869">
        <v>350</v>
      </c>
      <c r="K74" s="1871">
        <v>15</v>
      </c>
      <c r="L74" s="1872">
        <v>339</v>
      </c>
      <c r="M74" s="1869">
        <v>21</v>
      </c>
      <c r="N74" s="1870">
        <v>44</v>
      </c>
      <c r="O74" s="1869">
        <v>249</v>
      </c>
      <c r="P74" s="1871">
        <v>25</v>
      </c>
      <c r="Q74" s="1838"/>
      <c r="R74" s="1873"/>
      <c r="S74" s="1873"/>
    </row>
    <row r="75" spans="1:19" ht="15" customHeight="1" x14ac:dyDescent="0.25">
      <c r="A75" s="1839" t="s">
        <v>662</v>
      </c>
      <c r="B75" s="1868">
        <f>B76+B78+B77</f>
        <v>3427</v>
      </c>
      <c r="C75" s="1869">
        <f t="shared" ref="C75:P75" si="7">C76+C78+C77</f>
        <v>299</v>
      </c>
      <c r="D75" s="1870">
        <f t="shared" si="7"/>
        <v>595</v>
      </c>
      <c r="E75" s="1870">
        <f t="shared" si="7"/>
        <v>2379</v>
      </c>
      <c r="F75" s="1871">
        <f t="shared" si="7"/>
        <v>154</v>
      </c>
      <c r="G75" s="1872">
        <f t="shared" si="7"/>
        <v>1867</v>
      </c>
      <c r="H75" s="1869">
        <f t="shared" si="7"/>
        <v>178</v>
      </c>
      <c r="I75" s="1870">
        <f t="shared" si="7"/>
        <v>319</v>
      </c>
      <c r="J75" s="1869">
        <f t="shared" si="7"/>
        <v>1320</v>
      </c>
      <c r="K75" s="1871">
        <f t="shared" si="7"/>
        <v>50</v>
      </c>
      <c r="L75" s="1872">
        <f t="shared" si="7"/>
        <v>1560</v>
      </c>
      <c r="M75" s="1869">
        <f t="shared" si="7"/>
        <v>121</v>
      </c>
      <c r="N75" s="1870">
        <f t="shared" si="7"/>
        <v>276</v>
      </c>
      <c r="O75" s="1869">
        <f t="shared" si="7"/>
        <v>1059</v>
      </c>
      <c r="P75" s="1871">
        <f t="shared" si="7"/>
        <v>104</v>
      </c>
      <c r="Q75" s="1838"/>
      <c r="R75" s="1873"/>
      <c r="S75" s="1873"/>
    </row>
    <row r="76" spans="1:19" ht="24.75" customHeight="1" x14ac:dyDescent="0.25">
      <c r="A76" s="1845" t="s">
        <v>962</v>
      </c>
      <c r="B76" s="1868">
        <v>1319</v>
      </c>
      <c r="C76" s="1869">
        <v>133</v>
      </c>
      <c r="D76" s="1870">
        <v>266</v>
      </c>
      <c r="E76" s="1870">
        <v>873</v>
      </c>
      <c r="F76" s="1871">
        <v>47</v>
      </c>
      <c r="G76" s="1872">
        <v>792</v>
      </c>
      <c r="H76" s="1869">
        <v>85</v>
      </c>
      <c r="I76" s="1870">
        <v>158</v>
      </c>
      <c r="J76" s="1869">
        <v>534</v>
      </c>
      <c r="K76" s="1871">
        <v>15</v>
      </c>
      <c r="L76" s="1872">
        <v>527</v>
      </c>
      <c r="M76" s="1869">
        <v>48</v>
      </c>
      <c r="N76" s="1870">
        <v>108</v>
      </c>
      <c r="O76" s="1869">
        <v>339</v>
      </c>
      <c r="P76" s="1871">
        <v>32</v>
      </c>
      <c r="Q76" s="1859"/>
      <c r="R76" s="1873"/>
      <c r="S76" s="1873"/>
    </row>
    <row r="77" spans="1:19" ht="14.25" customHeight="1" x14ac:dyDescent="0.25">
      <c r="A77" s="1861" t="s">
        <v>955</v>
      </c>
      <c r="B77" s="1897">
        <v>1109</v>
      </c>
      <c r="C77" s="1898">
        <v>120</v>
      </c>
      <c r="D77" s="1899">
        <v>137</v>
      </c>
      <c r="E77" s="1899">
        <v>789</v>
      </c>
      <c r="F77" s="1900">
        <v>63</v>
      </c>
      <c r="G77" s="1901">
        <v>549</v>
      </c>
      <c r="H77" s="1898">
        <v>73</v>
      </c>
      <c r="I77" s="1899">
        <v>57</v>
      </c>
      <c r="J77" s="1898">
        <v>400</v>
      </c>
      <c r="K77" s="1900">
        <v>19</v>
      </c>
      <c r="L77" s="1901">
        <v>560</v>
      </c>
      <c r="M77" s="1898">
        <v>47</v>
      </c>
      <c r="N77" s="1899">
        <v>80</v>
      </c>
      <c r="O77" s="1898">
        <v>389</v>
      </c>
      <c r="P77" s="1900">
        <v>44</v>
      </c>
      <c r="Q77" s="1838"/>
      <c r="R77" s="1873"/>
      <c r="S77" s="1873"/>
    </row>
    <row r="78" spans="1:19" ht="24" customHeight="1" x14ac:dyDescent="0.25">
      <c r="A78" s="1862" t="s">
        <v>963</v>
      </c>
      <c r="B78" s="1897">
        <v>999</v>
      </c>
      <c r="C78" s="1898">
        <v>46</v>
      </c>
      <c r="D78" s="1899">
        <v>192</v>
      </c>
      <c r="E78" s="1899">
        <v>717</v>
      </c>
      <c r="F78" s="1900">
        <v>44</v>
      </c>
      <c r="G78" s="1901">
        <v>526</v>
      </c>
      <c r="H78" s="1898">
        <v>20</v>
      </c>
      <c r="I78" s="1899">
        <v>104</v>
      </c>
      <c r="J78" s="1898">
        <v>386</v>
      </c>
      <c r="K78" s="1900">
        <v>16</v>
      </c>
      <c r="L78" s="1901">
        <v>473</v>
      </c>
      <c r="M78" s="1898">
        <v>26</v>
      </c>
      <c r="N78" s="1899">
        <v>88</v>
      </c>
      <c r="O78" s="1898">
        <v>331</v>
      </c>
      <c r="P78" s="1900">
        <v>28</v>
      </c>
      <c r="Q78" s="1858"/>
      <c r="R78" s="1873"/>
      <c r="S78" s="1873"/>
    </row>
    <row r="79" spans="1:19" ht="14.25" customHeight="1" x14ac:dyDescent="0.25">
      <c r="A79" s="1839" t="s">
        <v>116</v>
      </c>
      <c r="B79" s="1902">
        <v>37</v>
      </c>
      <c r="C79" s="1903">
        <v>0</v>
      </c>
      <c r="D79" s="1904">
        <v>10</v>
      </c>
      <c r="E79" s="1904">
        <v>27</v>
      </c>
      <c r="F79" s="1905">
        <v>0</v>
      </c>
      <c r="G79" s="1906">
        <v>11</v>
      </c>
      <c r="H79" s="1903">
        <v>0</v>
      </c>
      <c r="I79" s="1904">
        <v>3</v>
      </c>
      <c r="J79" s="1903">
        <v>8</v>
      </c>
      <c r="K79" s="1905">
        <v>0</v>
      </c>
      <c r="L79" s="1906">
        <v>26</v>
      </c>
      <c r="M79" s="1903">
        <v>0</v>
      </c>
      <c r="N79" s="1904">
        <v>7</v>
      </c>
      <c r="O79" s="1903">
        <v>19</v>
      </c>
      <c r="P79" s="1905">
        <v>0</v>
      </c>
      <c r="Q79" s="1838"/>
      <c r="R79" s="1873"/>
      <c r="S79" s="1873"/>
    </row>
    <row r="80" spans="1:19" ht="15.75" customHeight="1" x14ac:dyDescent="0.25">
      <c r="A80" s="1852" t="s">
        <v>117</v>
      </c>
      <c r="B80" s="1892">
        <f>SUM(B81:B90)</f>
        <v>3019</v>
      </c>
      <c r="C80" s="1893">
        <f t="shared" ref="C80:P80" si="8">SUM(C81:C90)</f>
        <v>255</v>
      </c>
      <c r="D80" s="1894">
        <f t="shared" si="8"/>
        <v>621</v>
      </c>
      <c r="E80" s="1894">
        <f t="shared" si="8"/>
        <v>2048</v>
      </c>
      <c r="F80" s="1895">
        <f t="shared" si="8"/>
        <v>95</v>
      </c>
      <c r="G80" s="1896">
        <f t="shared" si="8"/>
        <v>1734</v>
      </c>
      <c r="H80" s="1893">
        <f t="shared" si="8"/>
        <v>136</v>
      </c>
      <c r="I80" s="1894">
        <f t="shared" si="8"/>
        <v>297</v>
      </c>
      <c r="J80" s="1893">
        <f t="shared" si="8"/>
        <v>1267</v>
      </c>
      <c r="K80" s="1895">
        <f t="shared" si="8"/>
        <v>34</v>
      </c>
      <c r="L80" s="1896">
        <f t="shared" si="8"/>
        <v>1285</v>
      </c>
      <c r="M80" s="1893">
        <f t="shared" si="8"/>
        <v>119</v>
      </c>
      <c r="N80" s="1894">
        <f t="shared" si="8"/>
        <v>324</v>
      </c>
      <c r="O80" s="1893">
        <f t="shared" si="8"/>
        <v>781</v>
      </c>
      <c r="P80" s="1895">
        <f t="shared" si="8"/>
        <v>61</v>
      </c>
      <c r="Q80" s="1838"/>
      <c r="R80" s="1873"/>
      <c r="S80" s="1873"/>
    </row>
    <row r="81" spans="1:19" ht="12.75" customHeight="1" x14ac:dyDescent="0.25">
      <c r="A81" s="1839" t="s">
        <v>118</v>
      </c>
      <c r="B81" s="1868">
        <v>0</v>
      </c>
      <c r="C81" s="1869">
        <v>0</v>
      </c>
      <c r="D81" s="1870">
        <v>0</v>
      </c>
      <c r="E81" s="1870">
        <v>0</v>
      </c>
      <c r="F81" s="1871">
        <v>0</v>
      </c>
      <c r="G81" s="1872">
        <v>0</v>
      </c>
      <c r="H81" s="1869">
        <v>0</v>
      </c>
      <c r="I81" s="1870">
        <v>0</v>
      </c>
      <c r="J81" s="1869">
        <v>0</v>
      </c>
      <c r="K81" s="1871">
        <v>0</v>
      </c>
      <c r="L81" s="1872">
        <v>0</v>
      </c>
      <c r="M81" s="1869">
        <v>0</v>
      </c>
      <c r="N81" s="1870">
        <v>0</v>
      </c>
      <c r="O81" s="1869">
        <v>0</v>
      </c>
      <c r="P81" s="1871">
        <v>0</v>
      </c>
      <c r="Q81" s="1838"/>
      <c r="R81" s="1873"/>
      <c r="S81" s="1873"/>
    </row>
    <row r="82" spans="1:19" ht="12.75" customHeight="1" x14ac:dyDescent="0.25">
      <c r="A82" s="1839" t="s">
        <v>119</v>
      </c>
      <c r="B82" s="1868">
        <v>5</v>
      </c>
      <c r="C82" s="1869">
        <v>0</v>
      </c>
      <c r="D82" s="1870">
        <v>1</v>
      </c>
      <c r="E82" s="1870">
        <v>4</v>
      </c>
      <c r="F82" s="1871">
        <v>0</v>
      </c>
      <c r="G82" s="1872">
        <v>3</v>
      </c>
      <c r="H82" s="1869">
        <v>0</v>
      </c>
      <c r="I82" s="1870">
        <v>1</v>
      </c>
      <c r="J82" s="1869">
        <v>2</v>
      </c>
      <c r="K82" s="1871">
        <v>0</v>
      </c>
      <c r="L82" s="1872">
        <v>2</v>
      </c>
      <c r="M82" s="1869">
        <v>0</v>
      </c>
      <c r="N82" s="1870">
        <v>0</v>
      </c>
      <c r="O82" s="1869">
        <v>2</v>
      </c>
      <c r="P82" s="1871">
        <v>0</v>
      </c>
      <c r="Q82" s="1838"/>
      <c r="R82" s="1873"/>
      <c r="S82" s="1873"/>
    </row>
    <row r="83" spans="1:19" ht="12.75" customHeight="1" x14ac:dyDescent="0.25">
      <c r="A83" s="1839" t="s">
        <v>120</v>
      </c>
      <c r="B83" s="1868">
        <v>46</v>
      </c>
      <c r="C83" s="1869">
        <v>3</v>
      </c>
      <c r="D83" s="1870">
        <v>10</v>
      </c>
      <c r="E83" s="1870">
        <v>33</v>
      </c>
      <c r="F83" s="1871">
        <v>0</v>
      </c>
      <c r="G83" s="1872">
        <v>25</v>
      </c>
      <c r="H83" s="1869">
        <v>3</v>
      </c>
      <c r="I83" s="1870">
        <v>4</v>
      </c>
      <c r="J83" s="1869">
        <v>18</v>
      </c>
      <c r="K83" s="1871">
        <v>0</v>
      </c>
      <c r="L83" s="1872">
        <v>21</v>
      </c>
      <c r="M83" s="1869">
        <v>0</v>
      </c>
      <c r="N83" s="1870">
        <v>6</v>
      </c>
      <c r="O83" s="1869">
        <v>15</v>
      </c>
      <c r="P83" s="1871">
        <v>0</v>
      </c>
      <c r="Q83" s="1838"/>
      <c r="R83" s="1873"/>
      <c r="S83" s="1873"/>
    </row>
    <row r="84" spans="1:19" ht="12.75" customHeight="1" x14ac:dyDescent="0.25">
      <c r="A84" s="1839" t="s">
        <v>121</v>
      </c>
      <c r="B84" s="1868">
        <v>53</v>
      </c>
      <c r="C84" s="1869">
        <v>2</v>
      </c>
      <c r="D84" s="1870">
        <v>11</v>
      </c>
      <c r="E84" s="1870">
        <v>40</v>
      </c>
      <c r="F84" s="1871">
        <v>0</v>
      </c>
      <c r="G84" s="1872">
        <v>24</v>
      </c>
      <c r="H84" s="1869">
        <v>0</v>
      </c>
      <c r="I84" s="1870">
        <v>6</v>
      </c>
      <c r="J84" s="1869">
        <v>18</v>
      </c>
      <c r="K84" s="1871">
        <v>0</v>
      </c>
      <c r="L84" s="1872">
        <v>29</v>
      </c>
      <c r="M84" s="1869">
        <v>2</v>
      </c>
      <c r="N84" s="1870">
        <v>5</v>
      </c>
      <c r="O84" s="1869">
        <v>22</v>
      </c>
      <c r="P84" s="1871">
        <v>0</v>
      </c>
      <c r="Q84" s="1838"/>
      <c r="R84" s="1873"/>
      <c r="S84" s="1873"/>
    </row>
    <row r="85" spans="1:19" ht="12.75" customHeight="1" x14ac:dyDescent="0.25">
      <c r="A85" s="1839" t="s">
        <v>664</v>
      </c>
      <c r="B85" s="1868">
        <v>601</v>
      </c>
      <c r="C85" s="1869">
        <v>71</v>
      </c>
      <c r="D85" s="1870">
        <v>118</v>
      </c>
      <c r="E85" s="1870">
        <v>368</v>
      </c>
      <c r="F85" s="1871">
        <v>44</v>
      </c>
      <c r="G85" s="1872">
        <v>351</v>
      </c>
      <c r="H85" s="1869">
        <v>40</v>
      </c>
      <c r="I85" s="1870">
        <v>45</v>
      </c>
      <c r="J85" s="1869">
        <v>254</v>
      </c>
      <c r="K85" s="1871">
        <v>12</v>
      </c>
      <c r="L85" s="1872">
        <v>250</v>
      </c>
      <c r="M85" s="1869">
        <v>31</v>
      </c>
      <c r="N85" s="1870">
        <v>73</v>
      </c>
      <c r="O85" s="1869">
        <v>114</v>
      </c>
      <c r="P85" s="1871">
        <v>32</v>
      </c>
      <c r="Q85" s="1838"/>
      <c r="R85" s="1873"/>
      <c r="S85" s="1873"/>
    </row>
    <row r="86" spans="1:19" ht="12.75" customHeight="1" x14ac:dyDescent="0.25">
      <c r="A86" s="1839" t="s">
        <v>123</v>
      </c>
      <c r="B86" s="1868">
        <v>81</v>
      </c>
      <c r="C86" s="1869">
        <v>6</v>
      </c>
      <c r="D86" s="1870">
        <v>14</v>
      </c>
      <c r="E86" s="1870">
        <v>61</v>
      </c>
      <c r="F86" s="1871">
        <v>0</v>
      </c>
      <c r="G86" s="1872">
        <v>46</v>
      </c>
      <c r="H86" s="1869">
        <v>3</v>
      </c>
      <c r="I86" s="1870">
        <v>5</v>
      </c>
      <c r="J86" s="1869">
        <v>38</v>
      </c>
      <c r="K86" s="1871">
        <v>0</v>
      </c>
      <c r="L86" s="1872">
        <v>35</v>
      </c>
      <c r="M86" s="1869">
        <v>3</v>
      </c>
      <c r="N86" s="1870">
        <v>9</v>
      </c>
      <c r="O86" s="1869">
        <v>23</v>
      </c>
      <c r="P86" s="1871">
        <v>0</v>
      </c>
      <c r="Q86" s="1838"/>
      <c r="R86" s="1873"/>
      <c r="S86" s="1873"/>
    </row>
    <row r="87" spans="1:19" ht="12.75" customHeight="1" x14ac:dyDescent="0.25">
      <c r="A87" s="1839" t="s">
        <v>124</v>
      </c>
      <c r="B87" s="1868">
        <v>255</v>
      </c>
      <c r="C87" s="1869">
        <v>16</v>
      </c>
      <c r="D87" s="1870">
        <v>45</v>
      </c>
      <c r="E87" s="1870">
        <v>184</v>
      </c>
      <c r="F87" s="1871">
        <v>10</v>
      </c>
      <c r="G87" s="1872">
        <v>147</v>
      </c>
      <c r="H87" s="1869">
        <v>8</v>
      </c>
      <c r="I87" s="1870">
        <v>21</v>
      </c>
      <c r="J87" s="1869">
        <v>114</v>
      </c>
      <c r="K87" s="1871">
        <v>4</v>
      </c>
      <c r="L87" s="1872">
        <v>108</v>
      </c>
      <c r="M87" s="1869">
        <v>8</v>
      </c>
      <c r="N87" s="1870">
        <v>24</v>
      </c>
      <c r="O87" s="1869">
        <v>70</v>
      </c>
      <c r="P87" s="1871">
        <v>6</v>
      </c>
      <c r="Q87" s="1838"/>
      <c r="R87" s="1873"/>
      <c r="S87" s="1873"/>
    </row>
    <row r="88" spans="1:19" ht="12.75" customHeight="1" x14ac:dyDescent="0.25">
      <c r="A88" s="1839" t="s">
        <v>125</v>
      </c>
      <c r="B88" s="1868">
        <v>1655</v>
      </c>
      <c r="C88" s="1869">
        <v>130</v>
      </c>
      <c r="D88" s="1870">
        <v>380</v>
      </c>
      <c r="E88" s="1870">
        <v>1111</v>
      </c>
      <c r="F88" s="1871">
        <v>34</v>
      </c>
      <c r="G88" s="1872">
        <v>979</v>
      </c>
      <c r="H88" s="1869">
        <v>71</v>
      </c>
      <c r="I88" s="1870">
        <v>200</v>
      </c>
      <c r="J88" s="1869">
        <v>694</v>
      </c>
      <c r="K88" s="1871">
        <v>14</v>
      </c>
      <c r="L88" s="1872">
        <v>676</v>
      </c>
      <c r="M88" s="1869">
        <v>59</v>
      </c>
      <c r="N88" s="1870">
        <v>180</v>
      </c>
      <c r="O88" s="1869">
        <v>417</v>
      </c>
      <c r="P88" s="1871">
        <v>20</v>
      </c>
      <c r="Q88" s="1838"/>
      <c r="R88" s="1873"/>
      <c r="S88" s="1873"/>
    </row>
    <row r="89" spans="1:19" ht="12.75" customHeight="1" x14ac:dyDescent="0.25">
      <c r="A89" s="1839" t="s">
        <v>126</v>
      </c>
      <c r="B89" s="1868">
        <v>60</v>
      </c>
      <c r="C89" s="1869">
        <v>5</v>
      </c>
      <c r="D89" s="1870">
        <v>14</v>
      </c>
      <c r="E89" s="1870">
        <v>37</v>
      </c>
      <c r="F89" s="1871">
        <v>4</v>
      </c>
      <c r="G89" s="1872">
        <v>28</v>
      </c>
      <c r="H89" s="1869">
        <v>1</v>
      </c>
      <c r="I89" s="1870">
        <v>5</v>
      </c>
      <c r="J89" s="1869">
        <v>21</v>
      </c>
      <c r="K89" s="1871">
        <v>1</v>
      </c>
      <c r="L89" s="1872">
        <v>32</v>
      </c>
      <c r="M89" s="1869">
        <v>4</v>
      </c>
      <c r="N89" s="1870">
        <v>9</v>
      </c>
      <c r="O89" s="1869">
        <v>16</v>
      </c>
      <c r="P89" s="1871">
        <v>3</v>
      </c>
      <c r="Q89" s="1838"/>
      <c r="R89" s="1873"/>
      <c r="S89" s="1873"/>
    </row>
    <row r="90" spans="1:19" ht="15" x14ac:dyDescent="0.25">
      <c r="A90" s="1839" t="s">
        <v>127</v>
      </c>
      <c r="B90" s="1884">
        <v>263</v>
      </c>
      <c r="C90" s="1885">
        <v>22</v>
      </c>
      <c r="D90" s="1886">
        <v>28</v>
      </c>
      <c r="E90" s="1886">
        <v>210</v>
      </c>
      <c r="F90" s="1887">
        <v>3</v>
      </c>
      <c r="G90" s="1888">
        <v>131</v>
      </c>
      <c r="H90" s="1885">
        <v>10</v>
      </c>
      <c r="I90" s="1886">
        <v>10</v>
      </c>
      <c r="J90" s="1885">
        <v>108</v>
      </c>
      <c r="K90" s="1887">
        <v>3</v>
      </c>
      <c r="L90" s="1888">
        <v>132</v>
      </c>
      <c r="M90" s="1885">
        <v>12</v>
      </c>
      <c r="N90" s="1886">
        <v>18</v>
      </c>
      <c r="O90" s="1885">
        <v>102</v>
      </c>
      <c r="P90" s="1887">
        <v>0</v>
      </c>
      <c r="Q90" s="1858"/>
      <c r="R90" s="1873"/>
      <c r="S90" s="1873"/>
    </row>
    <row r="91" spans="1:19" ht="27.75" customHeight="1" x14ac:dyDescent="0.25">
      <c r="A91" s="1837" t="s">
        <v>128</v>
      </c>
      <c r="B91" s="1863">
        <f t="shared" ref="B91:P91" si="9">SUM(B92:B102)</f>
        <v>3033</v>
      </c>
      <c r="C91" s="1864">
        <f t="shared" si="9"/>
        <v>231</v>
      </c>
      <c r="D91" s="1865">
        <f t="shared" si="9"/>
        <v>489</v>
      </c>
      <c r="E91" s="1865">
        <f t="shared" si="9"/>
        <v>2160</v>
      </c>
      <c r="F91" s="1866">
        <f t="shared" si="9"/>
        <v>153</v>
      </c>
      <c r="G91" s="1867">
        <f t="shared" si="9"/>
        <v>1711</v>
      </c>
      <c r="H91" s="1864">
        <f t="shared" si="9"/>
        <v>126</v>
      </c>
      <c r="I91" s="1865">
        <f t="shared" si="9"/>
        <v>275</v>
      </c>
      <c r="J91" s="1864">
        <f t="shared" si="9"/>
        <v>1259</v>
      </c>
      <c r="K91" s="1866">
        <f t="shared" si="9"/>
        <v>51</v>
      </c>
      <c r="L91" s="1867">
        <f t="shared" si="9"/>
        <v>1322</v>
      </c>
      <c r="M91" s="1864">
        <f t="shared" si="9"/>
        <v>105</v>
      </c>
      <c r="N91" s="1865">
        <f t="shared" si="9"/>
        <v>214</v>
      </c>
      <c r="O91" s="1864">
        <f t="shared" si="9"/>
        <v>901</v>
      </c>
      <c r="P91" s="1866">
        <f t="shared" si="9"/>
        <v>102</v>
      </c>
      <c r="Q91" s="1838"/>
      <c r="R91" s="1873"/>
      <c r="S91" s="1873"/>
    </row>
    <row r="92" spans="1:19" ht="15" x14ac:dyDescent="0.25">
      <c r="A92" s="1839" t="s">
        <v>129</v>
      </c>
      <c r="B92" s="1868">
        <v>42</v>
      </c>
      <c r="C92" s="1869">
        <v>3</v>
      </c>
      <c r="D92" s="1870">
        <v>4</v>
      </c>
      <c r="E92" s="1870">
        <v>34</v>
      </c>
      <c r="F92" s="1871">
        <v>1</v>
      </c>
      <c r="G92" s="1872">
        <v>27</v>
      </c>
      <c r="H92" s="1869">
        <v>1</v>
      </c>
      <c r="I92" s="1870">
        <v>4</v>
      </c>
      <c r="J92" s="1869">
        <v>21</v>
      </c>
      <c r="K92" s="1871">
        <v>1</v>
      </c>
      <c r="L92" s="1872">
        <v>15</v>
      </c>
      <c r="M92" s="1869">
        <v>2</v>
      </c>
      <c r="N92" s="1870">
        <v>0</v>
      </c>
      <c r="O92" s="1869">
        <v>13</v>
      </c>
      <c r="P92" s="1871">
        <v>0</v>
      </c>
      <c r="Q92" s="1838"/>
      <c r="R92" s="1873"/>
      <c r="S92" s="1873"/>
    </row>
    <row r="93" spans="1:19" ht="13.5" customHeight="1" x14ac:dyDescent="0.25">
      <c r="A93" s="1839" t="s">
        <v>130</v>
      </c>
      <c r="B93" s="1868">
        <v>1814</v>
      </c>
      <c r="C93" s="1869">
        <v>164</v>
      </c>
      <c r="D93" s="1870">
        <v>342</v>
      </c>
      <c r="E93" s="1870">
        <v>1192</v>
      </c>
      <c r="F93" s="1871">
        <v>116</v>
      </c>
      <c r="G93" s="1872">
        <v>980</v>
      </c>
      <c r="H93" s="1869">
        <v>92</v>
      </c>
      <c r="I93" s="1870">
        <v>195</v>
      </c>
      <c r="J93" s="1869">
        <v>654</v>
      </c>
      <c r="K93" s="1871">
        <v>39</v>
      </c>
      <c r="L93" s="1872">
        <v>834</v>
      </c>
      <c r="M93" s="1869">
        <v>72</v>
      </c>
      <c r="N93" s="1870">
        <v>147</v>
      </c>
      <c r="O93" s="1869">
        <v>538</v>
      </c>
      <c r="P93" s="1871">
        <v>77</v>
      </c>
      <c r="Q93" s="1838"/>
      <c r="R93" s="1873"/>
      <c r="S93" s="1873"/>
    </row>
    <row r="94" spans="1:19" ht="13.5" customHeight="1" x14ac:dyDescent="0.25">
      <c r="A94" s="1839" t="s">
        <v>131</v>
      </c>
      <c r="B94" s="1868">
        <v>38</v>
      </c>
      <c r="C94" s="1869">
        <v>3</v>
      </c>
      <c r="D94" s="1870">
        <v>5</v>
      </c>
      <c r="E94" s="1870">
        <v>30</v>
      </c>
      <c r="F94" s="1871">
        <v>0</v>
      </c>
      <c r="G94" s="1872">
        <v>28</v>
      </c>
      <c r="H94" s="1869">
        <v>1</v>
      </c>
      <c r="I94" s="1870">
        <v>4</v>
      </c>
      <c r="J94" s="1869">
        <v>23</v>
      </c>
      <c r="K94" s="1871">
        <v>0</v>
      </c>
      <c r="L94" s="1872">
        <v>10</v>
      </c>
      <c r="M94" s="1869">
        <v>2</v>
      </c>
      <c r="N94" s="1870">
        <v>1</v>
      </c>
      <c r="O94" s="1869">
        <v>7</v>
      </c>
      <c r="P94" s="1871">
        <v>0</v>
      </c>
      <c r="Q94" s="1838"/>
      <c r="R94" s="1873"/>
      <c r="S94" s="1873"/>
    </row>
    <row r="95" spans="1:19" ht="13.5" customHeight="1" x14ac:dyDescent="0.25">
      <c r="A95" s="1839" t="s">
        <v>949</v>
      </c>
      <c r="B95" s="1868">
        <v>85</v>
      </c>
      <c r="C95" s="1869">
        <v>6</v>
      </c>
      <c r="D95" s="1870">
        <v>15</v>
      </c>
      <c r="E95" s="1870">
        <v>62</v>
      </c>
      <c r="F95" s="1871">
        <v>2</v>
      </c>
      <c r="G95" s="1872">
        <v>49</v>
      </c>
      <c r="H95" s="1869">
        <v>4</v>
      </c>
      <c r="I95" s="1870">
        <v>10</v>
      </c>
      <c r="J95" s="1869">
        <v>35</v>
      </c>
      <c r="K95" s="1871">
        <v>0</v>
      </c>
      <c r="L95" s="1872">
        <v>36</v>
      </c>
      <c r="M95" s="1869">
        <v>2</v>
      </c>
      <c r="N95" s="1870">
        <v>5</v>
      </c>
      <c r="O95" s="1869">
        <v>27</v>
      </c>
      <c r="P95" s="1871">
        <v>2</v>
      </c>
      <c r="Q95" s="1838"/>
      <c r="R95" s="1873"/>
      <c r="S95" s="1873"/>
    </row>
    <row r="96" spans="1:19" ht="13.5" customHeight="1" x14ac:dyDescent="0.25">
      <c r="A96" s="1839" t="s">
        <v>133</v>
      </c>
      <c r="B96" s="1868">
        <v>304</v>
      </c>
      <c r="C96" s="1869">
        <v>13</v>
      </c>
      <c r="D96" s="1870">
        <v>33</v>
      </c>
      <c r="E96" s="1870">
        <v>241</v>
      </c>
      <c r="F96" s="1871">
        <v>17</v>
      </c>
      <c r="G96" s="1872">
        <v>172</v>
      </c>
      <c r="H96" s="1869">
        <v>6</v>
      </c>
      <c r="I96" s="1870">
        <v>15</v>
      </c>
      <c r="J96" s="1869">
        <v>146</v>
      </c>
      <c r="K96" s="1871">
        <v>5</v>
      </c>
      <c r="L96" s="1872">
        <v>132</v>
      </c>
      <c r="M96" s="1869">
        <v>7</v>
      </c>
      <c r="N96" s="1870">
        <v>18</v>
      </c>
      <c r="O96" s="1869">
        <v>95</v>
      </c>
      <c r="P96" s="1871">
        <v>12</v>
      </c>
      <c r="Q96" s="1838"/>
      <c r="R96" s="1873"/>
      <c r="S96" s="1873"/>
    </row>
    <row r="97" spans="1:19" ht="13.5" customHeight="1" x14ac:dyDescent="0.25">
      <c r="A97" s="1839" t="s">
        <v>665</v>
      </c>
      <c r="B97" s="1868">
        <v>254</v>
      </c>
      <c r="C97" s="1869">
        <v>10</v>
      </c>
      <c r="D97" s="1870">
        <v>31</v>
      </c>
      <c r="E97" s="1870">
        <v>206</v>
      </c>
      <c r="F97" s="1871">
        <v>7</v>
      </c>
      <c r="G97" s="1872">
        <v>149</v>
      </c>
      <c r="H97" s="1869">
        <v>5</v>
      </c>
      <c r="I97" s="1870">
        <v>15</v>
      </c>
      <c r="J97" s="1869">
        <v>125</v>
      </c>
      <c r="K97" s="1871">
        <v>4</v>
      </c>
      <c r="L97" s="1872">
        <v>105</v>
      </c>
      <c r="M97" s="1869">
        <v>5</v>
      </c>
      <c r="N97" s="1870">
        <v>16</v>
      </c>
      <c r="O97" s="1869">
        <v>81</v>
      </c>
      <c r="P97" s="1871">
        <v>3</v>
      </c>
      <c r="Q97" s="1838"/>
      <c r="R97" s="1873"/>
      <c r="S97" s="1873"/>
    </row>
    <row r="98" spans="1:19" ht="13.5" customHeight="1" x14ac:dyDescent="0.25">
      <c r="A98" s="1839" t="s">
        <v>135</v>
      </c>
      <c r="B98" s="1868">
        <v>85</v>
      </c>
      <c r="C98" s="1869">
        <v>9</v>
      </c>
      <c r="D98" s="1870">
        <v>12</v>
      </c>
      <c r="E98" s="1870">
        <v>62</v>
      </c>
      <c r="F98" s="1871">
        <v>2</v>
      </c>
      <c r="G98" s="1872">
        <v>40</v>
      </c>
      <c r="H98" s="1869">
        <v>4</v>
      </c>
      <c r="I98" s="1870">
        <v>5</v>
      </c>
      <c r="J98" s="1869">
        <v>31</v>
      </c>
      <c r="K98" s="1871">
        <v>0</v>
      </c>
      <c r="L98" s="1872">
        <v>45</v>
      </c>
      <c r="M98" s="1869">
        <v>5</v>
      </c>
      <c r="N98" s="1870">
        <v>7</v>
      </c>
      <c r="O98" s="1869">
        <v>31</v>
      </c>
      <c r="P98" s="1871">
        <v>2</v>
      </c>
      <c r="Q98" s="1838"/>
      <c r="R98" s="1873"/>
      <c r="S98" s="1873"/>
    </row>
    <row r="99" spans="1:19" ht="13.5" customHeight="1" x14ac:dyDescent="0.25">
      <c r="A99" s="1839" t="s">
        <v>666</v>
      </c>
      <c r="B99" s="1868">
        <v>159</v>
      </c>
      <c r="C99" s="1869">
        <v>12</v>
      </c>
      <c r="D99" s="1870">
        <v>24</v>
      </c>
      <c r="E99" s="1870">
        <v>123</v>
      </c>
      <c r="F99" s="1871">
        <v>0</v>
      </c>
      <c r="G99" s="1872">
        <v>93</v>
      </c>
      <c r="H99" s="1869">
        <v>6</v>
      </c>
      <c r="I99" s="1870">
        <v>15</v>
      </c>
      <c r="J99" s="1869">
        <v>72</v>
      </c>
      <c r="K99" s="1871">
        <v>0</v>
      </c>
      <c r="L99" s="1872">
        <v>66</v>
      </c>
      <c r="M99" s="1869">
        <v>6</v>
      </c>
      <c r="N99" s="1870">
        <v>9</v>
      </c>
      <c r="O99" s="1869">
        <v>51</v>
      </c>
      <c r="P99" s="1871">
        <v>0</v>
      </c>
      <c r="Q99" s="1838"/>
      <c r="R99" s="1873"/>
      <c r="S99" s="1873"/>
    </row>
    <row r="100" spans="1:19" ht="13.5" customHeight="1" x14ac:dyDescent="0.25">
      <c r="A100" s="1839" t="s">
        <v>667</v>
      </c>
      <c r="B100" s="1868">
        <v>228</v>
      </c>
      <c r="C100" s="1869">
        <v>9</v>
      </c>
      <c r="D100" s="1870">
        <v>17</v>
      </c>
      <c r="E100" s="1870">
        <v>197</v>
      </c>
      <c r="F100" s="1871">
        <v>5</v>
      </c>
      <c r="G100" s="1872">
        <v>155</v>
      </c>
      <c r="H100" s="1869">
        <v>6</v>
      </c>
      <c r="I100" s="1870">
        <v>7</v>
      </c>
      <c r="J100" s="1869">
        <v>140</v>
      </c>
      <c r="K100" s="1871">
        <v>2</v>
      </c>
      <c r="L100" s="1872">
        <v>73</v>
      </c>
      <c r="M100" s="1869">
        <v>3</v>
      </c>
      <c r="N100" s="1870">
        <v>10</v>
      </c>
      <c r="O100" s="1869">
        <v>57</v>
      </c>
      <c r="P100" s="1871">
        <v>3</v>
      </c>
      <c r="Q100" s="1838"/>
      <c r="R100" s="1873"/>
      <c r="S100" s="1873"/>
    </row>
    <row r="101" spans="1:19" s="325" customFormat="1" ht="13.5" customHeight="1" x14ac:dyDescent="0.25">
      <c r="A101" s="1839" t="s">
        <v>138</v>
      </c>
      <c r="B101" s="1868">
        <v>10</v>
      </c>
      <c r="C101" s="1869">
        <v>0</v>
      </c>
      <c r="D101" s="1870">
        <v>0</v>
      </c>
      <c r="E101" s="1870">
        <v>10</v>
      </c>
      <c r="F101" s="1871">
        <v>0</v>
      </c>
      <c r="G101" s="1872">
        <v>9</v>
      </c>
      <c r="H101" s="1869">
        <v>0</v>
      </c>
      <c r="I101" s="1870">
        <v>0</v>
      </c>
      <c r="J101" s="1869">
        <v>9</v>
      </c>
      <c r="K101" s="1871">
        <v>0</v>
      </c>
      <c r="L101" s="1872">
        <v>1</v>
      </c>
      <c r="M101" s="1869">
        <v>0</v>
      </c>
      <c r="N101" s="1870">
        <v>0</v>
      </c>
      <c r="O101" s="1869">
        <v>1</v>
      </c>
      <c r="P101" s="1871">
        <v>0</v>
      </c>
      <c r="Q101" s="1860"/>
      <c r="R101" s="1873"/>
      <c r="S101" s="1873"/>
    </row>
    <row r="102" spans="1:19" ht="13.5" customHeight="1" x14ac:dyDescent="0.25">
      <c r="A102" s="1846" t="s">
        <v>668</v>
      </c>
      <c r="B102" s="1879">
        <v>14</v>
      </c>
      <c r="C102" s="1880">
        <v>2</v>
      </c>
      <c r="D102" s="1881">
        <v>6</v>
      </c>
      <c r="E102" s="1881">
        <v>3</v>
      </c>
      <c r="F102" s="1882">
        <v>3</v>
      </c>
      <c r="G102" s="1883">
        <v>9</v>
      </c>
      <c r="H102" s="1880">
        <v>1</v>
      </c>
      <c r="I102" s="1881">
        <v>5</v>
      </c>
      <c r="J102" s="1880">
        <v>3</v>
      </c>
      <c r="K102" s="1882">
        <v>0</v>
      </c>
      <c r="L102" s="1883">
        <v>5</v>
      </c>
      <c r="M102" s="1880">
        <v>1</v>
      </c>
      <c r="N102" s="1881">
        <v>1</v>
      </c>
      <c r="O102" s="1880">
        <v>0</v>
      </c>
      <c r="P102" s="1882">
        <v>3</v>
      </c>
      <c r="Q102" s="1858"/>
      <c r="R102" s="1873"/>
      <c r="S102" s="1873"/>
    </row>
    <row r="103" spans="1:19" x14ac:dyDescent="0.2">
      <c r="B103" s="1821"/>
      <c r="C103" s="1821"/>
      <c r="D103" s="1821"/>
      <c r="E103" s="1821"/>
      <c r="F103" s="1821"/>
      <c r="G103" s="1821"/>
      <c r="H103" s="1821"/>
      <c r="I103" s="1821"/>
      <c r="J103" s="1821"/>
      <c r="K103" s="1821"/>
      <c r="L103" s="1821"/>
      <c r="M103" s="1821"/>
      <c r="N103" s="1821"/>
      <c r="O103" s="1821"/>
      <c r="P103" s="1821"/>
      <c r="Q103" s="1825"/>
    </row>
    <row r="104" spans="1:19" x14ac:dyDescent="0.2">
      <c r="B104" s="1821"/>
      <c r="C104" s="1821"/>
      <c r="D104" s="1821"/>
      <c r="E104" s="1821"/>
      <c r="F104" s="1821"/>
      <c r="G104" s="1821"/>
      <c r="H104" s="1821"/>
      <c r="I104" s="1821"/>
      <c r="J104" s="1821"/>
      <c r="K104" s="1821"/>
      <c r="L104" s="1821"/>
      <c r="M104" s="1821"/>
      <c r="N104" s="1821"/>
      <c r="O104" s="1821"/>
      <c r="P104" s="1821"/>
      <c r="Q104" s="1825"/>
    </row>
    <row r="105" spans="1:19" x14ac:dyDescent="0.2">
      <c r="B105" s="1826"/>
      <c r="C105" s="1826"/>
      <c r="D105" s="1826"/>
      <c r="E105" s="1826"/>
      <c r="F105" s="1826"/>
      <c r="G105" s="1826"/>
      <c r="H105" s="1826"/>
      <c r="I105" s="1826"/>
      <c r="J105" s="1826"/>
      <c r="K105" s="1826"/>
      <c r="L105" s="1826"/>
      <c r="M105" s="1826"/>
      <c r="N105" s="1826"/>
      <c r="O105" s="1826"/>
      <c r="P105" s="1826"/>
      <c r="Q105" s="1825"/>
    </row>
    <row r="106" spans="1:19" x14ac:dyDescent="0.2">
      <c r="B106" s="1826"/>
      <c r="C106" s="1826"/>
      <c r="D106" s="1826"/>
      <c r="E106" s="1826"/>
      <c r="F106" s="1826"/>
      <c r="G106" s="1826"/>
      <c r="H106" s="1826"/>
      <c r="I106" s="1826"/>
      <c r="J106" s="1826"/>
      <c r="K106" s="1826"/>
      <c r="L106" s="1826"/>
      <c r="M106" s="1826"/>
      <c r="N106" s="1826"/>
      <c r="O106" s="1826"/>
      <c r="P106" s="1826"/>
      <c r="Q106" s="1825"/>
    </row>
    <row r="107" spans="1:19" x14ac:dyDescent="0.2">
      <c r="B107" s="1826"/>
      <c r="C107" s="1826"/>
      <c r="D107" s="1826"/>
      <c r="E107" s="1826"/>
      <c r="F107" s="1826"/>
      <c r="G107" s="1826"/>
      <c r="H107" s="1826"/>
      <c r="I107" s="1826"/>
      <c r="J107" s="1826"/>
      <c r="K107" s="1826"/>
      <c r="L107" s="1826"/>
      <c r="M107" s="1826"/>
      <c r="N107" s="1826"/>
      <c r="O107" s="1826"/>
      <c r="P107" s="1826"/>
      <c r="Q107" s="1825"/>
    </row>
    <row r="108" spans="1:19" x14ac:dyDescent="0.2">
      <c r="B108" s="1826"/>
      <c r="C108" s="1826"/>
      <c r="D108" s="1826"/>
      <c r="E108" s="1826"/>
      <c r="F108" s="1826"/>
      <c r="G108" s="1826"/>
      <c r="H108" s="1826"/>
      <c r="I108" s="1826"/>
      <c r="J108" s="1826"/>
      <c r="K108" s="1826"/>
      <c r="L108" s="1826"/>
      <c r="M108" s="1826"/>
      <c r="N108" s="1826"/>
      <c r="O108" s="1826"/>
      <c r="P108" s="1826"/>
      <c r="Q108" s="1825"/>
    </row>
    <row r="109" spans="1:19" x14ac:dyDescent="0.2">
      <c r="B109" s="1826"/>
      <c r="C109" s="1826"/>
      <c r="D109" s="1826"/>
      <c r="E109" s="1826"/>
      <c r="F109" s="1826"/>
      <c r="G109" s="1826"/>
      <c r="H109" s="1826"/>
      <c r="I109" s="1826"/>
      <c r="J109" s="1826"/>
      <c r="K109" s="1826"/>
      <c r="L109" s="1826"/>
      <c r="M109" s="1826"/>
      <c r="N109" s="1826"/>
      <c r="O109" s="1826"/>
      <c r="P109" s="1826"/>
      <c r="Q109" s="1825"/>
    </row>
    <row r="110" spans="1:19" x14ac:dyDescent="0.2">
      <c r="B110" s="1826"/>
      <c r="C110" s="1826"/>
      <c r="D110" s="1826"/>
      <c r="E110" s="1826"/>
      <c r="F110" s="1826"/>
      <c r="G110" s="1826"/>
      <c r="H110" s="1826"/>
      <c r="I110" s="1826"/>
      <c r="J110" s="1826"/>
      <c r="K110" s="1826"/>
      <c r="L110" s="1826"/>
      <c r="M110" s="1826"/>
      <c r="N110" s="1826"/>
      <c r="O110" s="1826"/>
      <c r="P110" s="1826"/>
      <c r="Q110" s="1825"/>
    </row>
    <row r="111" spans="1:19" x14ac:dyDescent="0.2">
      <c r="B111" s="1826"/>
      <c r="C111" s="1826"/>
      <c r="D111" s="1826"/>
      <c r="E111" s="1826"/>
      <c r="F111" s="1826"/>
      <c r="G111" s="1826"/>
      <c r="H111" s="1826"/>
      <c r="I111" s="1826"/>
      <c r="J111" s="1826"/>
      <c r="K111" s="1826"/>
      <c r="L111" s="1826"/>
      <c r="M111" s="1826"/>
      <c r="N111" s="1826"/>
      <c r="O111" s="1826"/>
      <c r="P111" s="1826"/>
      <c r="Q111" s="1825"/>
    </row>
    <row r="112" spans="1:19" x14ac:dyDescent="0.2">
      <c r="B112" s="1826"/>
      <c r="C112" s="1826"/>
      <c r="D112" s="1826"/>
      <c r="E112" s="1826"/>
      <c r="F112" s="1826"/>
      <c r="G112" s="1826"/>
      <c r="H112" s="1826"/>
      <c r="I112" s="1826"/>
      <c r="J112" s="1826"/>
      <c r="K112" s="1826"/>
      <c r="L112" s="1826"/>
      <c r="M112" s="1826"/>
      <c r="N112" s="1826"/>
      <c r="O112" s="1826"/>
      <c r="P112" s="1826"/>
      <c r="Q112" s="1825"/>
    </row>
    <row r="113" spans="1:17" x14ac:dyDescent="0.2">
      <c r="A113" s="1907"/>
      <c r="B113" s="1823"/>
      <c r="C113" s="1824"/>
      <c r="D113" s="1824"/>
      <c r="E113" s="1907"/>
      <c r="F113" s="1824"/>
      <c r="G113" s="1824"/>
      <c r="H113" s="1823"/>
      <c r="I113" s="1824"/>
      <c r="J113" s="1824"/>
      <c r="K113" s="1907"/>
      <c r="L113" s="1824"/>
      <c r="M113" s="1824"/>
      <c r="N113" s="1823"/>
      <c r="O113" s="1824"/>
      <c r="P113" s="1907"/>
      <c r="Q113" s="1824"/>
    </row>
    <row r="114" spans="1:17" x14ac:dyDescent="0.2">
      <c r="A114" s="1907"/>
      <c r="B114" s="1823"/>
      <c r="C114" s="1824"/>
      <c r="D114" s="1824"/>
      <c r="E114" s="1824"/>
      <c r="F114" s="1824"/>
      <c r="G114" s="1824"/>
      <c r="H114" s="1823"/>
      <c r="I114" s="1824"/>
      <c r="J114" s="1824"/>
      <c r="K114" s="1824"/>
      <c r="L114" s="1824"/>
      <c r="M114" s="1824"/>
      <c r="N114" s="1823"/>
      <c r="O114" s="1824"/>
      <c r="P114" s="1824"/>
      <c r="Q114" s="1824"/>
    </row>
    <row r="115" spans="1:17" x14ac:dyDescent="0.2">
      <c r="A115" s="1822"/>
      <c r="B115" s="1823"/>
      <c r="C115" s="1824"/>
      <c r="D115" s="1824"/>
      <c r="E115" s="1824"/>
      <c r="F115" s="1824"/>
      <c r="G115" s="1824"/>
      <c r="H115" s="1823"/>
      <c r="I115" s="1824"/>
      <c r="J115" s="1824"/>
      <c r="K115" s="1824"/>
      <c r="L115" s="1824"/>
      <c r="M115" s="1824"/>
      <c r="N115" s="1823"/>
      <c r="O115" s="1824"/>
      <c r="P115" s="1824"/>
      <c r="Q115" s="1824"/>
    </row>
    <row r="116" spans="1:17" x14ac:dyDescent="0.2">
      <c r="A116" s="1822"/>
      <c r="B116" s="1823"/>
      <c r="C116" s="1824"/>
      <c r="D116" s="1824"/>
      <c r="E116" s="1824"/>
      <c r="F116" s="1824"/>
      <c r="G116" s="1824"/>
      <c r="H116" s="1823"/>
      <c r="I116" s="1824"/>
      <c r="J116" s="1824"/>
      <c r="K116" s="1824"/>
      <c r="L116" s="1824"/>
      <c r="M116" s="1824"/>
      <c r="N116" s="1823"/>
      <c r="O116" s="1824"/>
      <c r="P116" s="1824"/>
      <c r="Q116" s="1824"/>
    </row>
    <row r="117" spans="1:17" x14ac:dyDescent="0.2">
      <c r="A117" s="1822"/>
      <c r="B117" s="1823"/>
      <c r="C117" s="1824"/>
      <c r="D117" s="1824"/>
      <c r="E117" s="1824"/>
      <c r="F117" s="1824"/>
      <c r="G117" s="1824"/>
      <c r="H117" s="1823"/>
      <c r="I117" s="1824"/>
      <c r="J117" s="1824"/>
      <c r="K117" s="1824"/>
      <c r="L117" s="1824"/>
      <c r="M117" s="1824"/>
      <c r="N117" s="1823"/>
      <c r="O117" s="1824"/>
      <c r="P117" s="1824"/>
      <c r="Q117" s="1824"/>
    </row>
    <row r="118" spans="1:17" x14ac:dyDescent="0.2">
      <c r="A118" s="1822"/>
      <c r="B118" s="1823"/>
      <c r="C118" s="1824"/>
      <c r="D118" s="1824"/>
      <c r="E118" s="1824"/>
      <c r="F118" s="1824"/>
      <c r="G118" s="1824"/>
      <c r="H118" s="1823"/>
      <c r="I118" s="1824"/>
      <c r="J118" s="1824"/>
      <c r="K118" s="1824"/>
      <c r="L118" s="1824"/>
      <c r="M118" s="1824"/>
      <c r="N118" s="1823"/>
      <c r="O118" s="1824"/>
      <c r="P118" s="1824"/>
      <c r="Q118" s="1824"/>
    </row>
    <row r="119" spans="1:17" x14ac:dyDescent="0.2">
      <c r="A119" s="1822"/>
      <c r="B119" s="1823"/>
      <c r="C119" s="1824"/>
      <c r="D119" s="1824"/>
      <c r="E119" s="1824"/>
      <c r="F119" s="1824"/>
      <c r="G119" s="1824"/>
      <c r="H119" s="1823"/>
      <c r="I119" s="1824"/>
      <c r="J119" s="1824"/>
      <c r="K119" s="1824"/>
      <c r="L119" s="1824"/>
      <c r="M119" s="1824"/>
      <c r="N119" s="1823"/>
      <c r="O119" s="1824"/>
      <c r="P119" s="1824"/>
      <c r="Q119" s="1824"/>
    </row>
    <row r="120" spans="1:17" x14ac:dyDescent="0.2">
      <c r="A120" s="1822"/>
      <c r="B120" s="1823"/>
      <c r="C120" s="1824"/>
      <c r="D120" s="1824"/>
      <c r="E120" s="1824"/>
      <c r="F120" s="1824"/>
      <c r="G120" s="1824"/>
      <c r="H120" s="1823"/>
      <c r="I120" s="1824"/>
      <c r="J120" s="1824"/>
      <c r="K120" s="1824"/>
      <c r="L120" s="1824"/>
      <c r="M120" s="1824"/>
      <c r="N120" s="1823"/>
      <c r="O120" s="1824"/>
      <c r="P120" s="1824"/>
      <c r="Q120" s="1824"/>
    </row>
    <row r="121" spans="1:17" x14ac:dyDescent="0.2">
      <c r="A121" s="1822"/>
      <c r="B121" s="1823"/>
      <c r="C121" s="1824"/>
      <c r="D121" s="1824"/>
      <c r="E121" s="1824"/>
      <c r="F121" s="1824"/>
      <c r="G121" s="1824"/>
      <c r="H121" s="1823"/>
      <c r="I121" s="1824"/>
      <c r="J121" s="1824"/>
      <c r="K121" s="1824"/>
      <c r="L121" s="1824"/>
      <c r="M121" s="1824"/>
      <c r="N121" s="1823"/>
      <c r="O121" s="1824"/>
      <c r="P121" s="1824"/>
      <c r="Q121" s="1824"/>
    </row>
    <row r="122" spans="1:17" x14ac:dyDescent="0.2">
      <c r="A122" s="1822"/>
      <c r="B122" s="1823"/>
      <c r="C122" s="1824"/>
      <c r="D122" s="1824"/>
      <c r="E122" s="1824"/>
      <c r="F122" s="1824"/>
      <c r="G122" s="1824"/>
      <c r="H122" s="1823"/>
      <c r="I122" s="1824"/>
      <c r="J122" s="1824"/>
      <c r="K122" s="1824"/>
      <c r="L122" s="1824"/>
      <c r="M122" s="1824"/>
      <c r="N122" s="1823"/>
      <c r="O122" s="1824"/>
      <c r="P122" s="1824"/>
      <c r="Q122" s="1824"/>
    </row>
    <row r="123" spans="1:17" x14ac:dyDescent="0.2">
      <c r="A123" s="1822"/>
      <c r="B123" s="1823"/>
      <c r="C123" s="1824"/>
      <c r="D123" s="1824"/>
      <c r="E123" s="1824"/>
      <c r="F123" s="1824"/>
      <c r="G123" s="1824"/>
      <c r="H123" s="1823"/>
      <c r="I123" s="1824"/>
      <c r="J123" s="1824"/>
      <c r="K123" s="1824"/>
      <c r="L123" s="1824"/>
      <c r="M123" s="1824"/>
      <c r="N123" s="1823"/>
      <c r="O123" s="1824"/>
      <c r="P123" s="1824"/>
      <c r="Q123" s="1824"/>
    </row>
    <row r="124" spans="1:17" x14ac:dyDescent="0.2">
      <c r="A124" s="1822"/>
      <c r="B124" s="1823"/>
      <c r="C124" s="1824"/>
      <c r="D124" s="1824"/>
      <c r="E124" s="1824"/>
      <c r="F124" s="1824"/>
      <c r="G124" s="1824"/>
      <c r="H124" s="1823"/>
      <c r="I124" s="1824"/>
      <c r="J124" s="1824"/>
      <c r="K124" s="1824"/>
      <c r="L124" s="1824"/>
      <c r="M124" s="1824"/>
      <c r="N124" s="1823"/>
      <c r="O124" s="1824"/>
      <c r="P124" s="1824"/>
      <c r="Q124" s="1824"/>
    </row>
    <row r="125" spans="1:17" x14ac:dyDescent="0.2">
      <c r="A125" s="1822"/>
      <c r="B125" s="1823"/>
      <c r="C125" s="1824"/>
      <c r="D125" s="1824"/>
      <c r="E125" s="1824"/>
      <c r="F125" s="1824"/>
      <c r="G125" s="1824"/>
      <c r="H125" s="1823"/>
      <c r="I125" s="1824"/>
      <c r="J125" s="1824"/>
      <c r="K125" s="1824"/>
      <c r="L125" s="1824"/>
      <c r="M125" s="1824"/>
      <c r="N125" s="1823"/>
      <c r="O125" s="1824"/>
      <c r="P125" s="1824"/>
      <c r="Q125" s="1824"/>
    </row>
    <row r="126" spans="1:17" x14ac:dyDescent="0.2">
      <c r="A126" s="1822"/>
      <c r="B126" s="1823"/>
      <c r="C126" s="1824"/>
      <c r="D126" s="1824"/>
      <c r="E126" s="1824"/>
      <c r="F126" s="1824"/>
      <c r="G126" s="1824"/>
      <c r="H126" s="1823"/>
      <c r="I126" s="1824"/>
      <c r="J126" s="1824"/>
      <c r="K126" s="1824"/>
      <c r="L126" s="1824"/>
      <c r="M126" s="1824"/>
      <c r="N126" s="1823"/>
      <c r="O126" s="1824"/>
      <c r="P126" s="1824"/>
      <c r="Q126" s="1824"/>
    </row>
    <row r="127" spans="1:17" x14ac:dyDescent="0.2">
      <c r="A127" s="1822"/>
      <c r="B127" s="1823"/>
      <c r="C127" s="1824"/>
      <c r="D127" s="1824"/>
      <c r="E127" s="1824"/>
      <c r="F127" s="1824"/>
      <c r="G127" s="1824"/>
      <c r="H127" s="1823"/>
      <c r="I127" s="1824"/>
      <c r="J127" s="1824"/>
      <c r="K127" s="1824"/>
      <c r="L127" s="1824"/>
      <c r="M127" s="1824"/>
      <c r="N127" s="1823"/>
      <c r="O127" s="1824"/>
      <c r="P127" s="1824"/>
      <c r="Q127" s="1824"/>
    </row>
    <row r="128" spans="1:17" x14ac:dyDescent="0.2">
      <c r="A128" s="1822"/>
      <c r="B128" s="1823"/>
      <c r="C128" s="1824"/>
      <c r="D128" s="1824"/>
      <c r="E128" s="1824"/>
      <c r="F128" s="1824"/>
      <c r="G128" s="1824"/>
      <c r="H128" s="1823"/>
      <c r="I128" s="1824"/>
      <c r="J128" s="1824"/>
      <c r="K128" s="1824"/>
      <c r="L128" s="1824"/>
      <c r="M128" s="1824"/>
      <c r="N128" s="1823"/>
      <c r="O128" s="1824"/>
      <c r="P128" s="1824"/>
      <c r="Q128" s="1824"/>
    </row>
    <row r="129" spans="1:17" x14ac:dyDescent="0.2">
      <c r="A129" s="1822"/>
      <c r="B129" s="1823"/>
      <c r="C129" s="1824"/>
      <c r="D129" s="1824"/>
      <c r="E129" s="1824"/>
      <c r="F129" s="1824"/>
      <c r="G129" s="1824"/>
      <c r="H129" s="1823"/>
      <c r="I129" s="1824"/>
      <c r="J129" s="1824"/>
      <c r="K129" s="1824"/>
      <c r="L129" s="1824"/>
      <c r="M129" s="1824"/>
      <c r="N129" s="1823"/>
      <c r="O129" s="1824"/>
      <c r="P129" s="1824"/>
      <c r="Q129" s="1824"/>
    </row>
    <row r="130" spans="1:17" x14ac:dyDescent="0.2">
      <c r="A130" s="1822"/>
      <c r="B130" s="1823"/>
      <c r="C130" s="1824"/>
      <c r="D130" s="1824"/>
      <c r="E130" s="1824"/>
      <c r="F130" s="1824"/>
      <c r="G130" s="1824"/>
      <c r="H130" s="1823"/>
      <c r="I130" s="1824"/>
      <c r="J130" s="1824"/>
      <c r="K130" s="1824"/>
      <c r="L130" s="1824"/>
      <c r="M130" s="1824"/>
      <c r="N130" s="1823"/>
      <c r="O130" s="1824"/>
      <c r="P130" s="1824"/>
      <c r="Q130" s="1824"/>
    </row>
    <row r="131" spans="1:17" x14ac:dyDescent="0.2">
      <c r="A131" s="1822"/>
      <c r="B131" s="1823"/>
      <c r="C131" s="1824"/>
      <c r="D131" s="1824"/>
      <c r="E131" s="1824"/>
      <c r="F131" s="1824"/>
      <c r="G131" s="1824"/>
      <c r="H131" s="1823"/>
      <c r="I131" s="1824"/>
      <c r="J131" s="1824"/>
      <c r="K131" s="1824"/>
      <c r="L131" s="1824"/>
      <c r="M131" s="1824"/>
      <c r="N131" s="1823"/>
      <c r="O131" s="1824"/>
      <c r="P131" s="1824"/>
      <c r="Q131" s="1824"/>
    </row>
    <row r="132" spans="1:17" x14ac:dyDescent="0.2">
      <c r="A132" s="1822"/>
      <c r="B132" s="1823"/>
      <c r="C132" s="1824"/>
      <c r="D132" s="1824"/>
      <c r="E132" s="1824"/>
      <c r="F132" s="1824"/>
      <c r="G132" s="1824"/>
      <c r="H132" s="1823"/>
      <c r="I132" s="1824"/>
      <c r="J132" s="1824"/>
      <c r="K132" s="1824"/>
      <c r="L132" s="1824"/>
      <c r="M132" s="1824"/>
      <c r="N132" s="1823"/>
      <c r="O132" s="1824"/>
      <c r="P132" s="1824"/>
      <c r="Q132" s="1824"/>
    </row>
    <row r="133" spans="1:17" x14ac:dyDescent="0.2">
      <c r="A133" s="1822"/>
      <c r="B133" s="1823"/>
      <c r="C133" s="1824"/>
      <c r="D133" s="1824"/>
      <c r="E133" s="1824"/>
      <c r="F133" s="1824"/>
      <c r="G133" s="1824"/>
      <c r="H133" s="1823"/>
      <c r="I133" s="1824"/>
      <c r="J133" s="1824"/>
      <c r="K133" s="1824"/>
      <c r="L133" s="1824"/>
      <c r="M133" s="1824"/>
      <c r="N133" s="1823"/>
      <c r="O133" s="1824"/>
      <c r="P133" s="1824"/>
      <c r="Q133" s="1824"/>
    </row>
    <row r="134" spans="1:17" x14ac:dyDescent="0.2">
      <c r="A134" s="1822"/>
      <c r="B134" s="1823"/>
      <c r="C134" s="1824"/>
      <c r="D134" s="1824"/>
      <c r="E134" s="1824"/>
      <c r="F134" s="1824"/>
      <c r="G134" s="1824"/>
      <c r="H134" s="1823"/>
      <c r="I134" s="1824"/>
      <c r="J134" s="1824"/>
      <c r="K134" s="1824"/>
      <c r="L134" s="1824"/>
      <c r="M134" s="1824"/>
      <c r="N134" s="1823"/>
      <c r="O134" s="1824"/>
      <c r="P134" s="1824"/>
      <c r="Q134" s="1824"/>
    </row>
    <row r="135" spans="1:17" x14ac:dyDescent="0.2">
      <c r="A135" s="1822"/>
      <c r="B135" s="1823"/>
      <c r="C135" s="1824"/>
      <c r="D135" s="1824"/>
      <c r="E135" s="1824"/>
      <c r="F135" s="1824"/>
      <c r="G135" s="1824"/>
      <c r="H135" s="1823"/>
      <c r="I135" s="1824"/>
      <c r="J135" s="1824"/>
      <c r="K135" s="1824"/>
      <c r="L135" s="1824"/>
      <c r="M135" s="1824"/>
      <c r="N135" s="1823"/>
      <c r="O135" s="1824"/>
      <c r="P135" s="1824"/>
      <c r="Q135" s="1824"/>
    </row>
    <row r="136" spans="1:17" x14ac:dyDescent="0.2">
      <c r="A136" s="1822"/>
      <c r="B136" s="1823"/>
      <c r="C136" s="1824"/>
      <c r="D136" s="1824"/>
      <c r="E136" s="1824"/>
      <c r="F136" s="1824"/>
      <c r="G136" s="1824"/>
      <c r="H136" s="1823"/>
      <c r="I136" s="1824"/>
      <c r="J136" s="1824"/>
      <c r="K136" s="1824"/>
      <c r="L136" s="1824"/>
      <c r="M136" s="1824"/>
      <c r="N136" s="1823"/>
      <c r="O136" s="1824"/>
      <c r="P136" s="1824"/>
      <c r="Q136" s="1824"/>
    </row>
    <row r="137" spans="1:17" x14ac:dyDescent="0.2">
      <c r="A137" s="1822"/>
      <c r="B137" s="1823"/>
      <c r="C137" s="1824"/>
      <c r="D137" s="1824"/>
      <c r="E137" s="1824"/>
      <c r="F137" s="1824"/>
      <c r="G137" s="1824"/>
      <c r="H137" s="1823"/>
      <c r="I137" s="1824"/>
      <c r="J137" s="1824"/>
      <c r="K137" s="1824"/>
      <c r="L137" s="1824"/>
      <c r="M137" s="1824"/>
      <c r="N137" s="1823"/>
      <c r="O137" s="1824"/>
      <c r="P137" s="1824"/>
      <c r="Q137" s="1824"/>
    </row>
    <row r="138" spans="1:17" x14ac:dyDescent="0.2">
      <c r="A138" s="1822"/>
      <c r="B138" s="1823"/>
      <c r="C138" s="1824"/>
      <c r="D138" s="1824"/>
      <c r="E138" s="1824"/>
      <c r="F138" s="1824"/>
      <c r="G138" s="1824"/>
      <c r="H138" s="1823"/>
      <c r="I138" s="1824"/>
      <c r="J138" s="1824"/>
      <c r="K138" s="1824"/>
      <c r="L138" s="1824"/>
      <c r="M138" s="1824"/>
      <c r="N138" s="1823"/>
      <c r="O138" s="1824"/>
      <c r="P138" s="1824"/>
      <c r="Q138" s="1824"/>
    </row>
    <row r="139" spans="1:17" x14ac:dyDescent="0.2">
      <c r="A139" s="1822"/>
      <c r="B139" s="1823"/>
      <c r="C139" s="1824"/>
      <c r="D139" s="1824"/>
      <c r="E139" s="1824"/>
      <c r="F139" s="1824"/>
      <c r="G139" s="1824"/>
      <c r="H139" s="1823"/>
      <c r="I139" s="1824"/>
      <c r="J139" s="1824"/>
      <c r="K139" s="1824"/>
      <c r="L139" s="1824"/>
      <c r="M139" s="1824"/>
      <c r="N139" s="1823"/>
      <c r="O139" s="1824"/>
      <c r="P139" s="1824"/>
      <c r="Q139" s="1824"/>
    </row>
    <row r="140" spans="1:17" x14ac:dyDescent="0.2">
      <c r="A140" s="1822"/>
      <c r="B140" s="1823"/>
      <c r="C140" s="1824"/>
      <c r="D140" s="1824"/>
      <c r="E140" s="1824"/>
      <c r="F140" s="1824"/>
      <c r="G140" s="1824"/>
      <c r="H140" s="1823"/>
      <c r="I140" s="1824"/>
      <c r="J140" s="1824"/>
      <c r="K140" s="1824"/>
      <c r="L140" s="1824"/>
      <c r="M140" s="1824"/>
      <c r="N140" s="1823"/>
      <c r="O140" s="1824"/>
      <c r="P140" s="1824"/>
      <c r="Q140" s="1824"/>
    </row>
    <row r="141" spans="1:17" x14ac:dyDescent="0.2">
      <c r="A141" s="1822"/>
      <c r="B141" s="1823"/>
      <c r="C141" s="1824"/>
      <c r="D141" s="1824"/>
      <c r="E141" s="1824"/>
      <c r="F141" s="1824"/>
      <c r="G141" s="1824"/>
      <c r="H141" s="1823"/>
      <c r="I141" s="1824"/>
      <c r="J141" s="1824"/>
      <c r="K141" s="1824"/>
      <c r="L141" s="1824"/>
      <c r="M141" s="1824"/>
      <c r="N141" s="1823"/>
      <c r="O141" s="1824"/>
      <c r="P141" s="1824"/>
      <c r="Q141" s="1824"/>
    </row>
    <row r="142" spans="1:17" x14ac:dyDescent="0.2">
      <c r="A142" s="1822"/>
      <c r="B142" s="1823"/>
      <c r="C142" s="1824"/>
      <c r="D142" s="1824"/>
      <c r="E142" s="1824"/>
      <c r="F142" s="1824"/>
      <c r="G142" s="1824"/>
      <c r="H142" s="1823"/>
      <c r="I142" s="1824"/>
      <c r="J142" s="1824"/>
      <c r="K142" s="1824"/>
      <c r="L142" s="1824"/>
      <c r="M142" s="1824"/>
      <c r="N142" s="1823"/>
      <c r="O142" s="1824"/>
      <c r="P142" s="1824"/>
      <c r="Q142" s="1824"/>
    </row>
    <row r="143" spans="1:17" x14ac:dyDescent="0.2">
      <c r="A143" s="1822"/>
      <c r="B143" s="1823"/>
      <c r="C143" s="1824"/>
      <c r="D143" s="1824"/>
      <c r="E143" s="1824"/>
      <c r="F143" s="1824"/>
      <c r="G143" s="1824"/>
      <c r="H143" s="1823"/>
      <c r="I143" s="1824"/>
      <c r="J143" s="1824"/>
      <c r="K143" s="1824"/>
      <c r="L143" s="1824"/>
      <c r="M143" s="1824"/>
      <c r="N143" s="1823"/>
      <c r="O143" s="1824"/>
      <c r="P143" s="1824"/>
      <c r="Q143" s="1824"/>
    </row>
    <row r="144" spans="1:17" x14ac:dyDescent="0.2">
      <c r="A144" s="1822"/>
      <c r="B144" s="1823"/>
      <c r="C144" s="1824"/>
      <c r="D144" s="1824"/>
      <c r="E144" s="1824"/>
      <c r="F144" s="1824"/>
      <c r="G144" s="1824"/>
      <c r="H144" s="1823"/>
      <c r="I144" s="1824"/>
      <c r="J144" s="1824"/>
      <c r="K144" s="1824"/>
      <c r="L144" s="1824"/>
      <c r="M144" s="1824"/>
      <c r="N144" s="1823"/>
      <c r="O144" s="1824"/>
      <c r="P144" s="1824"/>
      <c r="Q144" s="1824"/>
    </row>
    <row r="145" spans="1:17" x14ac:dyDescent="0.2">
      <c r="A145" s="1822"/>
      <c r="B145" s="1823"/>
      <c r="C145" s="1824"/>
      <c r="D145" s="1824"/>
      <c r="E145" s="1824"/>
      <c r="F145" s="1824"/>
      <c r="G145" s="1824"/>
      <c r="H145" s="1823"/>
      <c r="I145" s="1824"/>
      <c r="J145" s="1824"/>
      <c r="K145" s="1824"/>
      <c r="L145" s="1824"/>
      <c r="M145" s="1824"/>
      <c r="N145" s="1823"/>
      <c r="O145" s="1824"/>
      <c r="P145" s="1824"/>
      <c r="Q145" s="1824"/>
    </row>
    <row r="146" spans="1:17" x14ac:dyDescent="0.2">
      <c r="A146" s="1822"/>
      <c r="B146" s="1823"/>
      <c r="C146" s="1824"/>
      <c r="D146" s="1824"/>
      <c r="E146" s="1824"/>
      <c r="F146" s="1824"/>
      <c r="G146" s="1824"/>
      <c r="H146" s="1823"/>
      <c r="I146" s="1824"/>
      <c r="J146" s="1824"/>
      <c r="K146" s="1824"/>
      <c r="L146" s="1824"/>
      <c r="M146" s="1824"/>
      <c r="N146" s="1823"/>
      <c r="O146" s="1824"/>
      <c r="P146" s="1824"/>
      <c r="Q146" s="1824"/>
    </row>
    <row r="147" spans="1:17" x14ac:dyDescent="0.2">
      <c r="A147" s="1822"/>
      <c r="B147" s="1823"/>
      <c r="C147" s="1824"/>
      <c r="D147" s="1824"/>
      <c r="E147" s="1824"/>
      <c r="F147" s="1824"/>
      <c r="G147" s="1824"/>
      <c r="H147" s="1823"/>
      <c r="I147" s="1824"/>
      <c r="J147" s="1824"/>
      <c r="K147" s="1824"/>
      <c r="L147" s="1824"/>
      <c r="M147" s="1824"/>
      <c r="N147" s="1823"/>
      <c r="O147" s="1824"/>
      <c r="P147" s="1824"/>
      <c r="Q147" s="1824"/>
    </row>
    <row r="148" spans="1:17" x14ac:dyDescent="0.2">
      <c r="A148" s="1822"/>
      <c r="B148" s="1823"/>
      <c r="C148" s="1824"/>
      <c r="D148" s="1824"/>
      <c r="E148" s="1824"/>
      <c r="F148" s="1824"/>
      <c r="G148" s="1824"/>
      <c r="H148" s="1823"/>
      <c r="I148" s="1824"/>
      <c r="J148" s="1824"/>
      <c r="K148" s="1824"/>
      <c r="L148" s="1824"/>
      <c r="M148" s="1824"/>
      <c r="N148" s="1823"/>
      <c r="O148" s="1824"/>
      <c r="P148" s="1824"/>
      <c r="Q148" s="1824"/>
    </row>
    <row r="149" spans="1:17" x14ac:dyDescent="0.2">
      <c r="A149" s="1822"/>
      <c r="B149" s="1823"/>
      <c r="C149" s="1824"/>
      <c r="D149" s="1824"/>
      <c r="E149" s="1824"/>
      <c r="F149" s="1824"/>
      <c r="G149" s="1824"/>
      <c r="H149" s="1823"/>
      <c r="I149" s="1824"/>
      <c r="J149" s="1824"/>
      <c r="K149" s="1824"/>
      <c r="L149" s="1824"/>
      <c r="M149" s="1824"/>
      <c r="N149" s="1823"/>
      <c r="O149" s="1824"/>
      <c r="P149" s="1824"/>
      <c r="Q149" s="1824"/>
    </row>
    <row r="150" spans="1:17" x14ac:dyDescent="0.2">
      <c r="A150" s="1822"/>
      <c r="B150" s="1823"/>
      <c r="C150" s="1824"/>
      <c r="D150" s="1824"/>
      <c r="E150" s="1824"/>
      <c r="F150" s="1824"/>
      <c r="G150" s="1824"/>
      <c r="H150" s="1823"/>
      <c r="I150" s="1824"/>
      <c r="J150" s="1824"/>
      <c r="K150" s="1824"/>
      <c r="L150" s="1824"/>
      <c r="M150" s="1824"/>
      <c r="N150" s="1823"/>
      <c r="O150" s="1824"/>
      <c r="P150" s="1824"/>
      <c r="Q150" s="1824"/>
    </row>
    <row r="151" spans="1:17" x14ac:dyDescent="0.2">
      <c r="A151" s="1822"/>
      <c r="B151" s="1823"/>
      <c r="C151" s="1824"/>
      <c r="D151" s="1824"/>
      <c r="E151" s="1824"/>
      <c r="F151" s="1824"/>
      <c r="G151" s="1824"/>
      <c r="H151" s="1823"/>
      <c r="I151" s="1824"/>
      <c r="J151" s="1824"/>
      <c r="K151" s="1824"/>
      <c r="L151" s="1824"/>
      <c r="M151" s="1824"/>
      <c r="N151" s="1823"/>
      <c r="O151" s="1824"/>
      <c r="P151" s="1824"/>
      <c r="Q151" s="1824"/>
    </row>
    <row r="152" spans="1:17" x14ac:dyDescent="0.2">
      <c r="A152" s="1822"/>
      <c r="B152" s="1823"/>
      <c r="C152" s="1824"/>
      <c r="D152" s="1824"/>
      <c r="E152" s="1824"/>
      <c r="F152" s="1824"/>
      <c r="G152" s="1824"/>
      <c r="H152" s="1823"/>
      <c r="I152" s="1824"/>
      <c r="J152" s="1824"/>
      <c r="K152" s="1824"/>
      <c r="L152" s="1824"/>
      <c r="M152" s="1824"/>
      <c r="N152" s="1823"/>
      <c r="O152" s="1824"/>
      <c r="P152" s="1824"/>
      <c r="Q152" s="1824"/>
    </row>
    <row r="153" spans="1:17" x14ac:dyDescent="0.2">
      <c r="A153" s="1822"/>
      <c r="B153" s="1823"/>
      <c r="C153" s="1824"/>
      <c r="D153" s="1824"/>
      <c r="E153" s="1824"/>
      <c r="F153" s="1824"/>
      <c r="G153" s="1824"/>
      <c r="H153" s="1823"/>
      <c r="I153" s="1824"/>
      <c r="J153" s="1824"/>
      <c r="K153" s="1824"/>
      <c r="L153" s="1824"/>
      <c r="M153" s="1824"/>
      <c r="N153" s="1823"/>
      <c r="O153" s="1824"/>
      <c r="P153" s="1824"/>
      <c r="Q153" s="1824"/>
    </row>
    <row r="154" spans="1:17" x14ac:dyDescent="0.2">
      <c r="A154" s="1822"/>
      <c r="B154" s="1823"/>
      <c r="C154" s="1824"/>
      <c r="D154" s="1824"/>
      <c r="E154" s="1824"/>
      <c r="F154" s="1824"/>
      <c r="G154" s="1824"/>
      <c r="H154" s="1823"/>
      <c r="I154" s="1824"/>
      <c r="J154" s="1824"/>
      <c r="K154" s="1824"/>
      <c r="L154" s="1824"/>
      <c r="M154" s="1824"/>
      <c r="N154" s="1823"/>
      <c r="O154" s="1824"/>
      <c r="P154" s="1824"/>
      <c r="Q154" s="1824"/>
    </row>
    <row r="155" spans="1:17" x14ac:dyDescent="0.2">
      <c r="A155" s="1822"/>
      <c r="B155" s="1823"/>
      <c r="C155" s="1824"/>
      <c r="D155" s="1824"/>
      <c r="E155" s="1824"/>
      <c r="F155" s="1824"/>
      <c r="G155" s="1824"/>
      <c r="H155" s="1823"/>
      <c r="I155" s="1824"/>
      <c r="J155" s="1824"/>
      <c r="K155" s="1824"/>
      <c r="L155" s="1824"/>
      <c r="M155" s="1824"/>
      <c r="N155" s="1823"/>
      <c r="O155" s="1824"/>
      <c r="P155" s="1824"/>
      <c r="Q155" s="1824"/>
    </row>
    <row r="156" spans="1:17" x14ac:dyDescent="0.2">
      <c r="A156" s="1822"/>
      <c r="B156" s="1823"/>
      <c r="C156" s="1824"/>
      <c r="D156" s="1824"/>
      <c r="E156" s="1824"/>
      <c r="F156" s="1824"/>
      <c r="G156" s="1824"/>
      <c r="H156" s="1823"/>
      <c r="I156" s="1824"/>
      <c r="J156" s="1824"/>
      <c r="K156" s="1824"/>
      <c r="L156" s="1824"/>
      <c r="M156" s="1824"/>
      <c r="N156" s="1823"/>
      <c r="O156" s="1824"/>
      <c r="P156" s="1824"/>
      <c r="Q156" s="1824"/>
    </row>
    <row r="157" spans="1:17" x14ac:dyDescent="0.2">
      <c r="A157" s="1822"/>
      <c r="B157" s="1823"/>
      <c r="C157" s="1824"/>
      <c r="D157" s="1824"/>
      <c r="E157" s="1824"/>
      <c r="F157" s="1824"/>
      <c r="G157" s="1824"/>
      <c r="H157" s="1823"/>
      <c r="I157" s="1824"/>
      <c r="J157" s="1824"/>
      <c r="K157" s="1824"/>
      <c r="L157" s="1824"/>
      <c r="M157" s="1824"/>
      <c r="N157" s="1823"/>
      <c r="O157" s="1824"/>
      <c r="P157" s="1824"/>
      <c r="Q157" s="1824"/>
    </row>
    <row r="158" spans="1:17" x14ac:dyDescent="0.2">
      <c r="A158" s="1822"/>
      <c r="B158" s="1823"/>
      <c r="C158" s="1824"/>
      <c r="D158" s="1824"/>
      <c r="E158" s="1824"/>
      <c r="F158" s="1824"/>
      <c r="G158" s="1824"/>
      <c r="H158" s="1823"/>
      <c r="I158" s="1824"/>
      <c r="J158" s="1824"/>
      <c r="K158" s="1824"/>
      <c r="L158" s="1824"/>
      <c r="M158" s="1824"/>
      <c r="N158" s="1823"/>
      <c r="O158" s="1824"/>
      <c r="P158" s="1824"/>
      <c r="Q158" s="1824"/>
    </row>
    <row r="159" spans="1:17" x14ac:dyDescent="0.2">
      <c r="A159" s="1822"/>
      <c r="B159" s="1823"/>
      <c r="C159" s="1824"/>
      <c r="D159" s="1824"/>
      <c r="E159" s="1824"/>
      <c r="F159" s="1824"/>
      <c r="G159" s="1824"/>
      <c r="H159" s="1823"/>
      <c r="I159" s="1824"/>
      <c r="J159" s="1824"/>
      <c r="K159" s="1824"/>
      <c r="L159" s="1824"/>
      <c r="M159" s="1824"/>
      <c r="N159" s="1823"/>
      <c r="O159" s="1824"/>
      <c r="P159" s="1824"/>
      <c r="Q159" s="1824"/>
    </row>
    <row r="160" spans="1:17" x14ac:dyDescent="0.2">
      <c r="A160" s="1822"/>
      <c r="B160" s="1823"/>
      <c r="C160" s="1824"/>
      <c r="D160" s="1824"/>
      <c r="E160" s="1824"/>
      <c r="F160" s="1824"/>
      <c r="G160" s="1824"/>
      <c r="H160" s="1823"/>
      <c r="I160" s="1824"/>
      <c r="J160" s="1824"/>
      <c r="K160" s="1824"/>
      <c r="L160" s="1824"/>
      <c r="M160" s="1824"/>
      <c r="N160" s="1823"/>
      <c r="O160" s="1824"/>
      <c r="P160" s="1824"/>
      <c r="Q160" s="1824"/>
    </row>
    <row r="161" spans="1:17" x14ac:dyDescent="0.2">
      <c r="A161" s="1822"/>
      <c r="B161" s="1823"/>
      <c r="C161" s="1824"/>
      <c r="D161" s="1824"/>
      <c r="E161" s="1824"/>
      <c r="F161" s="1824"/>
      <c r="G161" s="1824"/>
      <c r="H161" s="1823"/>
      <c r="I161" s="1824"/>
      <c r="J161" s="1824"/>
      <c r="K161" s="1824"/>
      <c r="L161" s="1824"/>
      <c r="M161" s="1824"/>
      <c r="N161" s="1823"/>
      <c r="O161" s="1824"/>
      <c r="P161" s="1824"/>
      <c r="Q161" s="1824"/>
    </row>
    <row r="162" spans="1:17" x14ac:dyDescent="0.2">
      <c r="A162" s="1822"/>
      <c r="B162" s="1823"/>
      <c r="C162" s="1824"/>
      <c r="D162" s="1824"/>
      <c r="E162" s="1824"/>
      <c r="F162" s="1824"/>
      <c r="G162" s="1824"/>
      <c r="H162" s="1823"/>
      <c r="I162" s="1824"/>
      <c r="J162" s="1824"/>
      <c r="K162" s="1824"/>
      <c r="L162" s="1824"/>
      <c r="M162" s="1824"/>
      <c r="N162" s="1823"/>
      <c r="O162" s="1824"/>
      <c r="P162" s="1824"/>
      <c r="Q162" s="1824"/>
    </row>
    <row r="163" spans="1:17" x14ac:dyDescent="0.2">
      <c r="A163" s="1822"/>
      <c r="B163" s="1823"/>
      <c r="C163" s="1824"/>
      <c r="D163" s="1824"/>
      <c r="E163" s="1824"/>
      <c r="F163" s="1824"/>
      <c r="G163" s="1824"/>
      <c r="H163" s="1823"/>
      <c r="I163" s="1824"/>
      <c r="J163" s="1824"/>
      <c r="K163" s="1824"/>
      <c r="L163" s="1824"/>
      <c r="M163" s="1824"/>
      <c r="N163" s="1823"/>
      <c r="O163" s="1824"/>
      <c r="P163" s="1824"/>
      <c r="Q163" s="1824"/>
    </row>
    <row r="164" spans="1:17" x14ac:dyDescent="0.2">
      <c r="A164" s="1822"/>
      <c r="B164" s="1823"/>
      <c r="C164" s="1824"/>
      <c r="D164" s="1824"/>
      <c r="E164" s="1824"/>
      <c r="F164" s="1824"/>
      <c r="G164" s="1824"/>
      <c r="H164" s="1823"/>
      <c r="I164" s="1824"/>
      <c r="J164" s="1824"/>
      <c r="K164" s="1824"/>
      <c r="L164" s="1824"/>
      <c r="M164" s="1824"/>
      <c r="N164" s="1823"/>
      <c r="O164" s="1824"/>
      <c r="P164" s="1824"/>
      <c r="Q164" s="1824"/>
    </row>
    <row r="165" spans="1:17" x14ac:dyDescent="0.2">
      <c r="A165" s="1822"/>
      <c r="B165" s="1823"/>
      <c r="C165" s="1824"/>
      <c r="D165" s="1824"/>
      <c r="E165" s="1824"/>
      <c r="F165" s="1824"/>
      <c r="G165" s="1824"/>
      <c r="H165" s="1823"/>
      <c r="I165" s="1824"/>
      <c r="J165" s="1824"/>
      <c r="K165" s="1824"/>
      <c r="L165" s="1824"/>
      <c r="M165" s="1824"/>
      <c r="N165" s="1823"/>
      <c r="O165" s="1824"/>
      <c r="P165" s="1824"/>
      <c r="Q165" s="1824"/>
    </row>
    <row r="166" spans="1:17" x14ac:dyDescent="0.2">
      <c r="A166" s="1822"/>
      <c r="B166" s="1823"/>
      <c r="C166" s="1824"/>
      <c r="D166" s="1824"/>
      <c r="E166" s="1824"/>
      <c r="F166" s="1824"/>
      <c r="G166" s="1824"/>
      <c r="H166" s="1823"/>
      <c r="I166" s="1824"/>
      <c r="J166" s="1824"/>
      <c r="K166" s="1824"/>
      <c r="L166" s="1824"/>
      <c r="M166" s="1824"/>
      <c r="N166" s="1823"/>
      <c r="O166" s="1824"/>
      <c r="P166" s="1824"/>
      <c r="Q166" s="1824"/>
    </row>
    <row r="167" spans="1:17" x14ac:dyDescent="0.2">
      <c r="A167" s="1822"/>
      <c r="B167" s="1823"/>
      <c r="C167" s="1824"/>
      <c r="D167" s="1824"/>
      <c r="E167" s="1824"/>
      <c r="F167" s="1824"/>
      <c r="G167" s="1824"/>
      <c r="H167" s="1823"/>
      <c r="I167" s="1824"/>
      <c r="J167" s="1824"/>
      <c r="K167" s="1824"/>
      <c r="L167" s="1824"/>
      <c r="M167" s="1824"/>
      <c r="N167" s="1823"/>
      <c r="O167" s="1824"/>
      <c r="P167" s="1824"/>
      <c r="Q167" s="1824"/>
    </row>
    <row r="168" spans="1:17" x14ac:dyDescent="0.2">
      <c r="A168" s="1822"/>
      <c r="B168" s="1823"/>
      <c r="C168" s="1824"/>
      <c r="D168" s="1824"/>
      <c r="E168" s="1824"/>
      <c r="F168" s="1824"/>
      <c r="G168" s="1824"/>
      <c r="H168" s="1823"/>
      <c r="I168" s="1824"/>
      <c r="J168" s="1824"/>
      <c r="K168" s="1824"/>
      <c r="L168" s="1824"/>
      <c r="M168" s="1824"/>
      <c r="N168" s="1823"/>
      <c r="O168" s="1824"/>
      <c r="P168" s="1824"/>
      <c r="Q168" s="1824"/>
    </row>
    <row r="169" spans="1:17" x14ac:dyDescent="0.2">
      <c r="A169" s="1822"/>
      <c r="B169" s="1823"/>
      <c r="C169" s="1824"/>
      <c r="D169" s="1824"/>
      <c r="E169" s="1824"/>
      <c r="F169" s="1824"/>
      <c r="G169" s="1824"/>
      <c r="H169" s="1823"/>
      <c r="I169" s="1824"/>
      <c r="J169" s="1824"/>
      <c r="K169" s="1824"/>
      <c r="L169" s="1824"/>
      <c r="M169" s="1824"/>
      <c r="N169" s="1823"/>
      <c r="O169" s="1824"/>
      <c r="P169" s="1824"/>
      <c r="Q169" s="1824"/>
    </row>
    <row r="170" spans="1:17" x14ac:dyDescent="0.2">
      <c r="A170" s="1822"/>
      <c r="B170" s="1823"/>
      <c r="C170" s="1824"/>
      <c r="D170" s="1824"/>
      <c r="E170" s="1824"/>
      <c r="F170" s="1824"/>
      <c r="G170" s="1824"/>
      <c r="H170" s="1823"/>
      <c r="I170" s="1824"/>
      <c r="J170" s="1824"/>
      <c r="K170" s="1824"/>
      <c r="L170" s="1824"/>
      <c r="M170" s="1824"/>
      <c r="N170" s="1823"/>
      <c r="O170" s="1824"/>
      <c r="P170" s="1824"/>
      <c r="Q170" s="1824"/>
    </row>
    <row r="171" spans="1:17" x14ac:dyDescent="0.2">
      <c r="A171" s="1822"/>
      <c r="B171" s="1823"/>
      <c r="C171" s="1824"/>
      <c r="D171" s="1824"/>
      <c r="E171" s="1824"/>
      <c r="F171" s="1824"/>
      <c r="G171" s="1824"/>
      <c r="H171" s="1823"/>
      <c r="I171" s="1824"/>
      <c r="J171" s="1824"/>
      <c r="K171" s="1824"/>
      <c r="L171" s="1824"/>
      <c r="M171" s="1824"/>
      <c r="N171" s="1823"/>
      <c r="O171" s="1824"/>
      <c r="P171" s="1824"/>
      <c r="Q171" s="1824"/>
    </row>
    <row r="172" spans="1:17" x14ac:dyDescent="0.2">
      <c r="A172" s="1822"/>
      <c r="B172" s="1823"/>
      <c r="C172" s="1824"/>
      <c r="D172" s="1824"/>
      <c r="E172" s="1824"/>
      <c r="F172" s="1824"/>
      <c r="G172" s="1824"/>
      <c r="H172" s="1823"/>
      <c r="I172" s="1824"/>
      <c r="J172" s="1824"/>
      <c r="K172" s="1824"/>
      <c r="L172" s="1824"/>
      <c r="M172" s="1824"/>
      <c r="N172" s="1823"/>
      <c r="O172" s="1824"/>
      <c r="P172" s="1824"/>
      <c r="Q172" s="1824"/>
    </row>
    <row r="173" spans="1:17" x14ac:dyDescent="0.2">
      <c r="A173" s="1822"/>
      <c r="B173" s="1823"/>
      <c r="C173" s="1824"/>
      <c r="D173" s="1824"/>
      <c r="E173" s="1824"/>
      <c r="F173" s="1824"/>
      <c r="G173" s="1824"/>
      <c r="H173" s="1823"/>
      <c r="I173" s="1824"/>
      <c r="J173" s="1824"/>
      <c r="K173" s="1824"/>
      <c r="L173" s="1824"/>
      <c r="M173" s="1824"/>
      <c r="N173" s="1823"/>
      <c r="O173" s="1824"/>
      <c r="P173" s="1824"/>
      <c r="Q173" s="1824"/>
    </row>
    <row r="174" spans="1:17" x14ac:dyDescent="0.2">
      <c r="A174" s="1822"/>
      <c r="B174" s="1823"/>
      <c r="C174" s="1824"/>
      <c r="D174" s="1824"/>
      <c r="E174" s="1824"/>
      <c r="F174" s="1824"/>
      <c r="G174" s="1824"/>
      <c r="H174" s="1823"/>
      <c r="I174" s="1824"/>
      <c r="J174" s="1824"/>
      <c r="K174" s="1824"/>
      <c r="L174" s="1824"/>
      <c r="M174" s="1824"/>
      <c r="N174" s="1823"/>
      <c r="O174" s="1824"/>
      <c r="P174" s="1824"/>
      <c r="Q174" s="1824"/>
    </row>
    <row r="175" spans="1:17" x14ac:dyDescent="0.2">
      <c r="A175" s="1822"/>
      <c r="B175" s="1823"/>
      <c r="C175" s="1824"/>
      <c r="D175" s="1824"/>
      <c r="E175" s="1824"/>
      <c r="F175" s="1824"/>
      <c r="G175" s="1824"/>
      <c r="H175" s="1823"/>
      <c r="I175" s="1824"/>
      <c r="J175" s="1824"/>
      <c r="K175" s="1824"/>
      <c r="L175" s="1824"/>
      <c r="M175" s="1824"/>
      <c r="N175" s="1823"/>
      <c r="O175" s="1824"/>
      <c r="P175" s="1824"/>
      <c r="Q175" s="1824"/>
    </row>
    <row r="176" spans="1:17" x14ac:dyDescent="0.2">
      <c r="A176" s="1822"/>
      <c r="B176" s="1823"/>
      <c r="C176" s="1824"/>
      <c r="D176" s="1824"/>
      <c r="E176" s="1824"/>
      <c r="F176" s="1824"/>
      <c r="G176" s="1824"/>
      <c r="H176" s="1823"/>
      <c r="I176" s="1824"/>
      <c r="J176" s="1824"/>
      <c r="K176" s="1824"/>
      <c r="L176" s="1824"/>
      <c r="M176" s="1824"/>
      <c r="N176" s="1823"/>
      <c r="O176" s="1824"/>
      <c r="P176" s="1824"/>
      <c r="Q176" s="1824"/>
    </row>
    <row r="177" spans="1:17" x14ac:dyDescent="0.2">
      <c r="A177" s="1822"/>
      <c r="B177" s="1823"/>
      <c r="C177" s="1824"/>
      <c r="D177" s="1824"/>
      <c r="E177" s="1824"/>
      <c r="F177" s="1824"/>
      <c r="G177" s="1824"/>
      <c r="H177" s="1823"/>
      <c r="I177" s="1824"/>
      <c r="J177" s="1824"/>
      <c r="K177" s="1824"/>
      <c r="L177" s="1824"/>
      <c r="M177" s="1824"/>
      <c r="N177" s="1823"/>
      <c r="O177" s="1824"/>
      <c r="P177" s="1824"/>
      <c r="Q177" s="1824"/>
    </row>
    <row r="178" spans="1:17" x14ac:dyDescent="0.2">
      <c r="A178" s="1822"/>
      <c r="B178" s="1823"/>
      <c r="C178" s="1824"/>
      <c r="D178" s="1824"/>
      <c r="E178" s="1824"/>
      <c r="F178" s="1824"/>
      <c r="G178" s="1824"/>
      <c r="H178" s="1823"/>
      <c r="I178" s="1824"/>
      <c r="J178" s="1824"/>
      <c r="K178" s="1824"/>
      <c r="L178" s="1824"/>
      <c r="M178" s="1824"/>
      <c r="N178" s="1823"/>
      <c r="O178" s="1824"/>
      <c r="P178" s="1824"/>
      <c r="Q178" s="1824"/>
    </row>
    <row r="179" spans="1:17" x14ac:dyDescent="0.2">
      <c r="A179" s="1822"/>
      <c r="B179" s="1823"/>
      <c r="C179" s="1824"/>
      <c r="D179" s="1824"/>
      <c r="E179" s="1824"/>
      <c r="F179" s="1824"/>
      <c r="G179" s="1824"/>
      <c r="H179" s="1823"/>
      <c r="I179" s="1824"/>
      <c r="J179" s="1824"/>
      <c r="K179" s="1824"/>
      <c r="L179" s="1824"/>
      <c r="M179" s="1824"/>
      <c r="N179" s="1823"/>
      <c r="O179" s="1824"/>
      <c r="P179" s="1824"/>
      <c r="Q179" s="1824"/>
    </row>
    <row r="180" spans="1:17" x14ac:dyDescent="0.2">
      <c r="A180" s="1822"/>
      <c r="B180" s="1823"/>
      <c r="C180" s="1824"/>
      <c r="D180" s="1824"/>
      <c r="E180" s="1824"/>
      <c r="F180" s="1824"/>
      <c r="G180" s="1824"/>
      <c r="H180" s="1823"/>
      <c r="I180" s="1824"/>
      <c r="J180" s="1824"/>
      <c r="K180" s="1824"/>
      <c r="L180" s="1824"/>
      <c r="M180" s="1824"/>
      <c r="N180" s="1823"/>
      <c r="O180" s="1824"/>
      <c r="P180" s="1824"/>
      <c r="Q180" s="1824"/>
    </row>
    <row r="181" spans="1:17" x14ac:dyDescent="0.2">
      <c r="A181" s="1822"/>
      <c r="B181" s="1823"/>
      <c r="C181" s="1824"/>
      <c r="D181" s="1824"/>
      <c r="E181" s="1824"/>
      <c r="F181" s="1824"/>
      <c r="G181" s="1824"/>
      <c r="H181" s="1823"/>
      <c r="I181" s="1824"/>
      <c r="J181" s="1824"/>
      <c r="K181" s="1824"/>
      <c r="L181" s="1824"/>
      <c r="M181" s="1824"/>
      <c r="N181" s="1823"/>
      <c r="O181" s="1824"/>
      <c r="P181" s="1824"/>
      <c r="Q181" s="1824"/>
    </row>
    <row r="182" spans="1:17" x14ac:dyDescent="0.2">
      <c r="A182" s="1822"/>
      <c r="B182" s="1823"/>
      <c r="C182" s="1824"/>
      <c r="D182" s="1824"/>
      <c r="E182" s="1824"/>
      <c r="F182" s="1824"/>
      <c r="G182" s="1824"/>
      <c r="H182" s="1823"/>
      <c r="I182" s="1824"/>
      <c r="J182" s="1824"/>
      <c r="K182" s="1824"/>
      <c r="L182" s="1824"/>
      <c r="M182" s="1824"/>
      <c r="N182" s="1823"/>
      <c r="O182" s="1824"/>
      <c r="P182" s="1824"/>
      <c r="Q182" s="1824"/>
    </row>
    <row r="183" spans="1:17" x14ac:dyDescent="0.2">
      <c r="A183" s="1822"/>
      <c r="B183" s="1823"/>
      <c r="C183" s="1824"/>
      <c r="D183" s="1824"/>
      <c r="E183" s="1824"/>
      <c r="F183" s="1824"/>
      <c r="G183" s="1824"/>
      <c r="H183" s="1823"/>
      <c r="I183" s="1824"/>
      <c r="J183" s="1824"/>
      <c r="K183" s="1824"/>
      <c r="L183" s="1824"/>
      <c r="M183" s="1824"/>
      <c r="N183" s="1823"/>
      <c r="O183" s="1824"/>
      <c r="P183" s="1824"/>
      <c r="Q183" s="1824"/>
    </row>
    <row r="184" spans="1:17" x14ac:dyDescent="0.2">
      <c r="A184" s="1822"/>
      <c r="B184" s="1823"/>
      <c r="C184" s="1824"/>
      <c r="D184" s="1824"/>
      <c r="E184" s="1824"/>
      <c r="F184" s="1824"/>
      <c r="G184" s="1824"/>
      <c r="H184" s="1823"/>
      <c r="I184" s="1824"/>
      <c r="J184" s="1824"/>
      <c r="K184" s="1824"/>
      <c r="L184" s="1824"/>
      <c r="M184" s="1824"/>
      <c r="N184" s="1823"/>
      <c r="O184" s="1824"/>
      <c r="P184" s="1824"/>
      <c r="Q184" s="1824"/>
    </row>
    <row r="185" spans="1:17" x14ac:dyDescent="0.2">
      <c r="A185" s="1822"/>
      <c r="B185" s="1823"/>
      <c r="C185" s="1824"/>
      <c r="D185" s="1824"/>
      <c r="E185" s="1824"/>
      <c r="F185" s="1824"/>
      <c r="G185" s="1824"/>
      <c r="H185" s="1823"/>
      <c r="I185" s="1824"/>
      <c r="J185" s="1824"/>
      <c r="K185" s="1824"/>
      <c r="L185" s="1824"/>
      <c r="M185" s="1824"/>
      <c r="N185" s="1823"/>
      <c r="O185" s="1824"/>
      <c r="P185" s="1824"/>
      <c r="Q185" s="1824"/>
    </row>
    <row r="186" spans="1:17" x14ac:dyDescent="0.2">
      <c r="A186" s="1822"/>
      <c r="B186" s="1823"/>
      <c r="C186" s="1824"/>
      <c r="D186" s="1824"/>
      <c r="E186" s="1824"/>
      <c r="F186" s="1824"/>
      <c r="G186" s="1824"/>
      <c r="H186" s="1823"/>
      <c r="I186" s="1824"/>
      <c r="J186" s="1824"/>
      <c r="K186" s="1824"/>
      <c r="L186" s="1824"/>
      <c r="M186" s="1824"/>
      <c r="N186" s="1823"/>
      <c r="O186" s="1824"/>
      <c r="P186" s="1824"/>
      <c r="Q186" s="1824"/>
    </row>
    <row r="187" spans="1:17" x14ac:dyDescent="0.2">
      <c r="A187" s="1822"/>
      <c r="B187" s="1823"/>
      <c r="C187" s="1824"/>
      <c r="D187" s="1824"/>
      <c r="E187" s="1824"/>
      <c r="F187" s="1824"/>
      <c r="G187" s="1824"/>
      <c r="H187" s="1823"/>
      <c r="I187" s="1824"/>
      <c r="J187" s="1824"/>
      <c r="K187" s="1824"/>
      <c r="L187" s="1824"/>
      <c r="M187" s="1824"/>
      <c r="N187" s="1823"/>
      <c r="O187" s="1824"/>
      <c r="P187" s="1824"/>
      <c r="Q187" s="1824"/>
    </row>
    <row r="188" spans="1:17" x14ac:dyDescent="0.2">
      <c r="A188" s="1822"/>
      <c r="B188" s="1823"/>
      <c r="C188" s="1824"/>
      <c r="D188" s="1824"/>
      <c r="E188" s="1824"/>
      <c r="F188" s="1824"/>
      <c r="G188" s="1824"/>
      <c r="H188" s="1823"/>
      <c r="I188" s="1824"/>
      <c r="J188" s="1824"/>
      <c r="K188" s="1824"/>
      <c r="L188" s="1824"/>
      <c r="M188" s="1824"/>
      <c r="N188" s="1823"/>
      <c r="O188" s="1824"/>
      <c r="P188" s="1824"/>
      <c r="Q188" s="1824"/>
    </row>
    <row r="189" spans="1:17" x14ac:dyDescent="0.2">
      <c r="A189" s="1822"/>
      <c r="B189" s="1823"/>
      <c r="C189" s="1824"/>
      <c r="D189" s="1824"/>
      <c r="E189" s="1824"/>
      <c r="F189" s="1824"/>
      <c r="G189" s="1824"/>
      <c r="H189" s="1823"/>
      <c r="I189" s="1824"/>
      <c r="J189" s="1824"/>
      <c r="K189" s="1824"/>
      <c r="L189" s="1824"/>
      <c r="M189" s="1824"/>
      <c r="N189" s="1823"/>
      <c r="O189" s="1824"/>
      <c r="P189" s="1824"/>
      <c r="Q189" s="1824"/>
    </row>
    <row r="190" spans="1:17" x14ac:dyDescent="0.2">
      <c r="A190" s="1822"/>
      <c r="B190" s="1823"/>
      <c r="C190" s="1824"/>
      <c r="D190" s="1824"/>
      <c r="E190" s="1824"/>
      <c r="F190" s="1824"/>
      <c r="G190" s="1824"/>
      <c r="H190" s="1823"/>
      <c r="I190" s="1824"/>
      <c r="J190" s="1824"/>
      <c r="K190" s="1824"/>
      <c r="L190" s="1824"/>
      <c r="M190" s="1824"/>
      <c r="N190" s="1823"/>
      <c r="O190" s="1824"/>
      <c r="P190" s="1824"/>
      <c r="Q190" s="1824"/>
    </row>
    <row r="191" spans="1:17" x14ac:dyDescent="0.2">
      <c r="A191" s="1822"/>
      <c r="B191" s="1823"/>
      <c r="C191" s="1824"/>
      <c r="D191" s="1824"/>
      <c r="E191" s="1824"/>
      <c r="F191" s="1824"/>
      <c r="G191" s="1824"/>
      <c r="H191" s="1823"/>
      <c r="I191" s="1824"/>
      <c r="J191" s="1824"/>
      <c r="K191" s="1824"/>
      <c r="L191" s="1824"/>
      <c r="M191" s="1824"/>
      <c r="N191" s="1823"/>
      <c r="O191" s="1824"/>
      <c r="P191" s="1824"/>
      <c r="Q191" s="1824"/>
    </row>
    <row r="192" spans="1:17" x14ac:dyDescent="0.2">
      <c r="A192" s="1822"/>
      <c r="B192" s="1823"/>
      <c r="C192" s="1824"/>
      <c r="D192" s="1824"/>
      <c r="E192" s="1824"/>
      <c r="F192" s="1824"/>
      <c r="G192" s="1824"/>
      <c r="H192" s="1823"/>
      <c r="I192" s="1824"/>
      <c r="J192" s="1824"/>
      <c r="K192" s="1824"/>
      <c r="L192" s="1824"/>
      <c r="M192" s="1824"/>
      <c r="N192" s="1823"/>
      <c r="O192" s="1824"/>
      <c r="P192" s="1824"/>
      <c r="Q192" s="1824"/>
    </row>
    <row r="193" spans="1:17" x14ac:dyDescent="0.2">
      <c r="A193" s="1822"/>
      <c r="B193" s="1823"/>
      <c r="C193" s="1824"/>
      <c r="D193" s="1824"/>
      <c r="E193" s="1824"/>
      <c r="F193" s="1824"/>
      <c r="G193" s="1824"/>
      <c r="H193" s="1823"/>
      <c r="I193" s="1824"/>
      <c r="J193" s="1824"/>
      <c r="K193" s="1824"/>
      <c r="L193" s="1824"/>
      <c r="M193" s="1824"/>
      <c r="N193" s="1823"/>
      <c r="O193" s="1824"/>
      <c r="P193" s="1824"/>
      <c r="Q193" s="1824"/>
    </row>
    <row r="194" spans="1:17" x14ac:dyDescent="0.2">
      <c r="A194" s="1822"/>
      <c r="B194" s="1823"/>
      <c r="C194" s="1824"/>
      <c r="D194" s="1824"/>
      <c r="E194" s="1824"/>
      <c r="F194" s="1824"/>
      <c r="G194" s="1824"/>
      <c r="H194" s="1823"/>
      <c r="I194" s="1824"/>
      <c r="J194" s="1824"/>
      <c r="K194" s="1824"/>
      <c r="L194" s="1824"/>
      <c r="M194" s="1824"/>
      <c r="N194" s="1823"/>
      <c r="O194" s="1824"/>
      <c r="P194" s="1824"/>
      <c r="Q194" s="1824"/>
    </row>
    <row r="195" spans="1:17" x14ac:dyDescent="0.2">
      <c r="A195" s="1822"/>
      <c r="B195" s="1823"/>
      <c r="C195" s="1824"/>
      <c r="D195" s="1824"/>
      <c r="E195" s="1824"/>
      <c r="F195" s="1824"/>
      <c r="G195" s="1824"/>
      <c r="H195" s="1823"/>
      <c r="I195" s="1824"/>
      <c r="J195" s="1824"/>
      <c r="K195" s="1824"/>
      <c r="L195" s="1824"/>
      <c r="M195" s="1824"/>
      <c r="N195" s="1823"/>
      <c r="O195" s="1824"/>
      <c r="P195" s="1824"/>
      <c r="Q195" s="1824"/>
    </row>
    <row r="196" spans="1:17" x14ac:dyDescent="0.2">
      <c r="A196" s="1822"/>
      <c r="B196" s="1823"/>
      <c r="C196" s="1824"/>
      <c r="D196" s="1824"/>
      <c r="E196" s="1824"/>
      <c r="F196" s="1824"/>
      <c r="G196" s="1824"/>
      <c r="H196" s="1823"/>
      <c r="I196" s="1824"/>
      <c r="J196" s="1824"/>
      <c r="K196" s="1824"/>
      <c r="L196" s="1824"/>
      <c r="M196" s="1824"/>
      <c r="N196" s="1823"/>
      <c r="O196" s="1824"/>
      <c r="P196" s="1824"/>
      <c r="Q196" s="1824"/>
    </row>
    <row r="197" spans="1:17" x14ac:dyDescent="0.2">
      <c r="A197" s="1822"/>
      <c r="B197" s="1823"/>
      <c r="C197" s="1824"/>
      <c r="D197" s="1824"/>
      <c r="E197" s="1824"/>
      <c r="F197" s="1824"/>
      <c r="G197" s="1824"/>
      <c r="H197" s="1823"/>
      <c r="I197" s="1824"/>
      <c r="J197" s="1824"/>
      <c r="K197" s="1824"/>
      <c r="L197" s="1824"/>
      <c r="M197" s="1824"/>
      <c r="N197" s="1823"/>
      <c r="O197" s="1824"/>
      <c r="P197" s="1824"/>
      <c r="Q197" s="1824"/>
    </row>
    <row r="198" spans="1:17" x14ac:dyDescent="0.2">
      <c r="A198" s="1822"/>
      <c r="B198" s="1823"/>
      <c r="C198" s="1824"/>
      <c r="D198" s="1824"/>
      <c r="E198" s="1824"/>
      <c r="F198" s="1824"/>
      <c r="G198" s="1824"/>
      <c r="H198" s="1823"/>
      <c r="I198" s="1824"/>
      <c r="J198" s="1824"/>
      <c r="K198" s="1824"/>
      <c r="L198" s="1824"/>
      <c r="M198" s="1824"/>
      <c r="N198" s="1823"/>
      <c r="O198" s="1824"/>
      <c r="P198" s="1824"/>
      <c r="Q198" s="1824"/>
    </row>
    <row r="199" spans="1:17" x14ac:dyDescent="0.2">
      <c r="A199" s="1822"/>
      <c r="B199" s="1823"/>
      <c r="C199" s="1824"/>
      <c r="D199" s="1824"/>
      <c r="E199" s="1824"/>
      <c r="F199" s="1824"/>
      <c r="G199" s="1824"/>
      <c r="H199" s="1823"/>
      <c r="I199" s="1824"/>
      <c r="J199" s="1824"/>
      <c r="K199" s="1824"/>
      <c r="L199" s="1824"/>
      <c r="M199" s="1824"/>
      <c r="N199" s="1823"/>
      <c r="O199" s="1824"/>
      <c r="P199" s="1824"/>
      <c r="Q199" s="1824"/>
    </row>
    <row r="200" spans="1:17" x14ac:dyDescent="0.2">
      <c r="A200" s="1822"/>
      <c r="B200" s="1823"/>
      <c r="C200" s="1824"/>
      <c r="D200" s="1824"/>
      <c r="E200" s="1824"/>
      <c r="F200" s="1824"/>
      <c r="G200" s="1824"/>
      <c r="H200" s="1823"/>
      <c r="I200" s="1824"/>
      <c r="J200" s="1824"/>
      <c r="K200" s="1824"/>
      <c r="L200" s="1824"/>
      <c r="M200" s="1824"/>
      <c r="N200" s="1823"/>
      <c r="O200" s="1824"/>
      <c r="P200" s="1824"/>
      <c r="Q200" s="1824"/>
    </row>
    <row r="201" spans="1:17" x14ac:dyDescent="0.2">
      <c r="A201" s="1822"/>
      <c r="B201" s="1823"/>
      <c r="C201" s="1824"/>
      <c r="D201" s="1824"/>
      <c r="E201" s="1824"/>
      <c r="F201" s="1824"/>
      <c r="G201" s="1824"/>
      <c r="H201" s="1823"/>
      <c r="I201" s="1824"/>
      <c r="J201" s="1824"/>
      <c r="K201" s="1824"/>
      <c r="L201" s="1824"/>
      <c r="M201" s="1824"/>
      <c r="N201" s="1823"/>
      <c r="O201" s="1824"/>
      <c r="P201" s="1824"/>
      <c r="Q201" s="1824"/>
    </row>
    <row r="202" spans="1:17" x14ac:dyDescent="0.2">
      <c r="A202" s="1822"/>
      <c r="B202" s="1823"/>
      <c r="C202" s="1824"/>
      <c r="D202" s="1824"/>
      <c r="E202" s="1824"/>
      <c r="F202" s="1824"/>
      <c r="G202" s="1824"/>
      <c r="H202" s="1823"/>
      <c r="I202" s="1824"/>
      <c r="J202" s="1824"/>
      <c r="K202" s="1824"/>
      <c r="L202" s="1824"/>
      <c r="M202" s="1824"/>
      <c r="N202" s="1823"/>
      <c r="O202" s="1824"/>
      <c r="P202" s="1824"/>
      <c r="Q202" s="1824"/>
    </row>
    <row r="203" spans="1:17" x14ac:dyDescent="0.2">
      <c r="A203" s="1822"/>
      <c r="B203" s="1823"/>
      <c r="C203" s="1824"/>
      <c r="D203" s="1824"/>
      <c r="E203" s="1824"/>
      <c r="F203" s="1824"/>
      <c r="G203" s="1824"/>
      <c r="H203" s="1823"/>
      <c r="I203" s="1824"/>
      <c r="J203" s="1824"/>
      <c r="K203" s="1824"/>
      <c r="L203" s="1824"/>
      <c r="M203" s="1824"/>
      <c r="N203" s="1823"/>
      <c r="O203" s="1824"/>
      <c r="P203" s="1824"/>
      <c r="Q203" s="1824"/>
    </row>
    <row r="204" spans="1:17" x14ac:dyDescent="0.2">
      <c r="A204" s="1822"/>
      <c r="B204" s="1823"/>
      <c r="C204" s="1824"/>
      <c r="D204" s="1824"/>
      <c r="E204" s="1824"/>
      <c r="F204" s="1824"/>
      <c r="G204" s="1824"/>
      <c r="H204" s="1823"/>
      <c r="I204" s="1824"/>
      <c r="J204" s="1824"/>
      <c r="K204" s="1824"/>
      <c r="L204" s="1824"/>
      <c r="M204" s="1824"/>
      <c r="N204" s="1823"/>
      <c r="O204" s="1824"/>
      <c r="P204" s="1824"/>
      <c r="Q204" s="1824"/>
    </row>
    <row r="205" spans="1:17" x14ac:dyDescent="0.2">
      <c r="A205" s="1822"/>
      <c r="B205" s="1823"/>
      <c r="C205" s="1824"/>
      <c r="D205" s="1824"/>
      <c r="E205" s="1824"/>
      <c r="F205" s="1824"/>
      <c r="G205" s="1824"/>
      <c r="H205" s="1823"/>
      <c r="I205" s="1824"/>
      <c r="J205" s="1824"/>
      <c r="K205" s="1824"/>
      <c r="L205" s="1824"/>
      <c r="M205" s="1824"/>
      <c r="N205" s="1823"/>
      <c r="O205" s="1824"/>
      <c r="P205" s="1824"/>
      <c r="Q205" s="1824"/>
    </row>
    <row r="206" spans="1:17" x14ac:dyDescent="0.2">
      <c r="A206" s="1822"/>
      <c r="B206" s="1823"/>
      <c r="C206" s="1824"/>
      <c r="D206" s="1824"/>
      <c r="E206" s="1824"/>
      <c r="F206" s="1824"/>
      <c r="G206" s="1824"/>
      <c r="H206" s="1823"/>
      <c r="I206" s="1824"/>
      <c r="J206" s="1824"/>
      <c r="K206" s="1824"/>
      <c r="L206" s="1824"/>
      <c r="M206" s="1824"/>
      <c r="N206" s="1823"/>
      <c r="O206" s="1824"/>
      <c r="P206" s="1824"/>
      <c r="Q206" s="1824"/>
    </row>
    <row r="207" spans="1:17" x14ac:dyDescent="0.2">
      <c r="A207" s="1822"/>
      <c r="B207" s="1823"/>
      <c r="C207" s="1824"/>
      <c r="D207" s="1824"/>
      <c r="E207" s="1824"/>
      <c r="F207" s="1824"/>
      <c r="G207" s="1824"/>
      <c r="H207" s="1823"/>
      <c r="I207" s="1824"/>
      <c r="J207" s="1824"/>
      <c r="K207" s="1824"/>
      <c r="L207" s="1824"/>
      <c r="M207" s="1824"/>
      <c r="N207" s="1823"/>
      <c r="O207" s="1824"/>
      <c r="P207" s="1824"/>
      <c r="Q207" s="1824"/>
    </row>
    <row r="208" spans="1:17" x14ac:dyDescent="0.2">
      <c r="A208" s="1822"/>
      <c r="B208" s="1823"/>
      <c r="C208" s="1824"/>
      <c r="D208" s="1824"/>
      <c r="E208" s="1824"/>
      <c r="F208" s="1824"/>
      <c r="G208" s="1824"/>
      <c r="H208" s="1823"/>
      <c r="I208" s="1824"/>
      <c r="J208" s="1824"/>
      <c r="K208" s="1824"/>
      <c r="L208" s="1824"/>
      <c r="M208" s="1824"/>
      <c r="N208" s="1823"/>
      <c r="O208" s="1824"/>
      <c r="P208" s="1824"/>
      <c r="Q208" s="1824"/>
    </row>
    <row r="209" spans="1:17" x14ac:dyDescent="0.2">
      <c r="A209" s="1822"/>
      <c r="B209" s="1823"/>
      <c r="C209" s="1824"/>
      <c r="D209" s="1824"/>
      <c r="E209" s="1824"/>
      <c r="F209" s="1824"/>
      <c r="G209" s="1824"/>
      <c r="H209" s="1823"/>
      <c r="I209" s="1824"/>
      <c r="J209" s="1824"/>
      <c r="K209" s="1824"/>
      <c r="L209" s="1824"/>
      <c r="M209" s="1824"/>
      <c r="N209" s="1823"/>
      <c r="O209" s="1824"/>
      <c r="P209" s="1824"/>
      <c r="Q209" s="1824"/>
    </row>
    <row r="210" spans="1:17" x14ac:dyDescent="0.2">
      <c r="A210" s="1822"/>
      <c r="B210" s="1823"/>
      <c r="C210" s="1824"/>
      <c r="D210" s="1824"/>
      <c r="E210" s="1824"/>
      <c r="F210" s="1824"/>
      <c r="G210" s="1824"/>
      <c r="H210" s="1823"/>
      <c r="I210" s="1824"/>
      <c r="J210" s="1824"/>
      <c r="K210" s="1824"/>
      <c r="L210" s="1824"/>
      <c r="M210" s="1824"/>
      <c r="N210" s="1823"/>
      <c r="O210" s="1824"/>
      <c r="P210" s="1824"/>
      <c r="Q210" s="1824"/>
    </row>
    <row r="211" spans="1:17" x14ac:dyDescent="0.2">
      <c r="A211" s="1822"/>
      <c r="B211" s="1823"/>
      <c r="C211" s="1824"/>
      <c r="D211" s="1824"/>
      <c r="E211" s="1824"/>
      <c r="F211" s="1824"/>
      <c r="G211" s="1824"/>
      <c r="H211" s="1823"/>
      <c r="I211" s="1824"/>
      <c r="J211" s="1824"/>
      <c r="K211" s="1824"/>
      <c r="L211" s="1824"/>
      <c r="M211" s="1824"/>
      <c r="N211" s="1823"/>
      <c r="O211" s="1824"/>
      <c r="P211" s="1824"/>
      <c r="Q211" s="1824"/>
    </row>
    <row r="212" spans="1:17" x14ac:dyDescent="0.2">
      <c r="A212" s="1822"/>
      <c r="B212" s="1823"/>
      <c r="C212" s="1824"/>
      <c r="D212" s="1824"/>
      <c r="E212" s="1824"/>
      <c r="F212" s="1824"/>
      <c r="G212" s="1824"/>
      <c r="H212" s="1823"/>
      <c r="I212" s="1824"/>
      <c r="J212" s="1824"/>
      <c r="K212" s="1824"/>
      <c r="L212" s="1824"/>
      <c r="M212" s="1824"/>
      <c r="N212" s="1823"/>
      <c r="O212" s="1824"/>
      <c r="P212" s="1824"/>
      <c r="Q212" s="1824"/>
    </row>
    <row r="213" spans="1:17" x14ac:dyDescent="0.2">
      <c r="A213" s="1822"/>
      <c r="B213" s="1823"/>
      <c r="C213" s="1824"/>
      <c r="D213" s="1824"/>
      <c r="E213" s="1824"/>
      <c r="F213" s="1824"/>
      <c r="G213" s="1824"/>
      <c r="H213" s="1823"/>
      <c r="I213" s="1824"/>
      <c r="J213" s="1824"/>
      <c r="K213" s="1824"/>
      <c r="L213" s="1824"/>
      <c r="M213" s="1824"/>
      <c r="N213" s="1823"/>
      <c r="O213" s="1824"/>
      <c r="P213" s="1824"/>
      <c r="Q213" s="1824"/>
    </row>
    <row r="214" spans="1:17" x14ac:dyDescent="0.2">
      <c r="A214" s="1822"/>
      <c r="B214" s="1823"/>
      <c r="C214" s="1824"/>
      <c r="D214" s="1824"/>
      <c r="E214" s="1824"/>
      <c r="F214" s="1824"/>
      <c r="G214" s="1824"/>
      <c r="H214" s="1823"/>
      <c r="I214" s="1824"/>
      <c r="J214" s="1824"/>
      <c r="K214" s="1824"/>
      <c r="L214" s="1824"/>
      <c r="M214" s="1824"/>
      <c r="N214" s="1823"/>
      <c r="O214" s="1824"/>
      <c r="P214" s="1824"/>
      <c r="Q214" s="1824"/>
    </row>
    <row r="215" spans="1:17" x14ac:dyDescent="0.2">
      <c r="A215" s="1822"/>
      <c r="B215" s="1823"/>
      <c r="C215" s="1824"/>
      <c r="D215" s="1824"/>
      <c r="E215" s="1824"/>
      <c r="F215" s="1824"/>
      <c r="G215" s="1824"/>
      <c r="H215" s="1823"/>
      <c r="I215" s="1824"/>
      <c r="J215" s="1824"/>
      <c r="K215" s="1824"/>
      <c r="L215" s="1824"/>
      <c r="M215" s="1824"/>
      <c r="N215" s="1823"/>
      <c r="O215" s="1824"/>
      <c r="P215" s="1824"/>
      <c r="Q215" s="1824"/>
    </row>
    <row r="216" spans="1:17" x14ac:dyDescent="0.2">
      <c r="A216" s="1822"/>
      <c r="B216" s="1823"/>
      <c r="C216" s="1824"/>
      <c r="D216" s="1824"/>
      <c r="E216" s="1824"/>
      <c r="F216" s="1824"/>
      <c r="G216" s="1824"/>
      <c r="H216" s="1823"/>
      <c r="I216" s="1824"/>
      <c r="J216" s="1824"/>
      <c r="K216" s="1824"/>
      <c r="L216" s="1824"/>
      <c r="M216" s="1824"/>
      <c r="N216" s="1823"/>
      <c r="O216" s="1824"/>
      <c r="P216" s="1824"/>
      <c r="Q216" s="1824"/>
    </row>
    <row r="217" spans="1:17" x14ac:dyDescent="0.2">
      <c r="A217" s="1822"/>
      <c r="B217" s="1823"/>
      <c r="C217" s="1824"/>
      <c r="D217" s="1824"/>
      <c r="E217" s="1824"/>
      <c r="F217" s="1824"/>
      <c r="G217" s="1824"/>
      <c r="H217" s="1823"/>
      <c r="I217" s="1824"/>
      <c r="J217" s="1824"/>
      <c r="K217" s="1824"/>
      <c r="L217" s="1824"/>
      <c r="M217" s="1824"/>
      <c r="N217" s="1823"/>
      <c r="O217" s="1824"/>
      <c r="P217" s="1824"/>
      <c r="Q217" s="1824"/>
    </row>
    <row r="218" spans="1:17" x14ac:dyDescent="0.2">
      <c r="A218" s="1822"/>
      <c r="B218" s="1823"/>
      <c r="C218" s="1824"/>
      <c r="D218" s="1824"/>
      <c r="E218" s="1824"/>
      <c r="F218" s="1824"/>
      <c r="G218" s="1824"/>
      <c r="H218" s="1823"/>
      <c r="I218" s="1824"/>
      <c r="J218" s="1824"/>
      <c r="K218" s="1824"/>
      <c r="L218" s="1824"/>
      <c r="M218" s="1824"/>
      <c r="N218" s="1823"/>
      <c r="O218" s="1824"/>
      <c r="P218" s="1824"/>
      <c r="Q218" s="1824"/>
    </row>
    <row r="219" spans="1:17" x14ac:dyDescent="0.2">
      <c r="B219" s="1825"/>
      <c r="C219" s="1825"/>
      <c r="D219" s="1825"/>
      <c r="E219" s="1825"/>
      <c r="F219" s="1825"/>
      <c r="G219" s="1825"/>
      <c r="H219" s="1825"/>
      <c r="I219" s="1825"/>
      <c r="J219" s="1825"/>
      <c r="K219" s="1825"/>
      <c r="L219" s="1825"/>
      <c r="M219" s="1825"/>
      <c r="N219" s="1826"/>
      <c r="O219" s="1825"/>
      <c r="P219" s="1825"/>
      <c r="Q219" s="1825"/>
    </row>
    <row r="220" spans="1:17" x14ac:dyDescent="0.2">
      <c r="B220" s="1825"/>
      <c r="C220" s="1825"/>
      <c r="D220" s="1825"/>
      <c r="E220" s="1825"/>
      <c r="F220" s="1825"/>
      <c r="G220" s="1825"/>
      <c r="H220" s="1825"/>
      <c r="I220" s="1825"/>
      <c r="J220" s="1825"/>
      <c r="K220" s="1825"/>
      <c r="L220" s="1825"/>
      <c r="M220" s="1825"/>
      <c r="N220" s="1826"/>
      <c r="O220" s="1825"/>
      <c r="P220" s="1825"/>
      <c r="Q220" s="1825"/>
    </row>
    <row r="221" spans="1:17" x14ac:dyDescent="0.2">
      <c r="B221" s="1825"/>
      <c r="C221" s="1825"/>
      <c r="D221" s="1825"/>
      <c r="E221" s="1825"/>
      <c r="F221" s="1825"/>
      <c r="G221" s="1825"/>
      <c r="H221" s="1825"/>
      <c r="I221" s="1825"/>
      <c r="J221" s="1825"/>
      <c r="K221" s="1825"/>
      <c r="L221" s="1825"/>
      <c r="M221" s="1825"/>
      <c r="N221" s="1826"/>
      <c r="O221" s="1825"/>
      <c r="P221" s="1825"/>
      <c r="Q221" s="1825"/>
    </row>
    <row r="222" spans="1:17" x14ac:dyDescent="0.2">
      <c r="B222" s="1825"/>
      <c r="C222" s="1825"/>
      <c r="D222" s="1825"/>
      <c r="E222" s="1825"/>
      <c r="F222" s="1825"/>
      <c r="G222" s="1825"/>
      <c r="H222" s="1825"/>
      <c r="I222" s="1825"/>
      <c r="J222" s="1825"/>
      <c r="K222" s="1825"/>
      <c r="L222" s="1825"/>
      <c r="M222" s="1825"/>
      <c r="N222" s="1826"/>
      <c r="O222" s="1825"/>
      <c r="P222" s="1825"/>
      <c r="Q222" s="1825"/>
    </row>
    <row r="223" spans="1:17" x14ac:dyDescent="0.2">
      <c r="B223" s="1825"/>
      <c r="C223" s="1825"/>
      <c r="D223" s="1825"/>
      <c r="E223" s="1825"/>
      <c r="F223" s="1825"/>
      <c r="G223" s="1825"/>
      <c r="H223" s="1825"/>
      <c r="I223" s="1825"/>
      <c r="J223" s="1825"/>
      <c r="K223" s="1825"/>
      <c r="L223" s="1825"/>
      <c r="M223" s="1825"/>
      <c r="N223" s="1826"/>
      <c r="O223" s="1825"/>
      <c r="P223" s="1825"/>
      <c r="Q223" s="1825"/>
    </row>
    <row r="224" spans="1:17" x14ac:dyDescent="0.2">
      <c r="B224" s="1825"/>
      <c r="C224" s="1825"/>
      <c r="D224" s="1825"/>
      <c r="E224" s="1825"/>
      <c r="F224" s="1825"/>
      <c r="G224" s="1825"/>
      <c r="H224" s="1825"/>
      <c r="I224" s="1825"/>
      <c r="J224" s="1825"/>
      <c r="K224" s="1825"/>
      <c r="L224" s="1825"/>
      <c r="M224" s="1825"/>
      <c r="N224" s="1826"/>
      <c r="O224" s="1825"/>
      <c r="P224" s="1825"/>
      <c r="Q224" s="1825"/>
    </row>
    <row r="225" spans="2:17" x14ac:dyDescent="0.2">
      <c r="B225" s="1825"/>
      <c r="C225" s="1825"/>
      <c r="D225" s="1825"/>
      <c r="E225" s="1825"/>
      <c r="F225" s="1825"/>
      <c r="G225" s="1825"/>
      <c r="H225" s="1825"/>
      <c r="I225" s="1825"/>
      <c r="J225" s="1825"/>
      <c r="K225" s="1825"/>
      <c r="L225" s="1825"/>
      <c r="M225" s="1825"/>
      <c r="N225" s="1826"/>
      <c r="O225" s="1825"/>
      <c r="P225" s="1825"/>
      <c r="Q225" s="1825"/>
    </row>
    <row r="226" spans="2:17" x14ac:dyDescent="0.2">
      <c r="B226" s="1825"/>
      <c r="C226" s="1825"/>
      <c r="D226" s="1825"/>
      <c r="E226" s="1825"/>
      <c r="F226" s="1825"/>
      <c r="G226" s="1825"/>
      <c r="H226" s="1825"/>
      <c r="I226" s="1825"/>
      <c r="J226" s="1825"/>
      <c r="K226" s="1825"/>
      <c r="L226" s="1825"/>
      <c r="M226" s="1825"/>
      <c r="N226" s="1826"/>
      <c r="O226" s="1825"/>
      <c r="P226" s="1825"/>
      <c r="Q226" s="1825"/>
    </row>
    <row r="227" spans="2:17" x14ac:dyDescent="0.2">
      <c r="B227" s="1825"/>
      <c r="C227" s="1825"/>
      <c r="D227" s="1825"/>
      <c r="E227" s="1825"/>
      <c r="F227" s="1825"/>
      <c r="G227" s="1825"/>
      <c r="H227" s="1825"/>
      <c r="I227" s="1825"/>
      <c r="J227" s="1825"/>
      <c r="K227" s="1825"/>
      <c r="L227" s="1825"/>
      <c r="M227" s="1825"/>
      <c r="N227" s="1826"/>
      <c r="O227" s="1825"/>
      <c r="P227" s="1825"/>
      <c r="Q227" s="1825"/>
    </row>
    <row r="228" spans="2:17" x14ac:dyDescent="0.2">
      <c r="B228" s="1825"/>
      <c r="C228" s="1825"/>
      <c r="D228" s="1825"/>
      <c r="E228" s="1825"/>
      <c r="F228" s="1825"/>
      <c r="G228" s="1825"/>
      <c r="H228" s="1825"/>
      <c r="I228" s="1825"/>
      <c r="J228" s="1825"/>
      <c r="K228" s="1825"/>
      <c r="L228" s="1825"/>
      <c r="M228" s="1825"/>
      <c r="N228" s="1826"/>
      <c r="O228" s="1825"/>
      <c r="P228" s="1825"/>
      <c r="Q228" s="1825"/>
    </row>
    <row r="229" spans="2:17" x14ac:dyDescent="0.2">
      <c r="B229" s="1825"/>
      <c r="C229" s="1825"/>
      <c r="D229" s="1825"/>
      <c r="E229" s="1825"/>
      <c r="F229" s="1825"/>
      <c r="G229" s="1825"/>
      <c r="H229" s="1825"/>
      <c r="I229" s="1825"/>
      <c r="J229" s="1825"/>
      <c r="K229" s="1825"/>
      <c r="L229" s="1825"/>
      <c r="M229" s="1825"/>
      <c r="N229" s="1826"/>
      <c r="O229" s="1825"/>
      <c r="P229" s="1825"/>
      <c r="Q229" s="1825"/>
    </row>
    <row r="230" spans="2:17" x14ac:dyDescent="0.2">
      <c r="B230" s="1825"/>
      <c r="C230" s="1825"/>
      <c r="D230" s="1825"/>
      <c r="E230" s="1825"/>
      <c r="F230" s="1825"/>
      <c r="G230" s="1825"/>
      <c r="H230" s="1825"/>
      <c r="I230" s="1825"/>
      <c r="J230" s="1825"/>
      <c r="K230" s="1825"/>
      <c r="L230" s="1825"/>
      <c r="M230" s="1825"/>
      <c r="N230" s="1826"/>
      <c r="O230" s="1825"/>
      <c r="P230" s="1825"/>
      <c r="Q230" s="1825"/>
    </row>
    <row r="231" spans="2:17" x14ac:dyDescent="0.2">
      <c r="B231" s="1825"/>
      <c r="C231" s="1825"/>
      <c r="D231" s="1825"/>
      <c r="E231" s="1825"/>
      <c r="F231" s="1825"/>
      <c r="G231" s="1825"/>
      <c r="H231" s="1825"/>
      <c r="I231" s="1825"/>
      <c r="J231" s="1825"/>
      <c r="K231" s="1825"/>
      <c r="L231" s="1825"/>
      <c r="M231" s="1825"/>
      <c r="N231" s="1826"/>
      <c r="O231" s="1825"/>
      <c r="P231" s="1825"/>
      <c r="Q231" s="1825"/>
    </row>
    <row r="232" spans="2:17" x14ac:dyDescent="0.2">
      <c r="B232" s="1825"/>
      <c r="C232" s="1825"/>
      <c r="D232" s="1825"/>
      <c r="E232" s="1825"/>
      <c r="F232" s="1825"/>
      <c r="G232" s="1825"/>
      <c r="H232" s="1825"/>
      <c r="I232" s="1825"/>
      <c r="J232" s="1825"/>
      <c r="K232" s="1825"/>
      <c r="L232" s="1825"/>
      <c r="M232" s="1825"/>
      <c r="N232" s="1826"/>
      <c r="O232" s="1825"/>
      <c r="P232" s="1825"/>
      <c r="Q232" s="1825"/>
    </row>
    <row r="233" spans="2:17" x14ac:dyDescent="0.2">
      <c r="B233" s="1825"/>
      <c r="C233" s="1825"/>
      <c r="D233" s="1825"/>
      <c r="E233" s="1825"/>
      <c r="F233" s="1825"/>
      <c r="G233" s="1825"/>
      <c r="H233" s="1825"/>
      <c r="I233" s="1825"/>
      <c r="J233" s="1825"/>
      <c r="K233" s="1825"/>
      <c r="L233" s="1825"/>
      <c r="M233" s="1825"/>
      <c r="N233" s="1826"/>
      <c r="O233" s="1825"/>
      <c r="P233" s="1825"/>
      <c r="Q233" s="1825"/>
    </row>
    <row r="234" spans="2:17" x14ac:dyDescent="0.2">
      <c r="B234" s="1825"/>
      <c r="C234" s="1825"/>
      <c r="D234" s="1825"/>
      <c r="E234" s="1825"/>
      <c r="F234" s="1825"/>
      <c r="G234" s="1825"/>
      <c r="H234" s="1825"/>
      <c r="I234" s="1825"/>
      <c r="J234" s="1825"/>
      <c r="K234" s="1825"/>
      <c r="L234" s="1825"/>
      <c r="M234" s="1825"/>
      <c r="N234" s="1826"/>
      <c r="O234" s="1825"/>
      <c r="P234" s="1825"/>
      <c r="Q234" s="1825"/>
    </row>
    <row r="235" spans="2:17" x14ac:dyDescent="0.2">
      <c r="B235" s="1825"/>
      <c r="C235" s="1825"/>
      <c r="D235" s="1825"/>
      <c r="E235" s="1825"/>
      <c r="F235" s="1825"/>
      <c r="G235" s="1825"/>
      <c r="H235" s="1825"/>
      <c r="I235" s="1825"/>
      <c r="J235" s="1825"/>
      <c r="K235" s="1825"/>
      <c r="L235" s="1825"/>
      <c r="M235" s="1825"/>
      <c r="N235" s="1826"/>
      <c r="O235" s="1825"/>
      <c r="P235" s="1825"/>
      <c r="Q235" s="1825"/>
    </row>
    <row r="236" spans="2:17" x14ac:dyDescent="0.2">
      <c r="B236" s="1825"/>
      <c r="C236" s="1825"/>
      <c r="D236" s="1825"/>
      <c r="E236" s="1825"/>
      <c r="F236" s="1825"/>
      <c r="G236" s="1825"/>
      <c r="H236" s="1825"/>
      <c r="I236" s="1825"/>
      <c r="J236" s="1825"/>
      <c r="K236" s="1825"/>
      <c r="L236" s="1825"/>
      <c r="M236" s="1825"/>
      <c r="N236" s="1826"/>
      <c r="O236" s="1825"/>
      <c r="P236" s="1825"/>
      <c r="Q236" s="1825"/>
    </row>
    <row r="237" spans="2:17" x14ac:dyDescent="0.2">
      <c r="B237" s="1825"/>
      <c r="C237" s="1825"/>
      <c r="D237" s="1825"/>
      <c r="E237" s="1825"/>
      <c r="F237" s="1825"/>
      <c r="G237" s="1825"/>
      <c r="H237" s="1825"/>
      <c r="I237" s="1825"/>
      <c r="J237" s="1825"/>
      <c r="K237" s="1825"/>
      <c r="L237" s="1825"/>
      <c r="M237" s="1825"/>
      <c r="N237" s="1825"/>
      <c r="O237" s="1825"/>
      <c r="P237" s="1825"/>
      <c r="Q237" s="1825"/>
    </row>
    <row r="238" spans="2:17" x14ac:dyDescent="0.2">
      <c r="B238" s="1825"/>
      <c r="C238" s="1825"/>
      <c r="D238" s="1825"/>
      <c r="E238" s="1825"/>
      <c r="F238" s="1825"/>
      <c r="G238" s="1825"/>
      <c r="H238" s="1825"/>
      <c r="I238" s="1825"/>
      <c r="J238" s="1825"/>
      <c r="K238" s="1825"/>
      <c r="L238" s="1825"/>
      <c r="M238" s="1825"/>
      <c r="N238" s="1825"/>
      <c r="O238" s="1825"/>
      <c r="P238" s="1825"/>
      <c r="Q238" s="1825"/>
    </row>
    <row r="239" spans="2:17" x14ac:dyDescent="0.2">
      <c r="B239" s="1825"/>
      <c r="C239" s="1825"/>
      <c r="D239" s="1825"/>
      <c r="E239" s="1825"/>
      <c r="F239" s="1825"/>
      <c r="G239" s="1825"/>
      <c r="H239" s="1825"/>
      <c r="I239" s="1825"/>
      <c r="J239" s="1825"/>
      <c r="K239" s="1825"/>
      <c r="L239" s="1825"/>
      <c r="M239" s="1825"/>
      <c r="N239" s="1825"/>
      <c r="O239" s="1825"/>
      <c r="P239" s="1825"/>
      <c r="Q239" s="1825"/>
    </row>
    <row r="240" spans="2:17" x14ac:dyDescent="0.2">
      <c r="B240" s="1825"/>
      <c r="C240" s="1825"/>
      <c r="D240" s="1825"/>
      <c r="E240" s="1825"/>
      <c r="F240" s="1825"/>
      <c r="G240" s="1825"/>
      <c r="H240" s="1825"/>
      <c r="I240" s="1825"/>
      <c r="J240" s="1825"/>
      <c r="K240" s="1825"/>
      <c r="L240" s="1825"/>
      <c r="M240" s="1825"/>
      <c r="N240" s="1825"/>
      <c r="O240" s="1825"/>
      <c r="P240" s="1825"/>
      <c r="Q240" s="1825"/>
    </row>
    <row r="241" spans="2:17" x14ac:dyDescent="0.2">
      <c r="B241" s="1825"/>
      <c r="C241" s="1825"/>
      <c r="D241" s="1825"/>
      <c r="E241" s="1825"/>
      <c r="F241" s="1825"/>
      <c r="G241" s="1825"/>
      <c r="H241" s="1825"/>
      <c r="I241" s="1825"/>
      <c r="J241" s="1825"/>
      <c r="K241" s="1825"/>
      <c r="L241" s="1825"/>
      <c r="M241" s="1825"/>
      <c r="N241" s="1825"/>
      <c r="O241" s="1825"/>
      <c r="P241" s="1825"/>
      <c r="Q241" s="1825"/>
    </row>
    <row r="242" spans="2:17" x14ac:dyDescent="0.2">
      <c r="B242" s="1825"/>
      <c r="C242" s="1825"/>
      <c r="D242" s="1825"/>
      <c r="E242" s="1825"/>
      <c r="F242" s="1825"/>
      <c r="G242" s="1825"/>
      <c r="H242" s="1825"/>
      <c r="I242" s="1825"/>
      <c r="J242" s="1825"/>
      <c r="K242" s="1825"/>
      <c r="L242" s="1825"/>
      <c r="M242" s="1825"/>
      <c r="N242" s="1825"/>
      <c r="O242" s="1825"/>
      <c r="P242" s="1825"/>
      <c r="Q242" s="1825"/>
    </row>
    <row r="243" spans="2:17" x14ac:dyDescent="0.2">
      <c r="B243" s="1825"/>
      <c r="C243" s="1825"/>
      <c r="D243" s="1825"/>
      <c r="E243" s="1825"/>
      <c r="F243" s="1825"/>
      <c r="G243" s="1825"/>
      <c r="H243" s="1825"/>
      <c r="I243" s="1825"/>
      <c r="J243" s="1825"/>
      <c r="K243" s="1825"/>
      <c r="L243" s="1825"/>
      <c r="M243" s="1825"/>
      <c r="N243" s="1825"/>
      <c r="O243" s="1825"/>
      <c r="P243" s="1825"/>
      <c r="Q243" s="1825"/>
    </row>
    <row r="244" spans="2:17" x14ac:dyDescent="0.2">
      <c r="B244" s="1825"/>
      <c r="C244" s="1825"/>
      <c r="D244" s="1825"/>
      <c r="E244" s="1825"/>
      <c r="F244" s="1825"/>
      <c r="G244" s="1825"/>
      <c r="H244" s="1825"/>
      <c r="I244" s="1825"/>
      <c r="J244" s="1825"/>
      <c r="K244" s="1825"/>
      <c r="L244" s="1825"/>
      <c r="M244" s="1825"/>
      <c r="N244" s="1825"/>
      <c r="O244" s="1825"/>
      <c r="P244" s="1825"/>
      <c r="Q244" s="1825"/>
    </row>
    <row r="245" spans="2:17" x14ac:dyDescent="0.2">
      <c r="B245" s="1825"/>
      <c r="C245" s="1825"/>
      <c r="D245" s="1825"/>
      <c r="E245" s="1825"/>
      <c r="F245" s="1825"/>
      <c r="G245" s="1825"/>
      <c r="H245" s="1825"/>
      <c r="I245" s="1825"/>
      <c r="J245" s="1825"/>
      <c r="K245" s="1825"/>
      <c r="L245" s="1825"/>
      <c r="M245" s="1825"/>
      <c r="N245" s="1825"/>
      <c r="O245" s="1825"/>
      <c r="P245" s="1825"/>
      <c r="Q245" s="1825"/>
    </row>
    <row r="246" spans="2:17" x14ac:dyDescent="0.2">
      <c r="B246" s="1825"/>
      <c r="C246" s="1825"/>
      <c r="D246" s="1825"/>
      <c r="E246" s="1825"/>
      <c r="F246" s="1825"/>
      <c r="G246" s="1825"/>
      <c r="H246" s="1825"/>
      <c r="I246" s="1825"/>
      <c r="J246" s="1825"/>
      <c r="K246" s="1825"/>
      <c r="L246" s="1825"/>
      <c r="M246" s="1825"/>
      <c r="N246" s="1825"/>
      <c r="O246" s="1825"/>
      <c r="P246" s="1825"/>
      <c r="Q246" s="1825"/>
    </row>
    <row r="247" spans="2:17" x14ac:dyDescent="0.2">
      <c r="B247" s="1825"/>
      <c r="C247" s="1825"/>
      <c r="D247" s="1825"/>
      <c r="E247" s="1825"/>
      <c r="F247" s="1825"/>
      <c r="G247" s="1825"/>
      <c r="H247" s="1825"/>
      <c r="I247" s="1825"/>
      <c r="J247" s="1825"/>
      <c r="K247" s="1825"/>
      <c r="L247" s="1825"/>
      <c r="M247" s="1825"/>
      <c r="N247" s="1825"/>
      <c r="O247" s="1825"/>
      <c r="P247" s="1825"/>
      <c r="Q247" s="1825"/>
    </row>
    <row r="248" spans="2:17" x14ac:dyDescent="0.2">
      <c r="B248" s="1825"/>
      <c r="C248" s="1825"/>
      <c r="D248" s="1825"/>
      <c r="E248" s="1825"/>
      <c r="F248" s="1825"/>
      <c r="G248" s="1825"/>
      <c r="H248" s="1825"/>
      <c r="I248" s="1825"/>
      <c r="J248" s="1825"/>
      <c r="K248" s="1825"/>
      <c r="L248" s="1825"/>
      <c r="M248" s="1825"/>
      <c r="N248" s="1825"/>
      <c r="O248" s="1825"/>
      <c r="P248" s="1825"/>
      <c r="Q248" s="1825"/>
    </row>
    <row r="249" spans="2:17" x14ac:dyDescent="0.2">
      <c r="B249" s="1825"/>
      <c r="C249" s="1825"/>
      <c r="D249" s="1825"/>
      <c r="E249" s="1825"/>
      <c r="F249" s="1825"/>
      <c r="G249" s="1825"/>
      <c r="H249" s="1825"/>
      <c r="I249" s="1825"/>
      <c r="J249" s="1825"/>
      <c r="K249" s="1825"/>
      <c r="L249" s="1825"/>
      <c r="M249" s="1825"/>
      <c r="N249" s="1825"/>
      <c r="O249" s="1825"/>
      <c r="P249" s="1825"/>
      <c r="Q249" s="1825"/>
    </row>
    <row r="250" spans="2:17" x14ac:dyDescent="0.2">
      <c r="B250" s="1825"/>
      <c r="C250" s="1825"/>
      <c r="D250" s="1825"/>
      <c r="E250" s="1825"/>
      <c r="F250" s="1825"/>
      <c r="G250" s="1825"/>
      <c r="H250" s="1825"/>
      <c r="I250" s="1825"/>
      <c r="J250" s="1825"/>
      <c r="K250" s="1825"/>
      <c r="L250" s="1825"/>
      <c r="M250" s="1825"/>
      <c r="N250" s="1825"/>
      <c r="O250" s="1825"/>
      <c r="P250" s="1825"/>
      <c r="Q250" s="1825"/>
    </row>
    <row r="251" spans="2:17" x14ac:dyDescent="0.2">
      <c r="B251" s="1825"/>
      <c r="C251" s="1825"/>
      <c r="D251" s="1825"/>
      <c r="E251" s="1825"/>
      <c r="F251" s="1825"/>
      <c r="G251" s="1825"/>
      <c r="H251" s="1825"/>
      <c r="I251" s="1825"/>
      <c r="J251" s="1825"/>
      <c r="K251" s="1825"/>
      <c r="L251" s="1825"/>
      <c r="M251" s="1825"/>
      <c r="N251" s="1825"/>
      <c r="O251" s="1825"/>
      <c r="P251" s="1825"/>
      <c r="Q251" s="1825"/>
    </row>
    <row r="252" spans="2:17" x14ac:dyDescent="0.2">
      <c r="B252" s="1825"/>
      <c r="C252" s="1825"/>
      <c r="D252" s="1825"/>
      <c r="E252" s="1825"/>
      <c r="F252" s="1825"/>
      <c r="G252" s="1825"/>
      <c r="H252" s="1825"/>
      <c r="I252" s="1825"/>
      <c r="J252" s="1825"/>
      <c r="K252" s="1825"/>
      <c r="L252" s="1825"/>
      <c r="M252" s="1825"/>
      <c r="N252" s="1825"/>
      <c r="O252" s="1825"/>
      <c r="P252" s="1825"/>
      <c r="Q252" s="1825"/>
    </row>
    <row r="253" spans="2:17" x14ac:dyDescent="0.2">
      <c r="B253" s="1825"/>
      <c r="C253" s="1825"/>
      <c r="D253" s="1825"/>
      <c r="E253" s="1825"/>
      <c r="F253" s="1825"/>
      <c r="G253" s="1825"/>
      <c r="H253" s="1825"/>
      <c r="I253" s="1825"/>
      <c r="J253" s="1825"/>
      <c r="K253" s="1825"/>
      <c r="L253" s="1825"/>
      <c r="M253" s="1825"/>
      <c r="N253" s="1825"/>
      <c r="O253" s="1825"/>
      <c r="P253" s="1825"/>
      <c r="Q253" s="1825"/>
    </row>
    <row r="254" spans="2:17" x14ac:dyDescent="0.2">
      <c r="B254" s="1825"/>
      <c r="C254" s="1825"/>
      <c r="D254" s="1825"/>
      <c r="E254" s="1825"/>
      <c r="F254" s="1825"/>
      <c r="G254" s="1825"/>
      <c r="H254" s="1825"/>
      <c r="I254" s="1825"/>
      <c r="J254" s="1825"/>
      <c r="K254" s="1825"/>
      <c r="L254" s="1825"/>
      <c r="M254" s="1825"/>
      <c r="N254" s="1825"/>
      <c r="O254" s="1825"/>
      <c r="P254" s="1825"/>
      <c r="Q254" s="1825"/>
    </row>
    <row r="255" spans="2:17" x14ac:dyDescent="0.2">
      <c r="B255" s="1825"/>
      <c r="C255" s="1825"/>
      <c r="D255" s="1825"/>
      <c r="E255" s="1825"/>
      <c r="F255" s="1825"/>
      <c r="G255" s="1825"/>
      <c r="H255" s="1825"/>
      <c r="I255" s="1825"/>
      <c r="J255" s="1825"/>
      <c r="K255" s="1825"/>
      <c r="L255" s="1825"/>
      <c r="M255" s="1825"/>
      <c r="N255" s="1825"/>
      <c r="O255" s="1825"/>
      <c r="P255" s="1825"/>
      <c r="Q255" s="1825"/>
    </row>
    <row r="256" spans="2:17" x14ac:dyDescent="0.2">
      <c r="B256" s="1825"/>
      <c r="C256" s="1825"/>
      <c r="D256" s="1825"/>
      <c r="E256" s="1825"/>
      <c r="F256" s="1825"/>
      <c r="G256" s="1825"/>
      <c r="H256" s="1825"/>
      <c r="I256" s="1825"/>
      <c r="J256" s="1825"/>
      <c r="K256" s="1825"/>
      <c r="L256" s="1825"/>
      <c r="M256" s="1825"/>
      <c r="N256" s="1825"/>
      <c r="O256" s="1825"/>
      <c r="P256" s="1825"/>
      <c r="Q256" s="1825"/>
    </row>
    <row r="257" spans="2:17" x14ac:dyDescent="0.2">
      <c r="B257" s="1825"/>
      <c r="C257" s="1825"/>
      <c r="D257" s="1825"/>
      <c r="E257" s="1825"/>
      <c r="F257" s="1825"/>
      <c r="G257" s="1825"/>
      <c r="H257" s="1825"/>
      <c r="I257" s="1825"/>
      <c r="J257" s="1825"/>
      <c r="K257" s="1825"/>
      <c r="L257" s="1825"/>
      <c r="M257" s="1825"/>
      <c r="N257" s="1825"/>
      <c r="O257" s="1825"/>
      <c r="P257" s="1825"/>
      <c r="Q257" s="1825"/>
    </row>
    <row r="258" spans="2:17" x14ac:dyDescent="0.2">
      <c r="B258" s="1825"/>
      <c r="C258" s="1825"/>
      <c r="D258" s="1825"/>
      <c r="E258" s="1825"/>
      <c r="F258" s="1825"/>
      <c r="G258" s="1825"/>
      <c r="H258" s="1825"/>
      <c r="I258" s="1825"/>
      <c r="J258" s="1825"/>
      <c r="K258" s="1825"/>
      <c r="L258" s="1825"/>
      <c r="M258" s="1825"/>
      <c r="N258" s="1825"/>
      <c r="O258" s="1825"/>
      <c r="P258" s="1825"/>
      <c r="Q258" s="1825"/>
    </row>
    <row r="259" spans="2:17" x14ac:dyDescent="0.2">
      <c r="B259" s="1825"/>
      <c r="C259" s="1825"/>
      <c r="D259" s="1825"/>
      <c r="E259" s="1825"/>
      <c r="F259" s="1825"/>
      <c r="G259" s="1825"/>
      <c r="H259" s="1825"/>
      <c r="I259" s="1825"/>
      <c r="J259" s="1825"/>
      <c r="K259" s="1825"/>
      <c r="L259" s="1825"/>
      <c r="M259" s="1825"/>
      <c r="N259" s="1825"/>
      <c r="O259" s="1825"/>
      <c r="P259" s="1825"/>
      <c r="Q259" s="1825"/>
    </row>
    <row r="260" spans="2:17" x14ac:dyDescent="0.2">
      <c r="B260" s="1825"/>
      <c r="C260" s="1825"/>
      <c r="D260" s="1825"/>
      <c r="E260" s="1825"/>
      <c r="F260" s="1825"/>
      <c r="G260" s="1825"/>
      <c r="H260" s="1825"/>
      <c r="I260" s="1825"/>
      <c r="J260" s="1825"/>
      <c r="K260" s="1825"/>
      <c r="L260" s="1825"/>
      <c r="M260" s="1825"/>
      <c r="N260" s="1825"/>
      <c r="O260" s="1825"/>
      <c r="P260" s="1825"/>
      <c r="Q260" s="1825"/>
    </row>
    <row r="261" spans="2:17" x14ac:dyDescent="0.2">
      <c r="B261" s="1825"/>
      <c r="C261" s="1825"/>
      <c r="D261" s="1825"/>
      <c r="E261" s="1825"/>
      <c r="F261" s="1825"/>
      <c r="G261" s="1825"/>
      <c r="H261" s="1825"/>
      <c r="I261" s="1825"/>
      <c r="J261" s="1825"/>
      <c r="K261" s="1825"/>
      <c r="L261" s="1825"/>
      <c r="M261" s="1825"/>
      <c r="N261" s="1825"/>
      <c r="O261" s="1825"/>
      <c r="P261" s="1825"/>
      <c r="Q261" s="1825"/>
    </row>
    <row r="262" spans="2:17" x14ac:dyDescent="0.2">
      <c r="B262" s="1825"/>
      <c r="C262" s="1825"/>
      <c r="D262" s="1825"/>
      <c r="E262" s="1825"/>
      <c r="F262" s="1825"/>
      <c r="G262" s="1825"/>
      <c r="H262" s="1825"/>
      <c r="I262" s="1825"/>
      <c r="J262" s="1825"/>
      <c r="K262" s="1825"/>
      <c r="L262" s="1825"/>
      <c r="M262" s="1825"/>
      <c r="N262" s="1825"/>
      <c r="O262" s="1825"/>
      <c r="P262" s="1825"/>
      <c r="Q262" s="1825"/>
    </row>
    <row r="263" spans="2:17" x14ac:dyDescent="0.2">
      <c r="B263" s="1825"/>
      <c r="C263" s="1825"/>
      <c r="D263" s="1825"/>
      <c r="E263" s="1825"/>
      <c r="F263" s="1825"/>
      <c r="G263" s="1825"/>
      <c r="H263" s="1825"/>
      <c r="I263" s="1825"/>
      <c r="J263" s="1825"/>
      <c r="K263" s="1825"/>
      <c r="L263" s="1825"/>
      <c r="M263" s="1825"/>
      <c r="N263" s="1825"/>
      <c r="O263" s="1825"/>
      <c r="P263" s="1825"/>
      <c r="Q263" s="1825"/>
    </row>
    <row r="264" spans="2:17" x14ac:dyDescent="0.2">
      <c r="B264" s="1825"/>
      <c r="C264" s="1825"/>
      <c r="D264" s="1825"/>
      <c r="E264" s="1825"/>
      <c r="F264" s="1825"/>
      <c r="G264" s="1825"/>
      <c r="H264" s="1825"/>
      <c r="I264" s="1825"/>
      <c r="J264" s="1825"/>
      <c r="K264" s="1825"/>
      <c r="L264" s="1825"/>
      <c r="M264" s="1825"/>
      <c r="N264" s="1825"/>
      <c r="O264" s="1825"/>
      <c r="P264" s="1825"/>
      <c r="Q264" s="1825"/>
    </row>
    <row r="265" spans="2:17" x14ac:dyDescent="0.2">
      <c r="B265" s="1825"/>
      <c r="C265" s="1825"/>
      <c r="D265" s="1825"/>
      <c r="E265" s="1825"/>
      <c r="F265" s="1825"/>
      <c r="G265" s="1825"/>
      <c r="H265" s="1825"/>
      <c r="I265" s="1825"/>
      <c r="J265" s="1825"/>
      <c r="K265" s="1825"/>
      <c r="L265" s="1825"/>
      <c r="M265" s="1825"/>
      <c r="N265" s="1825"/>
      <c r="O265" s="1825"/>
      <c r="P265" s="1825"/>
      <c r="Q265" s="1825"/>
    </row>
    <row r="266" spans="2:17" x14ac:dyDescent="0.2">
      <c r="B266" s="1825"/>
      <c r="C266" s="1825"/>
      <c r="D266" s="1825"/>
      <c r="E266" s="1825"/>
      <c r="F266" s="1825"/>
      <c r="G266" s="1825"/>
      <c r="H266" s="1825"/>
      <c r="I266" s="1825"/>
      <c r="J266" s="1825"/>
      <c r="K266" s="1825"/>
      <c r="L266" s="1825"/>
      <c r="M266" s="1825"/>
      <c r="N266" s="1825"/>
      <c r="O266" s="1825"/>
      <c r="P266" s="1825"/>
      <c r="Q266" s="1825"/>
    </row>
    <row r="267" spans="2:17" x14ac:dyDescent="0.2">
      <c r="B267" s="1825"/>
      <c r="C267" s="1825"/>
      <c r="D267" s="1825"/>
      <c r="E267" s="1825"/>
      <c r="F267" s="1825"/>
      <c r="G267" s="1825"/>
      <c r="H267" s="1825"/>
      <c r="I267" s="1825"/>
      <c r="J267" s="1825"/>
      <c r="K267" s="1825"/>
      <c r="L267" s="1825"/>
      <c r="M267" s="1825"/>
      <c r="N267" s="1825"/>
      <c r="O267" s="1825"/>
      <c r="P267" s="1825"/>
      <c r="Q267" s="1825"/>
    </row>
    <row r="268" spans="2:17" x14ac:dyDescent="0.2">
      <c r="B268" s="1825"/>
      <c r="C268" s="1825"/>
      <c r="D268" s="1825"/>
      <c r="E268" s="1825"/>
      <c r="F268" s="1825"/>
      <c r="G268" s="1825"/>
      <c r="H268" s="1825"/>
      <c r="I268" s="1825"/>
      <c r="J268" s="1825"/>
      <c r="K268" s="1825"/>
      <c r="L268" s="1825"/>
      <c r="M268" s="1825"/>
      <c r="N268" s="1825"/>
      <c r="O268" s="1825"/>
      <c r="P268" s="1825"/>
      <c r="Q268" s="1825"/>
    </row>
    <row r="269" spans="2:17" x14ac:dyDescent="0.2">
      <c r="B269" s="1825"/>
      <c r="C269" s="1825"/>
      <c r="D269" s="1825"/>
      <c r="E269" s="1825"/>
      <c r="F269" s="1825"/>
      <c r="G269" s="1825"/>
      <c r="H269" s="1825"/>
      <c r="I269" s="1825"/>
      <c r="J269" s="1825"/>
      <c r="K269" s="1825"/>
      <c r="L269" s="1825"/>
      <c r="M269" s="1825"/>
      <c r="N269" s="1825"/>
      <c r="O269" s="1825"/>
      <c r="P269" s="1825"/>
      <c r="Q269" s="1825"/>
    </row>
    <row r="270" spans="2:17" x14ac:dyDescent="0.2">
      <c r="B270" s="1825"/>
      <c r="C270" s="1825"/>
      <c r="D270" s="1825"/>
      <c r="E270" s="1825"/>
      <c r="F270" s="1825"/>
      <c r="G270" s="1825"/>
      <c r="H270" s="1825"/>
      <c r="I270" s="1825"/>
      <c r="J270" s="1825"/>
      <c r="K270" s="1825"/>
      <c r="L270" s="1825"/>
      <c r="M270" s="1825"/>
      <c r="N270" s="1825"/>
      <c r="O270" s="1825"/>
      <c r="P270" s="1825"/>
      <c r="Q270" s="1825"/>
    </row>
    <row r="271" spans="2:17" x14ac:dyDescent="0.2">
      <c r="B271" s="1825"/>
      <c r="C271" s="1825"/>
      <c r="D271" s="1825"/>
      <c r="E271" s="1825"/>
      <c r="F271" s="1825"/>
      <c r="G271" s="1825"/>
      <c r="H271" s="1825"/>
      <c r="I271" s="1825"/>
      <c r="J271" s="1825"/>
      <c r="K271" s="1825"/>
      <c r="L271" s="1825"/>
      <c r="M271" s="1825"/>
      <c r="N271" s="1825"/>
      <c r="O271" s="1825"/>
      <c r="P271" s="1825"/>
      <c r="Q271" s="1825"/>
    </row>
    <row r="272" spans="2:17" x14ac:dyDescent="0.2">
      <c r="B272" s="1825"/>
      <c r="C272" s="1825"/>
      <c r="D272" s="1825"/>
      <c r="E272" s="1825"/>
      <c r="F272" s="1825"/>
      <c r="G272" s="1825"/>
      <c r="H272" s="1825"/>
      <c r="I272" s="1825"/>
      <c r="J272" s="1825"/>
      <c r="K272" s="1825"/>
      <c r="L272" s="1825"/>
      <c r="M272" s="1825"/>
      <c r="N272" s="1825"/>
      <c r="O272" s="1825"/>
      <c r="P272" s="1825"/>
      <c r="Q272" s="1825"/>
    </row>
    <row r="273" spans="2:17" x14ac:dyDescent="0.2">
      <c r="B273" s="1825"/>
      <c r="C273" s="1825"/>
      <c r="D273" s="1825"/>
      <c r="E273" s="1825"/>
      <c r="F273" s="1825"/>
      <c r="G273" s="1825"/>
      <c r="H273" s="1825"/>
      <c r="I273" s="1825"/>
      <c r="J273" s="1825"/>
      <c r="K273" s="1825"/>
      <c r="L273" s="1825"/>
      <c r="M273" s="1825"/>
      <c r="N273" s="1825"/>
      <c r="O273" s="1825"/>
      <c r="P273" s="1825"/>
      <c r="Q273" s="1825"/>
    </row>
    <row r="274" spans="2:17" x14ac:dyDescent="0.2">
      <c r="B274" s="1825"/>
      <c r="C274" s="1825"/>
      <c r="D274" s="1825"/>
      <c r="E274" s="1825"/>
      <c r="F274" s="1825"/>
      <c r="G274" s="1825"/>
      <c r="H274" s="1825"/>
      <c r="I274" s="1825"/>
      <c r="J274" s="1825"/>
      <c r="K274" s="1825"/>
      <c r="L274" s="1825"/>
      <c r="M274" s="1825"/>
      <c r="N274" s="1825"/>
      <c r="O274" s="1825"/>
      <c r="P274" s="1825"/>
      <c r="Q274" s="1825"/>
    </row>
    <row r="275" spans="2:17" x14ac:dyDescent="0.2">
      <c r="B275" s="1825"/>
      <c r="C275" s="1825"/>
      <c r="D275" s="1825"/>
      <c r="E275" s="1825"/>
      <c r="F275" s="1825"/>
      <c r="G275" s="1825"/>
      <c r="H275" s="1825"/>
      <c r="I275" s="1825"/>
      <c r="J275" s="1825"/>
      <c r="K275" s="1825"/>
      <c r="L275" s="1825"/>
      <c r="M275" s="1825"/>
      <c r="N275" s="1825"/>
      <c r="O275" s="1825"/>
      <c r="P275" s="1825"/>
      <c r="Q275" s="1825"/>
    </row>
    <row r="276" spans="2:17" x14ac:dyDescent="0.2">
      <c r="B276" s="1825"/>
      <c r="C276" s="1825"/>
      <c r="D276" s="1825"/>
      <c r="E276" s="1825"/>
      <c r="F276" s="1825"/>
      <c r="G276" s="1825"/>
      <c r="H276" s="1825"/>
      <c r="I276" s="1825"/>
      <c r="J276" s="1825"/>
      <c r="K276" s="1825"/>
      <c r="L276" s="1825"/>
      <c r="M276" s="1825"/>
      <c r="N276" s="1825"/>
      <c r="O276" s="1825"/>
      <c r="P276" s="1825"/>
      <c r="Q276" s="1825"/>
    </row>
    <row r="277" spans="2:17" x14ac:dyDescent="0.2">
      <c r="B277" s="1825"/>
      <c r="C277" s="1825"/>
      <c r="D277" s="1825"/>
      <c r="E277" s="1825"/>
      <c r="F277" s="1825"/>
      <c r="G277" s="1825"/>
      <c r="H277" s="1825"/>
      <c r="I277" s="1825"/>
      <c r="J277" s="1825"/>
      <c r="K277" s="1825"/>
      <c r="L277" s="1825"/>
      <c r="M277" s="1825"/>
      <c r="N277" s="1825"/>
      <c r="O277" s="1825"/>
      <c r="P277" s="1825"/>
      <c r="Q277" s="1825"/>
    </row>
    <row r="278" spans="2:17" x14ac:dyDescent="0.2">
      <c r="B278" s="1825"/>
      <c r="C278" s="1825"/>
      <c r="D278" s="1825"/>
      <c r="E278" s="1825"/>
      <c r="F278" s="1825"/>
      <c r="G278" s="1825"/>
      <c r="H278" s="1825"/>
      <c r="I278" s="1825"/>
      <c r="J278" s="1825"/>
      <c r="K278" s="1825"/>
      <c r="L278" s="1825"/>
      <c r="M278" s="1825"/>
      <c r="N278" s="1825"/>
      <c r="O278" s="1825"/>
      <c r="P278" s="1825"/>
      <c r="Q278" s="1825"/>
    </row>
    <row r="279" spans="2:17" x14ac:dyDescent="0.2">
      <c r="B279" s="1825"/>
      <c r="C279" s="1825"/>
      <c r="D279" s="1825"/>
      <c r="E279" s="1825"/>
      <c r="F279" s="1825"/>
      <c r="G279" s="1825"/>
      <c r="H279" s="1825"/>
      <c r="I279" s="1825"/>
      <c r="J279" s="1825"/>
      <c r="K279" s="1825"/>
      <c r="L279" s="1825"/>
      <c r="M279" s="1825"/>
      <c r="N279" s="1825"/>
      <c r="O279" s="1825"/>
      <c r="P279" s="1825"/>
      <c r="Q279" s="1825"/>
    </row>
    <row r="280" spans="2:17" x14ac:dyDescent="0.2">
      <c r="B280" s="1825"/>
      <c r="C280" s="1825"/>
      <c r="D280" s="1825"/>
      <c r="E280" s="1825"/>
      <c r="F280" s="1825"/>
      <c r="G280" s="1825"/>
      <c r="H280" s="1825"/>
      <c r="I280" s="1825"/>
      <c r="J280" s="1825"/>
      <c r="K280" s="1825"/>
      <c r="L280" s="1825"/>
      <c r="M280" s="1825"/>
      <c r="N280" s="1825"/>
      <c r="O280" s="1825"/>
      <c r="P280" s="1825"/>
      <c r="Q280" s="1825"/>
    </row>
    <row r="281" spans="2:17" x14ac:dyDescent="0.2">
      <c r="B281" s="1825"/>
      <c r="C281" s="1825"/>
      <c r="D281" s="1825"/>
      <c r="E281" s="1825"/>
      <c r="F281" s="1825"/>
      <c r="G281" s="1825"/>
      <c r="H281" s="1825"/>
      <c r="I281" s="1825"/>
      <c r="J281" s="1825"/>
      <c r="K281" s="1825"/>
      <c r="L281" s="1825"/>
      <c r="M281" s="1825"/>
      <c r="N281" s="1825"/>
      <c r="O281" s="1825"/>
      <c r="P281" s="1825"/>
      <c r="Q281" s="1825"/>
    </row>
    <row r="282" spans="2:17" x14ac:dyDescent="0.2">
      <c r="B282" s="1825"/>
      <c r="C282" s="1825"/>
      <c r="D282" s="1825"/>
      <c r="E282" s="1825"/>
      <c r="F282" s="1825"/>
      <c r="G282" s="1825"/>
      <c r="H282" s="1825"/>
      <c r="I282" s="1825"/>
      <c r="J282" s="1825"/>
      <c r="K282" s="1825"/>
      <c r="L282" s="1825"/>
      <c r="M282" s="1825"/>
      <c r="N282" s="1825"/>
      <c r="O282" s="1825"/>
      <c r="P282" s="1825"/>
      <c r="Q282" s="1825"/>
    </row>
    <row r="283" spans="2:17" x14ac:dyDescent="0.2">
      <c r="B283" s="1825"/>
      <c r="C283" s="1825"/>
      <c r="D283" s="1825"/>
      <c r="E283" s="1825"/>
      <c r="F283" s="1825"/>
      <c r="G283" s="1825"/>
      <c r="H283" s="1825"/>
      <c r="I283" s="1825"/>
      <c r="J283" s="1825"/>
      <c r="K283" s="1825"/>
      <c r="L283" s="1825"/>
      <c r="M283" s="1825"/>
      <c r="N283" s="1825"/>
      <c r="O283" s="1825"/>
      <c r="P283" s="1825"/>
      <c r="Q283" s="1825"/>
    </row>
    <row r="284" spans="2:17" x14ac:dyDescent="0.2">
      <c r="B284" s="1825"/>
      <c r="C284" s="1825"/>
      <c r="D284" s="1825"/>
      <c r="E284" s="1825"/>
      <c r="F284" s="1825"/>
      <c r="G284" s="1825"/>
      <c r="H284" s="1825"/>
      <c r="I284" s="1825"/>
      <c r="J284" s="1825"/>
      <c r="K284" s="1825"/>
      <c r="L284" s="1825"/>
      <c r="M284" s="1825"/>
      <c r="N284" s="1825"/>
      <c r="O284" s="1825"/>
      <c r="P284" s="1825"/>
      <c r="Q284" s="1825"/>
    </row>
    <row r="285" spans="2:17" x14ac:dyDescent="0.2">
      <c r="B285" s="1825"/>
      <c r="C285" s="1825"/>
      <c r="D285" s="1825"/>
      <c r="E285" s="1825"/>
      <c r="F285" s="1825"/>
      <c r="G285" s="1825"/>
      <c r="H285" s="1825"/>
      <c r="I285" s="1825"/>
      <c r="J285" s="1825"/>
      <c r="K285" s="1825"/>
      <c r="L285" s="1825"/>
      <c r="M285" s="1825"/>
      <c r="N285" s="1825"/>
      <c r="O285" s="1825"/>
      <c r="P285" s="1825"/>
      <c r="Q285" s="1825"/>
    </row>
    <row r="286" spans="2:17" x14ac:dyDescent="0.2">
      <c r="B286" s="1825"/>
      <c r="C286" s="1825"/>
      <c r="D286" s="1825"/>
      <c r="E286" s="1825"/>
      <c r="F286" s="1825"/>
      <c r="G286" s="1825"/>
      <c r="H286" s="1825"/>
      <c r="I286" s="1825"/>
      <c r="J286" s="1825"/>
      <c r="K286" s="1825"/>
      <c r="L286" s="1825"/>
      <c r="M286" s="1825"/>
      <c r="N286" s="1825"/>
      <c r="O286" s="1825"/>
      <c r="P286" s="1825"/>
      <c r="Q286" s="1825"/>
    </row>
    <row r="287" spans="2:17" x14ac:dyDescent="0.2">
      <c r="B287" s="1825"/>
      <c r="C287" s="1825"/>
      <c r="D287" s="1825"/>
      <c r="E287" s="1825"/>
      <c r="F287" s="1825"/>
      <c r="G287" s="1825"/>
      <c r="H287" s="1825"/>
      <c r="I287" s="1825"/>
      <c r="J287" s="1825"/>
      <c r="K287" s="1825"/>
      <c r="L287" s="1825"/>
      <c r="M287" s="1825"/>
      <c r="N287" s="1825"/>
      <c r="O287" s="1825"/>
      <c r="P287" s="1825"/>
      <c r="Q287" s="1825"/>
    </row>
    <row r="288" spans="2:17" x14ac:dyDescent="0.2">
      <c r="B288" s="1825"/>
      <c r="C288" s="1825"/>
      <c r="D288" s="1825"/>
      <c r="E288" s="1825"/>
      <c r="F288" s="1825"/>
      <c r="G288" s="1825"/>
      <c r="H288" s="1825"/>
      <c r="I288" s="1825"/>
      <c r="J288" s="1825"/>
      <c r="K288" s="1825"/>
      <c r="L288" s="1825"/>
      <c r="M288" s="1825"/>
      <c r="N288" s="1825"/>
      <c r="O288" s="1825"/>
      <c r="P288" s="1825"/>
      <c r="Q288" s="1825"/>
    </row>
    <row r="289" spans="2:17" x14ac:dyDescent="0.2">
      <c r="B289" s="1825"/>
      <c r="C289" s="1825"/>
      <c r="D289" s="1825"/>
      <c r="E289" s="1825"/>
      <c r="F289" s="1825"/>
      <c r="G289" s="1825"/>
      <c r="H289" s="1825"/>
      <c r="I289" s="1825"/>
      <c r="J289" s="1825"/>
      <c r="K289" s="1825"/>
      <c r="L289" s="1825"/>
      <c r="M289" s="1825"/>
      <c r="N289" s="1825"/>
      <c r="O289" s="1825"/>
      <c r="P289" s="1825"/>
      <c r="Q289" s="1825"/>
    </row>
    <row r="290" spans="2:17" x14ac:dyDescent="0.2">
      <c r="B290" s="1825"/>
      <c r="C290" s="1825"/>
      <c r="D290" s="1825"/>
      <c r="E290" s="1825"/>
      <c r="F290" s="1825"/>
      <c r="G290" s="1825"/>
      <c r="H290" s="1825"/>
      <c r="I290" s="1825"/>
      <c r="J290" s="1825"/>
      <c r="K290" s="1825"/>
      <c r="L290" s="1825"/>
      <c r="M290" s="1825"/>
      <c r="N290" s="1825"/>
      <c r="O290" s="1825"/>
      <c r="P290" s="1825"/>
      <c r="Q290" s="1825"/>
    </row>
    <row r="291" spans="2:17" x14ac:dyDescent="0.2">
      <c r="B291" s="1825"/>
      <c r="C291" s="1825"/>
      <c r="D291" s="1825"/>
      <c r="E291" s="1825"/>
      <c r="F291" s="1825"/>
      <c r="G291" s="1825"/>
      <c r="H291" s="1825"/>
      <c r="I291" s="1825"/>
      <c r="J291" s="1825"/>
      <c r="K291" s="1825"/>
      <c r="L291" s="1825"/>
      <c r="M291" s="1825"/>
      <c r="N291" s="1825"/>
      <c r="O291" s="1825"/>
      <c r="P291" s="1825"/>
      <c r="Q291" s="1825"/>
    </row>
    <row r="292" spans="2:17" x14ac:dyDescent="0.2">
      <c r="B292" s="1825"/>
      <c r="C292" s="1825"/>
      <c r="D292" s="1825"/>
      <c r="E292" s="1825"/>
      <c r="F292" s="1825"/>
      <c r="G292" s="1825"/>
      <c r="H292" s="1825"/>
      <c r="I292" s="1825"/>
      <c r="J292" s="1825"/>
      <c r="K292" s="1825"/>
      <c r="L292" s="1825"/>
      <c r="M292" s="1825"/>
      <c r="N292" s="1825"/>
      <c r="O292" s="1825"/>
      <c r="P292" s="1825"/>
      <c r="Q292" s="1825"/>
    </row>
    <row r="293" spans="2:17" x14ac:dyDescent="0.2">
      <c r="B293" s="1825"/>
      <c r="C293" s="1825"/>
      <c r="D293" s="1825"/>
      <c r="E293" s="1825"/>
      <c r="F293" s="1825"/>
      <c r="G293" s="1825"/>
      <c r="H293" s="1825"/>
      <c r="I293" s="1825"/>
      <c r="J293" s="1825"/>
      <c r="K293" s="1825"/>
      <c r="L293" s="1825"/>
      <c r="M293" s="1825"/>
      <c r="N293" s="1825"/>
      <c r="O293" s="1825"/>
      <c r="P293" s="1825"/>
      <c r="Q293" s="1825"/>
    </row>
    <row r="294" spans="2:17" x14ac:dyDescent="0.2">
      <c r="B294" s="1825"/>
      <c r="C294" s="1825"/>
      <c r="D294" s="1825"/>
      <c r="E294" s="1825"/>
      <c r="F294" s="1825"/>
      <c r="G294" s="1825"/>
      <c r="H294" s="1825"/>
      <c r="I294" s="1825"/>
      <c r="J294" s="1825"/>
      <c r="K294" s="1825"/>
      <c r="L294" s="1825"/>
      <c r="M294" s="1825"/>
      <c r="N294" s="1825"/>
      <c r="O294" s="1825"/>
      <c r="P294" s="1825"/>
      <c r="Q294" s="1825"/>
    </row>
    <row r="295" spans="2:17" x14ac:dyDescent="0.2">
      <c r="B295" s="1825"/>
      <c r="C295" s="1825"/>
      <c r="D295" s="1825"/>
      <c r="E295" s="1825"/>
      <c r="F295" s="1825"/>
      <c r="G295" s="1825"/>
      <c r="H295" s="1825"/>
      <c r="I295" s="1825"/>
      <c r="J295" s="1825"/>
      <c r="K295" s="1825"/>
      <c r="L295" s="1825"/>
      <c r="M295" s="1825"/>
      <c r="N295" s="1825"/>
      <c r="O295" s="1825"/>
      <c r="P295" s="1825"/>
      <c r="Q295" s="1825"/>
    </row>
    <row r="296" spans="2:17" x14ac:dyDescent="0.2">
      <c r="B296" s="1825"/>
      <c r="C296" s="1825"/>
      <c r="D296" s="1825"/>
      <c r="E296" s="1825"/>
      <c r="F296" s="1825"/>
      <c r="G296" s="1825"/>
      <c r="H296" s="1825"/>
      <c r="I296" s="1825"/>
      <c r="J296" s="1825"/>
      <c r="K296" s="1825"/>
      <c r="L296" s="1825"/>
      <c r="M296" s="1825"/>
      <c r="N296" s="1825"/>
      <c r="O296" s="1825"/>
      <c r="P296" s="1825"/>
      <c r="Q296" s="1825"/>
    </row>
    <row r="297" spans="2:17" x14ac:dyDescent="0.2">
      <c r="B297" s="1825"/>
      <c r="C297" s="1825"/>
      <c r="D297" s="1825"/>
      <c r="E297" s="1825"/>
      <c r="F297" s="1825"/>
      <c r="G297" s="1825"/>
      <c r="H297" s="1825"/>
      <c r="I297" s="1825"/>
      <c r="J297" s="1825"/>
      <c r="K297" s="1825"/>
      <c r="L297" s="1825"/>
      <c r="M297" s="1825"/>
      <c r="N297" s="1825"/>
      <c r="O297" s="1825"/>
      <c r="P297" s="1825"/>
      <c r="Q297" s="1825"/>
    </row>
    <row r="298" spans="2:17" x14ac:dyDescent="0.2">
      <c r="B298" s="1825"/>
      <c r="C298" s="1825"/>
      <c r="D298" s="1825"/>
      <c r="E298" s="1825"/>
      <c r="F298" s="1825"/>
      <c r="G298" s="1825"/>
      <c r="H298" s="1825"/>
      <c r="I298" s="1825"/>
      <c r="J298" s="1825"/>
      <c r="K298" s="1825"/>
      <c r="L298" s="1825"/>
      <c r="M298" s="1825"/>
      <c r="N298" s="1825"/>
      <c r="O298" s="1825"/>
      <c r="P298" s="1825"/>
      <c r="Q298" s="1825"/>
    </row>
    <row r="299" spans="2:17" x14ac:dyDescent="0.2">
      <c r="B299" s="1825"/>
      <c r="C299" s="1825"/>
      <c r="D299" s="1825"/>
      <c r="E299" s="1825"/>
      <c r="F299" s="1825"/>
      <c r="G299" s="1825"/>
      <c r="H299" s="1825"/>
      <c r="I299" s="1825"/>
      <c r="J299" s="1825"/>
      <c r="K299" s="1825"/>
      <c r="L299" s="1825"/>
      <c r="M299" s="1825"/>
      <c r="N299" s="1825"/>
      <c r="O299" s="1825"/>
      <c r="P299" s="1825"/>
      <c r="Q299" s="1825"/>
    </row>
    <row r="300" spans="2:17" x14ac:dyDescent="0.2">
      <c r="B300" s="1825"/>
      <c r="C300" s="1825"/>
      <c r="D300" s="1825"/>
      <c r="E300" s="1825"/>
      <c r="F300" s="1825"/>
      <c r="G300" s="1825"/>
      <c r="H300" s="1825"/>
      <c r="I300" s="1825"/>
      <c r="J300" s="1825"/>
      <c r="K300" s="1825"/>
      <c r="L300" s="1825"/>
      <c r="M300" s="1825"/>
      <c r="N300" s="1825"/>
      <c r="O300" s="1825"/>
      <c r="P300" s="1825"/>
      <c r="Q300" s="1825"/>
    </row>
    <row r="301" spans="2:17" x14ac:dyDescent="0.2">
      <c r="B301" s="1825"/>
      <c r="C301" s="1825"/>
      <c r="D301" s="1825"/>
      <c r="E301" s="1825"/>
      <c r="F301" s="1825"/>
      <c r="G301" s="1825"/>
      <c r="H301" s="1825"/>
      <c r="I301" s="1825"/>
      <c r="J301" s="1825"/>
      <c r="K301" s="1825"/>
      <c r="L301" s="1825"/>
      <c r="M301" s="1825"/>
      <c r="N301" s="1825"/>
      <c r="O301" s="1825"/>
      <c r="P301" s="1825"/>
      <c r="Q301" s="1825"/>
    </row>
    <row r="302" spans="2:17" x14ac:dyDescent="0.2">
      <c r="B302" s="1825"/>
      <c r="C302" s="1825"/>
      <c r="D302" s="1825"/>
      <c r="E302" s="1825"/>
      <c r="F302" s="1825"/>
      <c r="G302" s="1825"/>
      <c r="H302" s="1825"/>
      <c r="I302" s="1825"/>
      <c r="J302" s="1825"/>
      <c r="K302" s="1825"/>
      <c r="L302" s="1825"/>
      <c r="M302" s="1825"/>
      <c r="N302" s="1825"/>
      <c r="O302" s="1825"/>
      <c r="P302" s="1825"/>
      <c r="Q302" s="1825"/>
    </row>
    <row r="303" spans="2:17" x14ac:dyDescent="0.2">
      <c r="B303" s="1825"/>
      <c r="C303" s="1825"/>
      <c r="D303" s="1825"/>
      <c r="E303" s="1825"/>
      <c r="F303" s="1825"/>
      <c r="G303" s="1825"/>
      <c r="H303" s="1825"/>
      <c r="I303" s="1825"/>
      <c r="J303" s="1825"/>
      <c r="K303" s="1825"/>
      <c r="L303" s="1825"/>
      <c r="M303" s="1825"/>
      <c r="N303" s="1825"/>
      <c r="O303" s="1825"/>
      <c r="P303" s="1825"/>
      <c r="Q303" s="1825"/>
    </row>
    <row r="304" spans="2:17" x14ac:dyDescent="0.2">
      <c r="B304" s="1825"/>
      <c r="C304" s="1825"/>
      <c r="D304" s="1825"/>
      <c r="E304" s="1825"/>
      <c r="F304" s="1825"/>
      <c r="G304" s="1825"/>
      <c r="H304" s="1825"/>
      <c r="I304" s="1825"/>
      <c r="J304" s="1825"/>
      <c r="K304" s="1825"/>
      <c r="L304" s="1825"/>
      <c r="M304" s="1825"/>
      <c r="N304" s="1825"/>
      <c r="O304" s="1825"/>
      <c r="P304" s="1825"/>
      <c r="Q304" s="1825"/>
    </row>
    <row r="305" spans="2:17" x14ac:dyDescent="0.2">
      <c r="B305" s="1825"/>
      <c r="C305" s="1825"/>
      <c r="D305" s="1825"/>
      <c r="E305" s="1825"/>
      <c r="F305" s="1825"/>
      <c r="G305" s="1825"/>
      <c r="H305" s="1825"/>
      <c r="I305" s="1825"/>
      <c r="J305" s="1825"/>
      <c r="K305" s="1825"/>
      <c r="L305" s="1825"/>
      <c r="M305" s="1825"/>
      <c r="N305" s="1825"/>
      <c r="O305" s="1825"/>
      <c r="P305" s="1825"/>
      <c r="Q305" s="1825"/>
    </row>
    <row r="306" spans="2:17" x14ac:dyDescent="0.2">
      <c r="B306" s="1825"/>
      <c r="C306" s="1825"/>
      <c r="D306" s="1825"/>
      <c r="E306" s="1825"/>
      <c r="F306" s="1825"/>
      <c r="G306" s="1825"/>
      <c r="H306" s="1825"/>
      <c r="I306" s="1825"/>
      <c r="J306" s="1825"/>
      <c r="K306" s="1825"/>
      <c r="L306" s="1825"/>
      <c r="M306" s="1825"/>
      <c r="N306" s="1825"/>
      <c r="O306" s="1825"/>
      <c r="P306" s="1825"/>
      <c r="Q306" s="1825"/>
    </row>
    <row r="307" spans="2:17" x14ac:dyDescent="0.2">
      <c r="B307" s="1825"/>
      <c r="C307" s="1825"/>
      <c r="D307" s="1825"/>
      <c r="E307" s="1825"/>
      <c r="F307" s="1825"/>
      <c r="G307" s="1825"/>
      <c r="H307" s="1825"/>
      <c r="I307" s="1825"/>
      <c r="J307" s="1825"/>
      <c r="K307" s="1825"/>
      <c r="L307" s="1825"/>
      <c r="M307" s="1825"/>
      <c r="N307" s="1825"/>
      <c r="O307" s="1825"/>
      <c r="P307" s="1825"/>
      <c r="Q307" s="1825"/>
    </row>
    <row r="308" spans="2:17" x14ac:dyDescent="0.2">
      <c r="B308" s="1825"/>
      <c r="C308" s="1825"/>
      <c r="D308" s="1825"/>
      <c r="E308" s="1825"/>
      <c r="F308" s="1825"/>
      <c r="G308" s="1825"/>
      <c r="H308" s="1825"/>
      <c r="I308" s="1825"/>
      <c r="J308" s="1825"/>
      <c r="K308" s="1825"/>
      <c r="L308" s="1825"/>
      <c r="M308" s="1825"/>
      <c r="N308" s="1825"/>
      <c r="O308" s="1825"/>
      <c r="P308" s="1825"/>
      <c r="Q308" s="1825"/>
    </row>
    <row r="309" spans="2:17" x14ac:dyDescent="0.2">
      <c r="B309" s="1825"/>
      <c r="C309" s="1825"/>
      <c r="D309" s="1825"/>
      <c r="E309" s="1825"/>
      <c r="F309" s="1825"/>
      <c r="G309" s="1825"/>
      <c r="H309" s="1825"/>
      <c r="I309" s="1825"/>
      <c r="J309" s="1825"/>
      <c r="K309" s="1825"/>
      <c r="L309" s="1825"/>
      <c r="M309" s="1825"/>
      <c r="N309" s="1825"/>
      <c r="O309" s="1825"/>
      <c r="P309" s="1825"/>
      <c r="Q309" s="1825"/>
    </row>
    <row r="310" spans="2:17" x14ac:dyDescent="0.2">
      <c r="B310" s="1825"/>
      <c r="C310" s="1825"/>
      <c r="D310" s="1825"/>
      <c r="E310" s="1825"/>
      <c r="F310" s="1825"/>
      <c r="G310" s="1825"/>
      <c r="H310" s="1825"/>
      <c r="I310" s="1825"/>
      <c r="J310" s="1825"/>
      <c r="K310" s="1825"/>
      <c r="L310" s="1825"/>
      <c r="M310" s="1825"/>
      <c r="N310" s="1825"/>
      <c r="O310" s="1825"/>
      <c r="P310" s="1825"/>
      <c r="Q310" s="1825"/>
    </row>
    <row r="311" spans="2:17" x14ac:dyDescent="0.2">
      <c r="B311" s="1825"/>
      <c r="C311" s="1825"/>
      <c r="D311" s="1825"/>
      <c r="E311" s="1825"/>
      <c r="F311" s="1825"/>
      <c r="G311" s="1825"/>
      <c r="H311" s="1825"/>
      <c r="I311" s="1825"/>
      <c r="J311" s="1825"/>
      <c r="K311" s="1825"/>
      <c r="L311" s="1825"/>
      <c r="M311" s="1825"/>
      <c r="N311" s="1825"/>
      <c r="O311" s="1825"/>
      <c r="P311" s="1825"/>
      <c r="Q311" s="1825"/>
    </row>
    <row r="312" spans="2:17" x14ac:dyDescent="0.2">
      <c r="B312" s="1825"/>
      <c r="C312" s="1825"/>
      <c r="D312" s="1825"/>
      <c r="E312" s="1825"/>
      <c r="F312" s="1825"/>
      <c r="G312" s="1825"/>
      <c r="H312" s="1825"/>
      <c r="I312" s="1825"/>
      <c r="J312" s="1825"/>
      <c r="K312" s="1825"/>
      <c r="L312" s="1825"/>
      <c r="M312" s="1825"/>
      <c r="N312" s="1825"/>
      <c r="O312" s="1825"/>
      <c r="P312" s="1825"/>
      <c r="Q312" s="1825"/>
    </row>
    <row r="313" spans="2:17" x14ac:dyDescent="0.2">
      <c r="B313" s="1825"/>
      <c r="C313" s="1825"/>
      <c r="D313" s="1825"/>
      <c r="E313" s="1825"/>
      <c r="F313" s="1825"/>
      <c r="G313" s="1825"/>
      <c r="H313" s="1825"/>
      <c r="I313" s="1825"/>
      <c r="J313" s="1825"/>
      <c r="K313" s="1825"/>
      <c r="L313" s="1825"/>
      <c r="M313" s="1825"/>
      <c r="N313" s="1825"/>
      <c r="O313" s="1825"/>
      <c r="P313" s="1825"/>
      <c r="Q313" s="1825"/>
    </row>
    <row r="314" spans="2:17" x14ac:dyDescent="0.2">
      <c r="B314" s="1825"/>
      <c r="C314" s="1825"/>
      <c r="D314" s="1825"/>
      <c r="E314" s="1825"/>
      <c r="F314" s="1825"/>
      <c r="G314" s="1825"/>
      <c r="H314" s="1825"/>
      <c r="I314" s="1825"/>
      <c r="J314" s="1825"/>
      <c r="K314" s="1825"/>
      <c r="L314" s="1825"/>
      <c r="M314" s="1825"/>
      <c r="N314" s="1825"/>
      <c r="O314" s="1825"/>
      <c r="P314" s="1825"/>
      <c r="Q314" s="1825"/>
    </row>
    <row r="315" spans="2:17" x14ac:dyDescent="0.2">
      <c r="B315" s="1825"/>
      <c r="C315" s="1825"/>
      <c r="D315" s="1825"/>
      <c r="E315" s="1825"/>
      <c r="F315" s="1825"/>
      <c r="G315" s="1825"/>
      <c r="H315" s="1825"/>
      <c r="I315" s="1825"/>
      <c r="J315" s="1825"/>
      <c r="K315" s="1825"/>
      <c r="L315" s="1825"/>
      <c r="M315" s="1825"/>
      <c r="N315" s="1825"/>
      <c r="O315" s="1825"/>
      <c r="P315" s="1825"/>
      <c r="Q315" s="1825"/>
    </row>
    <row r="316" spans="2:17" x14ac:dyDescent="0.2">
      <c r="B316" s="1825"/>
      <c r="C316" s="1825"/>
      <c r="D316" s="1825"/>
      <c r="E316" s="1825"/>
      <c r="F316" s="1825"/>
      <c r="G316" s="1825"/>
      <c r="H316" s="1825"/>
      <c r="I316" s="1825"/>
      <c r="J316" s="1825"/>
      <c r="K316" s="1825"/>
      <c r="L316" s="1825"/>
      <c r="M316" s="1825"/>
      <c r="N316" s="1825"/>
      <c r="O316" s="1825"/>
      <c r="P316" s="1825"/>
      <c r="Q316" s="1825"/>
    </row>
    <row r="317" spans="2:17" x14ac:dyDescent="0.2">
      <c r="B317" s="1825"/>
      <c r="C317" s="1825"/>
      <c r="D317" s="1825"/>
      <c r="E317" s="1825"/>
      <c r="F317" s="1825"/>
      <c r="G317" s="1825"/>
      <c r="H317" s="1825"/>
      <c r="I317" s="1825"/>
      <c r="J317" s="1825"/>
      <c r="K317" s="1825"/>
      <c r="L317" s="1825"/>
      <c r="M317" s="1825"/>
      <c r="N317" s="1825"/>
      <c r="O317" s="1825"/>
      <c r="P317" s="1825"/>
      <c r="Q317" s="1825"/>
    </row>
    <row r="318" spans="2:17" x14ac:dyDescent="0.2">
      <c r="B318" s="1825"/>
      <c r="C318" s="1825"/>
      <c r="D318" s="1825"/>
      <c r="E318" s="1825"/>
      <c r="F318" s="1825"/>
      <c r="G318" s="1825"/>
      <c r="H318" s="1825"/>
      <c r="I318" s="1825"/>
      <c r="J318" s="1825"/>
      <c r="K318" s="1825"/>
      <c r="L318" s="1825"/>
      <c r="M318" s="1825"/>
      <c r="N318" s="1825"/>
      <c r="O318" s="1825"/>
      <c r="P318" s="1825"/>
      <c r="Q318" s="1825"/>
    </row>
    <row r="319" spans="2:17" x14ac:dyDescent="0.2">
      <c r="B319" s="1825"/>
      <c r="C319" s="1825"/>
      <c r="D319" s="1825"/>
      <c r="E319" s="1825"/>
      <c r="F319" s="1825"/>
      <c r="G319" s="1825"/>
      <c r="H319" s="1825"/>
      <c r="I319" s="1825"/>
      <c r="J319" s="1825"/>
      <c r="K319" s="1825"/>
      <c r="L319" s="1825"/>
      <c r="M319" s="1825"/>
      <c r="N319" s="1825"/>
      <c r="O319" s="1825"/>
      <c r="P319" s="1825"/>
      <c r="Q319" s="1825"/>
    </row>
    <row r="320" spans="2:17" x14ac:dyDescent="0.2">
      <c r="B320" s="1825"/>
      <c r="C320" s="1825"/>
      <c r="D320" s="1825"/>
      <c r="E320" s="1825"/>
      <c r="F320" s="1825"/>
      <c r="G320" s="1825"/>
      <c r="H320" s="1825"/>
      <c r="I320" s="1825"/>
      <c r="J320" s="1825"/>
      <c r="K320" s="1825"/>
      <c r="L320" s="1825"/>
      <c r="M320" s="1825"/>
      <c r="N320" s="1825"/>
      <c r="O320" s="1825"/>
      <c r="P320" s="1825"/>
      <c r="Q320" s="1825"/>
    </row>
    <row r="321" spans="2:17" x14ac:dyDescent="0.2">
      <c r="B321" s="1825"/>
      <c r="C321" s="1825"/>
      <c r="D321" s="1825"/>
      <c r="E321" s="1825"/>
      <c r="F321" s="1825"/>
      <c r="G321" s="1825"/>
      <c r="H321" s="1825"/>
      <c r="I321" s="1825"/>
      <c r="J321" s="1825"/>
      <c r="K321" s="1825"/>
      <c r="L321" s="1825"/>
      <c r="M321" s="1825"/>
      <c r="N321" s="1825"/>
      <c r="O321" s="1825"/>
      <c r="P321" s="1825"/>
      <c r="Q321" s="1825"/>
    </row>
    <row r="322" spans="2:17" x14ac:dyDescent="0.2">
      <c r="B322" s="1825"/>
      <c r="C322" s="1825"/>
      <c r="D322" s="1825"/>
      <c r="E322" s="1825"/>
      <c r="F322" s="1825"/>
      <c r="G322" s="1825"/>
      <c r="H322" s="1825"/>
      <c r="I322" s="1825"/>
      <c r="J322" s="1825"/>
      <c r="K322" s="1825"/>
      <c r="L322" s="1825"/>
      <c r="M322" s="1825"/>
      <c r="N322" s="1825"/>
      <c r="O322" s="1825"/>
      <c r="P322" s="1825"/>
      <c r="Q322" s="1825"/>
    </row>
    <row r="323" spans="2:17" x14ac:dyDescent="0.2">
      <c r="B323" s="1825"/>
      <c r="C323" s="1825"/>
      <c r="D323" s="1825"/>
      <c r="E323" s="1825"/>
      <c r="F323" s="1825"/>
      <c r="G323" s="1825"/>
      <c r="H323" s="1825"/>
      <c r="I323" s="1825"/>
      <c r="J323" s="1825"/>
      <c r="K323" s="1825"/>
      <c r="L323" s="1825"/>
      <c r="M323" s="1825"/>
      <c r="N323" s="1825"/>
      <c r="O323" s="1825"/>
      <c r="P323" s="1825"/>
      <c r="Q323" s="1825"/>
    </row>
    <row r="324" spans="2:17" x14ac:dyDescent="0.2">
      <c r="B324" s="1825"/>
      <c r="C324" s="1825"/>
      <c r="D324" s="1825"/>
      <c r="E324" s="1825"/>
      <c r="F324" s="1825"/>
      <c r="G324" s="1825"/>
      <c r="H324" s="1825"/>
      <c r="I324" s="1825"/>
      <c r="J324" s="1825"/>
      <c r="K324" s="1825"/>
      <c r="L324" s="1825"/>
      <c r="M324" s="1825"/>
      <c r="N324" s="1825"/>
      <c r="O324" s="1825"/>
      <c r="P324" s="1825"/>
      <c r="Q324" s="1825"/>
    </row>
    <row r="325" spans="2:17" x14ac:dyDescent="0.2">
      <c r="B325" s="1825"/>
      <c r="C325" s="1825"/>
      <c r="D325" s="1825"/>
      <c r="E325" s="1825"/>
      <c r="F325" s="1825"/>
      <c r="G325" s="1825"/>
      <c r="H325" s="1825"/>
      <c r="I325" s="1825"/>
      <c r="J325" s="1825"/>
      <c r="K325" s="1825"/>
      <c r="L325" s="1825"/>
      <c r="M325" s="1825"/>
      <c r="N325" s="1825"/>
      <c r="O325" s="1825"/>
      <c r="P325" s="1825"/>
      <c r="Q325" s="1825"/>
    </row>
    <row r="326" spans="2:17" x14ac:dyDescent="0.2">
      <c r="B326" s="1825"/>
      <c r="C326" s="1825"/>
      <c r="D326" s="1825"/>
      <c r="E326" s="1825"/>
      <c r="F326" s="1825"/>
      <c r="G326" s="1825"/>
      <c r="H326" s="1825"/>
      <c r="I326" s="1825"/>
      <c r="J326" s="1825"/>
      <c r="K326" s="1825"/>
      <c r="L326" s="1825"/>
      <c r="M326" s="1825"/>
      <c r="N326" s="1825"/>
      <c r="O326" s="1825"/>
      <c r="P326" s="1825"/>
      <c r="Q326" s="1825"/>
    </row>
    <row r="327" spans="2:17" x14ac:dyDescent="0.2">
      <c r="B327" s="1825"/>
      <c r="C327" s="1825"/>
      <c r="D327" s="1825"/>
      <c r="E327" s="1825"/>
      <c r="F327" s="1825"/>
      <c r="G327" s="1825"/>
      <c r="H327" s="1825"/>
      <c r="I327" s="1825"/>
      <c r="J327" s="1825"/>
      <c r="K327" s="1825"/>
      <c r="L327" s="1825"/>
      <c r="M327" s="1825"/>
      <c r="N327" s="1825"/>
      <c r="O327" s="1825"/>
      <c r="P327" s="1825"/>
      <c r="Q327" s="1825"/>
    </row>
    <row r="328" spans="2:17" x14ac:dyDescent="0.2">
      <c r="B328" s="1825"/>
      <c r="C328" s="1825"/>
      <c r="D328" s="1825"/>
      <c r="E328" s="1825"/>
      <c r="F328" s="1825"/>
      <c r="G328" s="1825"/>
      <c r="H328" s="1825"/>
      <c r="I328" s="1825"/>
      <c r="J328" s="1825"/>
      <c r="K328" s="1825"/>
      <c r="L328" s="1825"/>
      <c r="M328" s="1825"/>
      <c r="N328" s="1825"/>
      <c r="O328" s="1825"/>
      <c r="P328" s="1825"/>
      <c r="Q328" s="1825"/>
    </row>
    <row r="329" spans="2:17" x14ac:dyDescent="0.2">
      <c r="B329" s="1825"/>
      <c r="C329" s="1825"/>
      <c r="D329" s="1825"/>
      <c r="E329" s="1825"/>
      <c r="F329" s="1825"/>
      <c r="G329" s="1825"/>
      <c r="H329" s="1825"/>
      <c r="I329" s="1825"/>
      <c r="J329" s="1825"/>
      <c r="K329" s="1825"/>
      <c r="L329" s="1825"/>
      <c r="M329" s="1825"/>
      <c r="N329" s="1825"/>
      <c r="O329" s="1825"/>
      <c r="P329" s="1825"/>
      <c r="Q329" s="1825"/>
    </row>
    <row r="330" spans="2:17" x14ac:dyDescent="0.2">
      <c r="B330" s="1825"/>
      <c r="C330" s="1825"/>
      <c r="D330" s="1825"/>
      <c r="E330" s="1825"/>
      <c r="F330" s="1825"/>
      <c r="G330" s="1825"/>
      <c r="H330" s="1825"/>
      <c r="I330" s="1825"/>
      <c r="J330" s="1825"/>
      <c r="K330" s="1825"/>
      <c r="L330" s="1825"/>
      <c r="M330" s="1825"/>
      <c r="N330" s="1825"/>
      <c r="O330" s="1825"/>
      <c r="P330" s="1825"/>
      <c r="Q330" s="1825"/>
    </row>
    <row r="331" spans="2:17" x14ac:dyDescent="0.2">
      <c r="B331" s="1825"/>
      <c r="C331" s="1825"/>
      <c r="D331" s="1825"/>
      <c r="E331" s="1825"/>
      <c r="F331" s="1825"/>
      <c r="G331" s="1825"/>
      <c r="H331" s="1825"/>
      <c r="I331" s="1825"/>
      <c r="J331" s="1825"/>
      <c r="K331" s="1825"/>
      <c r="L331" s="1825"/>
      <c r="M331" s="1825"/>
      <c r="N331" s="1825"/>
      <c r="O331" s="1825"/>
      <c r="P331" s="1825"/>
      <c r="Q331" s="1825"/>
    </row>
    <row r="332" spans="2:17" x14ac:dyDescent="0.2">
      <c r="B332" s="1825"/>
      <c r="C332" s="1825"/>
      <c r="D332" s="1825"/>
      <c r="E332" s="1825"/>
      <c r="F332" s="1825"/>
      <c r="G332" s="1825"/>
      <c r="H332" s="1825"/>
      <c r="I332" s="1825"/>
      <c r="J332" s="1825"/>
      <c r="K332" s="1825"/>
      <c r="L332" s="1825"/>
      <c r="M332" s="1825"/>
      <c r="N332" s="1825"/>
      <c r="O332" s="1825"/>
      <c r="P332" s="1825"/>
      <c r="Q332" s="1825"/>
    </row>
    <row r="333" spans="2:17" x14ac:dyDescent="0.2">
      <c r="B333" s="1825"/>
      <c r="C333" s="1825"/>
      <c r="D333" s="1825"/>
      <c r="E333" s="1825"/>
      <c r="F333" s="1825"/>
      <c r="G333" s="1825"/>
      <c r="H333" s="1825"/>
      <c r="I333" s="1825"/>
      <c r="J333" s="1825"/>
      <c r="K333" s="1825"/>
      <c r="L333" s="1825"/>
      <c r="M333" s="1825"/>
      <c r="N333" s="1825"/>
      <c r="O333" s="1825"/>
      <c r="P333" s="1825"/>
      <c r="Q333" s="1825"/>
    </row>
    <row r="334" spans="2:17" x14ac:dyDescent="0.2">
      <c r="B334" s="1825"/>
      <c r="C334" s="1825"/>
      <c r="D334" s="1825"/>
      <c r="E334" s="1825"/>
      <c r="F334" s="1825"/>
      <c r="G334" s="1825"/>
      <c r="H334" s="1825"/>
      <c r="I334" s="1825"/>
      <c r="J334" s="1825"/>
      <c r="K334" s="1825"/>
      <c r="L334" s="1825"/>
      <c r="M334" s="1825"/>
      <c r="N334" s="1825"/>
      <c r="O334" s="1825"/>
      <c r="P334" s="1825"/>
      <c r="Q334" s="1825"/>
    </row>
    <row r="335" spans="2:17" x14ac:dyDescent="0.2">
      <c r="B335" s="1825"/>
      <c r="C335" s="1825"/>
      <c r="D335" s="1825"/>
      <c r="E335" s="1825"/>
      <c r="F335" s="1825"/>
      <c r="G335" s="1825"/>
      <c r="H335" s="1825"/>
      <c r="I335" s="1825"/>
      <c r="J335" s="1825"/>
      <c r="K335" s="1825"/>
      <c r="L335" s="1825"/>
      <c r="M335" s="1825"/>
      <c r="N335" s="1825"/>
      <c r="O335" s="1825"/>
      <c r="P335" s="1825"/>
      <c r="Q335" s="1825"/>
    </row>
    <row r="336" spans="2:17" x14ac:dyDescent="0.2">
      <c r="B336" s="1825"/>
      <c r="C336" s="1825"/>
      <c r="D336" s="1825"/>
      <c r="E336" s="1825"/>
      <c r="F336" s="1825"/>
      <c r="G336" s="1825"/>
      <c r="H336" s="1825"/>
      <c r="I336" s="1825"/>
      <c r="J336" s="1825"/>
      <c r="K336" s="1825"/>
      <c r="L336" s="1825"/>
      <c r="M336" s="1825"/>
      <c r="N336" s="1825"/>
      <c r="O336" s="1825"/>
      <c r="P336" s="1825"/>
      <c r="Q336" s="1825"/>
    </row>
    <row r="337" spans="2:17" x14ac:dyDescent="0.2">
      <c r="B337" s="1825"/>
      <c r="C337" s="1825"/>
      <c r="D337" s="1825"/>
      <c r="E337" s="1825"/>
      <c r="F337" s="1825"/>
      <c r="G337" s="1825"/>
      <c r="H337" s="1825"/>
      <c r="I337" s="1825"/>
      <c r="J337" s="1825"/>
      <c r="K337" s="1825"/>
      <c r="L337" s="1825"/>
      <c r="M337" s="1825"/>
      <c r="N337" s="1825"/>
      <c r="O337" s="1825"/>
      <c r="P337" s="1825"/>
      <c r="Q337" s="1825"/>
    </row>
    <row r="338" spans="2:17" x14ac:dyDescent="0.2">
      <c r="B338" s="1825"/>
      <c r="C338" s="1825"/>
      <c r="D338" s="1825"/>
      <c r="E338" s="1825"/>
      <c r="F338" s="1825"/>
      <c r="G338" s="1825"/>
      <c r="H338" s="1825"/>
      <c r="I338" s="1825"/>
      <c r="J338" s="1825"/>
      <c r="K338" s="1825"/>
      <c r="L338" s="1825"/>
      <c r="M338" s="1825"/>
      <c r="N338" s="1825"/>
      <c r="O338" s="1825"/>
      <c r="P338" s="1825"/>
      <c r="Q338" s="1825"/>
    </row>
    <row r="339" spans="2:17" x14ac:dyDescent="0.2">
      <c r="B339" s="1825"/>
      <c r="C339" s="1825"/>
      <c r="D339" s="1825"/>
      <c r="E339" s="1825"/>
      <c r="F339" s="1825"/>
      <c r="G339" s="1825"/>
      <c r="H339" s="1825"/>
      <c r="I339" s="1825"/>
      <c r="J339" s="1825"/>
      <c r="K339" s="1825"/>
      <c r="L339" s="1825"/>
      <c r="M339" s="1825"/>
      <c r="N339" s="1825"/>
      <c r="O339" s="1825"/>
      <c r="P339" s="1825"/>
      <c r="Q339" s="1825"/>
    </row>
    <row r="340" spans="2:17" x14ac:dyDescent="0.2">
      <c r="B340" s="1825"/>
      <c r="C340" s="1825"/>
      <c r="D340" s="1825"/>
      <c r="E340" s="1825"/>
      <c r="F340" s="1825"/>
      <c r="G340" s="1825"/>
      <c r="H340" s="1825"/>
      <c r="I340" s="1825"/>
      <c r="J340" s="1825"/>
      <c r="K340" s="1825"/>
      <c r="L340" s="1825"/>
      <c r="M340" s="1825"/>
      <c r="N340" s="1825"/>
      <c r="O340" s="1825"/>
      <c r="P340" s="1825"/>
      <c r="Q340" s="1825"/>
    </row>
    <row r="341" spans="2:17" x14ac:dyDescent="0.2">
      <c r="B341" s="1825"/>
      <c r="C341" s="1825"/>
      <c r="D341" s="1825"/>
      <c r="E341" s="1825"/>
      <c r="F341" s="1825"/>
      <c r="G341" s="1825"/>
      <c r="H341" s="1825"/>
      <c r="I341" s="1825"/>
      <c r="J341" s="1825"/>
      <c r="K341" s="1825"/>
      <c r="L341" s="1825"/>
      <c r="M341" s="1825"/>
      <c r="N341" s="1825"/>
      <c r="O341" s="1825"/>
      <c r="P341" s="1825"/>
      <c r="Q341" s="1825"/>
    </row>
    <row r="342" spans="2:17" x14ac:dyDescent="0.2">
      <c r="B342" s="1825"/>
      <c r="C342" s="1825"/>
      <c r="D342" s="1825"/>
      <c r="E342" s="1825"/>
      <c r="F342" s="1825"/>
      <c r="G342" s="1825"/>
      <c r="H342" s="1825"/>
      <c r="I342" s="1825"/>
      <c r="J342" s="1825"/>
      <c r="K342" s="1825"/>
      <c r="L342" s="1825"/>
      <c r="M342" s="1825"/>
      <c r="N342" s="1825"/>
      <c r="O342" s="1825"/>
      <c r="P342" s="1825"/>
      <c r="Q342" s="1825"/>
    </row>
    <row r="343" spans="2:17" x14ac:dyDescent="0.2">
      <c r="B343" s="1825"/>
      <c r="C343" s="1825"/>
      <c r="D343" s="1825"/>
      <c r="E343" s="1825"/>
      <c r="F343" s="1825"/>
      <c r="G343" s="1825"/>
      <c r="H343" s="1825"/>
      <c r="I343" s="1825"/>
      <c r="J343" s="1825"/>
      <c r="K343" s="1825"/>
      <c r="L343" s="1825"/>
      <c r="M343" s="1825"/>
      <c r="N343" s="1825"/>
      <c r="O343" s="1825"/>
      <c r="P343" s="1825"/>
      <c r="Q343" s="1825"/>
    </row>
    <row r="344" spans="2:17" x14ac:dyDescent="0.2">
      <c r="B344" s="1825"/>
      <c r="C344" s="1825"/>
      <c r="D344" s="1825"/>
      <c r="E344" s="1825"/>
      <c r="F344" s="1825"/>
      <c r="G344" s="1825"/>
      <c r="H344" s="1825"/>
      <c r="I344" s="1825"/>
      <c r="J344" s="1825"/>
      <c r="K344" s="1825"/>
      <c r="L344" s="1825"/>
      <c r="M344" s="1825"/>
      <c r="N344" s="1825"/>
      <c r="O344" s="1825"/>
      <c r="P344" s="1825"/>
      <c r="Q344" s="1825"/>
    </row>
    <row r="345" spans="2:17" x14ac:dyDescent="0.2">
      <c r="B345" s="1825"/>
      <c r="C345" s="1825"/>
      <c r="D345" s="1825"/>
      <c r="E345" s="1825"/>
      <c r="F345" s="1825"/>
      <c r="G345" s="1825"/>
      <c r="H345" s="1825"/>
      <c r="I345" s="1825"/>
      <c r="J345" s="1825"/>
      <c r="K345" s="1825"/>
      <c r="L345" s="1825"/>
      <c r="M345" s="1825"/>
      <c r="N345" s="1825"/>
      <c r="O345" s="1825"/>
      <c r="P345" s="1825"/>
      <c r="Q345" s="1825"/>
    </row>
    <row r="346" spans="2:17" x14ac:dyDescent="0.2">
      <c r="B346" s="1825"/>
      <c r="C346" s="1825"/>
      <c r="D346" s="1825"/>
      <c r="E346" s="1825"/>
      <c r="F346" s="1825"/>
      <c r="G346" s="1825"/>
      <c r="H346" s="1825"/>
      <c r="I346" s="1825"/>
      <c r="J346" s="1825"/>
      <c r="K346" s="1825"/>
      <c r="L346" s="1825"/>
      <c r="M346" s="1825"/>
      <c r="N346" s="1825"/>
      <c r="O346" s="1825"/>
      <c r="P346" s="1825"/>
      <c r="Q346" s="1825"/>
    </row>
    <row r="347" spans="2:17" x14ac:dyDescent="0.2">
      <c r="B347" s="1825"/>
      <c r="C347" s="1825"/>
      <c r="D347" s="1825"/>
      <c r="E347" s="1825"/>
      <c r="F347" s="1825"/>
      <c r="G347" s="1825"/>
      <c r="H347" s="1825"/>
      <c r="I347" s="1825"/>
      <c r="J347" s="1825"/>
      <c r="K347" s="1825"/>
      <c r="L347" s="1825"/>
      <c r="M347" s="1825"/>
      <c r="N347" s="1825"/>
      <c r="O347" s="1825"/>
      <c r="P347" s="1825"/>
      <c r="Q347" s="1825"/>
    </row>
    <row r="348" spans="2:17" x14ac:dyDescent="0.2">
      <c r="B348" s="1825"/>
      <c r="C348" s="1825"/>
      <c r="D348" s="1825"/>
      <c r="E348" s="1825"/>
      <c r="F348" s="1825"/>
      <c r="G348" s="1825"/>
      <c r="H348" s="1825"/>
      <c r="I348" s="1825"/>
      <c r="J348" s="1825"/>
      <c r="K348" s="1825"/>
      <c r="L348" s="1825"/>
      <c r="M348" s="1825"/>
      <c r="N348" s="1825"/>
      <c r="O348" s="1825"/>
      <c r="P348" s="1825"/>
      <c r="Q348" s="1825"/>
    </row>
    <row r="349" spans="2:17" x14ac:dyDescent="0.2">
      <c r="B349" s="1825"/>
      <c r="C349" s="1825"/>
      <c r="D349" s="1825"/>
      <c r="E349" s="1825"/>
      <c r="F349" s="1825"/>
      <c r="G349" s="1825"/>
      <c r="H349" s="1825"/>
      <c r="I349" s="1825"/>
      <c r="J349" s="1825"/>
      <c r="K349" s="1825"/>
      <c r="L349" s="1825"/>
      <c r="M349" s="1825"/>
      <c r="N349" s="1825"/>
      <c r="O349" s="1825"/>
      <c r="P349" s="1825"/>
      <c r="Q349" s="1825"/>
    </row>
    <row r="350" spans="2:17" x14ac:dyDescent="0.2">
      <c r="B350" s="1825"/>
      <c r="C350" s="1825"/>
      <c r="D350" s="1825"/>
      <c r="E350" s="1825"/>
      <c r="F350" s="1825"/>
      <c r="G350" s="1825"/>
      <c r="H350" s="1825"/>
      <c r="I350" s="1825"/>
      <c r="J350" s="1825"/>
      <c r="K350" s="1825"/>
      <c r="L350" s="1825"/>
      <c r="M350" s="1825"/>
      <c r="N350" s="1825"/>
      <c r="O350" s="1825"/>
      <c r="P350" s="1825"/>
      <c r="Q350" s="1825"/>
    </row>
    <row r="351" spans="2:17" x14ac:dyDescent="0.2">
      <c r="B351" s="1825"/>
      <c r="C351" s="1825"/>
      <c r="D351" s="1825"/>
      <c r="E351" s="1825"/>
      <c r="F351" s="1825"/>
      <c r="G351" s="1825"/>
      <c r="H351" s="1825"/>
      <c r="I351" s="1825"/>
      <c r="J351" s="1825"/>
      <c r="K351" s="1825"/>
      <c r="L351" s="1825"/>
      <c r="M351" s="1825"/>
      <c r="N351" s="1825"/>
      <c r="O351" s="1825"/>
      <c r="P351" s="1825"/>
      <c r="Q351" s="1825"/>
    </row>
    <row r="352" spans="2:17" x14ac:dyDescent="0.2">
      <c r="B352" s="1825"/>
      <c r="C352" s="1825"/>
      <c r="D352" s="1825"/>
      <c r="E352" s="1825"/>
      <c r="F352" s="1825"/>
      <c r="G352" s="1825"/>
      <c r="H352" s="1825"/>
      <c r="I352" s="1825"/>
      <c r="J352" s="1825"/>
      <c r="K352" s="1825"/>
      <c r="L352" s="1825"/>
      <c r="M352" s="1825"/>
      <c r="N352" s="1825"/>
      <c r="O352" s="1825"/>
      <c r="P352" s="1825"/>
      <c r="Q352" s="1825"/>
    </row>
    <row r="353" spans="2:17" x14ac:dyDescent="0.2">
      <c r="B353" s="1825"/>
      <c r="C353" s="1825"/>
      <c r="D353" s="1825"/>
      <c r="E353" s="1825"/>
      <c r="F353" s="1825"/>
      <c r="G353" s="1825"/>
      <c r="H353" s="1825"/>
      <c r="I353" s="1825"/>
      <c r="J353" s="1825"/>
      <c r="K353" s="1825"/>
      <c r="L353" s="1825"/>
      <c r="M353" s="1825"/>
      <c r="N353" s="1825"/>
      <c r="O353" s="1825"/>
      <c r="P353" s="1825"/>
      <c r="Q353" s="1825"/>
    </row>
    <row r="354" spans="2:17" x14ac:dyDescent="0.2">
      <c r="B354" s="1825"/>
      <c r="C354" s="1825"/>
      <c r="D354" s="1825"/>
      <c r="E354" s="1825"/>
      <c r="F354" s="1825"/>
      <c r="G354" s="1825"/>
      <c r="H354" s="1825"/>
      <c r="I354" s="1825"/>
      <c r="J354" s="1825"/>
      <c r="K354" s="1825"/>
      <c r="L354" s="1825"/>
      <c r="M354" s="1825"/>
      <c r="N354" s="1825"/>
      <c r="O354" s="1825"/>
      <c r="P354" s="1825"/>
      <c r="Q354" s="1825"/>
    </row>
    <row r="355" spans="2:17" x14ac:dyDescent="0.2">
      <c r="B355" s="1825"/>
      <c r="C355" s="1825"/>
      <c r="D355" s="1825"/>
      <c r="E355" s="1825"/>
      <c r="F355" s="1825"/>
      <c r="G355" s="1825"/>
      <c r="H355" s="1825"/>
      <c r="I355" s="1825"/>
      <c r="J355" s="1825"/>
      <c r="K355" s="1825"/>
      <c r="L355" s="1825"/>
      <c r="M355" s="1825"/>
      <c r="N355" s="1825"/>
      <c r="O355" s="1825"/>
      <c r="P355" s="1825"/>
      <c r="Q355" s="1825"/>
    </row>
    <row r="356" spans="2:17" x14ac:dyDescent="0.2">
      <c r="B356" s="1825"/>
      <c r="C356" s="1825"/>
      <c r="D356" s="1825"/>
      <c r="E356" s="1825"/>
      <c r="F356" s="1825"/>
      <c r="G356" s="1825"/>
      <c r="H356" s="1825"/>
      <c r="I356" s="1825"/>
      <c r="J356" s="1825"/>
      <c r="K356" s="1825"/>
      <c r="L356" s="1825"/>
      <c r="M356" s="1825"/>
      <c r="N356" s="1825"/>
      <c r="O356" s="1825"/>
      <c r="P356" s="1825"/>
      <c r="Q356" s="1825"/>
    </row>
    <row r="357" spans="2:17" x14ac:dyDescent="0.2">
      <c r="B357" s="1825"/>
      <c r="C357" s="1825"/>
      <c r="D357" s="1825"/>
      <c r="E357" s="1825"/>
      <c r="F357" s="1825"/>
      <c r="G357" s="1825"/>
      <c r="H357" s="1825"/>
      <c r="I357" s="1825"/>
      <c r="J357" s="1825"/>
      <c r="K357" s="1825"/>
      <c r="L357" s="1825"/>
      <c r="M357" s="1825"/>
      <c r="N357" s="1825"/>
      <c r="O357" s="1825"/>
      <c r="P357" s="1825"/>
      <c r="Q357" s="1825"/>
    </row>
    <row r="358" spans="2:17" x14ac:dyDescent="0.2">
      <c r="B358" s="1825"/>
      <c r="C358" s="1825"/>
      <c r="D358" s="1825"/>
      <c r="E358" s="1825"/>
      <c r="F358" s="1825"/>
      <c r="G358" s="1825"/>
      <c r="H358" s="1825"/>
      <c r="I358" s="1825"/>
      <c r="J358" s="1825"/>
      <c r="K358" s="1825"/>
      <c r="L358" s="1825"/>
      <c r="M358" s="1825"/>
      <c r="N358" s="1825"/>
      <c r="O358" s="1825"/>
      <c r="P358" s="1825"/>
      <c r="Q358" s="1825"/>
    </row>
    <row r="359" spans="2:17" x14ac:dyDescent="0.2">
      <c r="B359" s="1825"/>
      <c r="C359" s="1825"/>
      <c r="D359" s="1825"/>
      <c r="E359" s="1825"/>
      <c r="F359" s="1825"/>
      <c r="G359" s="1825"/>
      <c r="H359" s="1825"/>
      <c r="I359" s="1825"/>
      <c r="J359" s="1825"/>
      <c r="K359" s="1825"/>
      <c r="L359" s="1825"/>
      <c r="M359" s="1825"/>
      <c r="N359" s="1825"/>
      <c r="O359" s="1825"/>
      <c r="P359" s="1825"/>
      <c r="Q359" s="1825"/>
    </row>
    <row r="360" spans="2:17" x14ac:dyDescent="0.2">
      <c r="B360" s="1825"/>
      <c r="C360" s="1825"/>
      <c r="D360" s="1825"/>
      <c r="E360" s="1825"/>
      <c r="F360" s="1825"/>
      <c r="G360" s="1825"/>
      <c r="H360" s="1825"/>
      <c r="I360" s="1825"/>
      <c r="J360" s="1825"/>
      <c r="K360" s="1825"/>
      <c r="L360" s="1825"/>
      <c r="M360" s="1825"/>
      <c r="N360" s="1825"/>
      <c r="O360" s="1825"/>
      <c r="P360" s="1825"/>
      <c r="Q360" s="1825"/>
    </row>
    <row r="361" spans="2:17" x14ac:dyDescent="0.2">
      <c r="B361" s="1825"/>
      <c r="C361" s="1825"/>
      <c r="D361" s="1825"/>
      <c r="E361" s="1825"/>
      <c r="F361" s="1825"/>
      <c r="G361" s="1825"/>
      <c r="H361" s="1825"/>
      <c r="I361" s="1825"/>
      <c r="J361" s="1825"/>
      <c r="K361" s="1825"/>
      <c r="L361" s="1825"/>
      <c r="M361" s="1825"/>
      <c r="N361" s="1825"/>
      <c r="O361" s="1825"/>
      <c r="P361" s="1825"/>
      <c r="Q361" s="1825"/>
    </row>
    <row r="362" spans="2:17" x14ac:dyDescent="0.2">
      <c r="B362" s="1825"/>
      <c r="C362" s="1825"/>
      <c r="D362" s="1825"/>
      <c r="E362" s="1825"/>
      <c r="F362" s="1825"/>
      <c r="G362" s="1825"/>
      <c r="H362" s="1825"/>
      <c r="I362" s="1825"/>
      <c r="J362" s="1825"/>
      <c r="K362" s="1825"/>
      <c r="L362" s="1825"/>
      <c r="M362" s="1825"/>
      <c r="N362" s="1825"/>
      <c r="O362" s="1825"/>
      <c r="P362" s="1825"/>
      <c r="Q362" s="1825"/>
    </row>
    <row r="363" spans="2:17" x14ac:dyDescent="0.2">
      <c r="B363" s="1825"/>
      <c r="C363" s="1825"/>
      <c r="D363" s="1825"/>
      <c r="E363" s="1825"/>
      <c r="F363" s="1825"/>
      <c r="G363" s="1825"/>
      <c r="H363" s="1825"/>
      <c r="I363" s="1825"/>
      <c r="J363" s="1825"/>
      <c r="K363" s="1825"/>
      <c r="L363" s="1825"/>
      <c r="M363" s="1825"/>
      <c r="N363" s="1825"/>
      <c r="O363" s="1825"/>
      <c r="P363" s="1825"/>
      <c r="Q363" s="1825"/>
    </row>
    <row r="364" spans="2:17" x14ac:dyDescent="0.2">
      <c r="B364" s="1825"/>
      <c r="C364" s="1825"/>
      <c r="D364" s="1825"/>
      <c r="E364" s="1825"/>
      <c r="F364" s="1825"/>
      <c r="G364" s="1825"/>
      <c r="H364" s="1825"/>
      <c r="I364" s="1825"/>
      <c r="J364" s="1825"/>
      <c r="K364" s="1825"/>
      <c r="L364" s="1825"/>
      <c r="M364" s="1825"/>
      <c r="N364" s="1825"/>
      <c r="O364" s="1825"/>
      <c r="P364" s="1825"/>
      <c r="Q364" s="1825"/>
    </row>
    <row r="365" spans="2:17" x14ac:dyDescent="0.2">
      <c r="B365" s="1825"/>
      <c r="C365" s="1825"/>
      <c r="D365" s="1825"/>
      <c r="E365" s="1825"/>
      <c r="F365" s="1825"/>
      <c r="G365" s="1825"/>
      <c r="H365" s="1825"/>
      <c r="I365" s="1825"/>
      <c r="J365" s="1825"/>
      <c r="K365" s="1825"/>
      <c r="L365" s="1825"/>
      <c r="M365" s="1825"/>
      <c r="N365" s="1825"/>
      <c r="O365" s="1825"/>
      <c r="P365" s="1825"/>
      <c r="Q365" s="1825"/>
    </row>
    <row r="366" spans="2:17" x14ac:dyDescent="0.2">
      <c r="B366" s="1825"/>
      <c r="C366" s="1825"/>
      <c r="D366" s="1825"/>
      <c r="E366" s="1825"/>
      <c r="F366" s="1825"/>
      <c r="G366" s="1825"/>
      <c r="H366" s="1825"/>
      <c r="I366" s="1825"/>
      <c r="J366" s="1825"/>
      <c r="K366" s="1825"/>
      <c r="L366" s="1825"/>
      <c r="M366" s="1825"/>
      <c r="N366" s="1825"/>
      <c r="O366" s="1825"/>
      <c r="P366" s="1825"/>
      <c r="Q366" s="1825"/>
    </row>
  </sheetData>
  <mergeCells count="9">
    <mergeCell ref="A3:P3"/>
    <mergeCell ref="A4:P4"/>
    <mergeCell ref="A6:A7"/>
    <mergeCell ref="B6:B7"/>
    <mergeCell ref="C6:F6"/>
    <mergeCell ref="G6:G7"/>
    <mergeCell ref="H6:K6"/>
    <mergeCell ref="L6:L7"/>
    <mergeCell ref="M6:P6"/>
  </mergeCells>
  <hyperlinks>
    <hyperlink ref="A1" location="Содержание!A98" display="Содержание"/>
  </hyperlinks>
  <printOptions horizontalCentered="1" verticalCentered="1"/>
  <pageMargins left="0.59055118110236227" right="0.51181102362204722" top="0.6692913385826772" bottom="0.51181102362204722" header="0.39370078740157483" footer="0.51181102362204722"/>
  <pageSetup paperSize="9" firstPageNumber="193" orientation="landscape" useFirstPageNumber="1" r:id="rId1"/>
  <headerFooter alignWithMargins="0">
    <oddHeader>&amp;C&amp;9&amp;P</oddHeader>
  </headerFooter>
  <rowBreaks count="2" manualBreakCount="2">
    <brk id="39" max="15" man="1"/>
    <brk id="71" max="15" man="1"/>
  </rowBreaks>
  <colBreaks count="1" manualBreakCount="1">
    <brk id="1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5"/>
  <sheetViews>
    <sheetView workbookViewId="0">
      <pane xSplit="1" ySplit="8" topLeftCell="B9" activePane="bottomRight" state="frozen"/>
      <selection pane="topRight" activeCell="B1" sqref="B1"/>
      <selection pane="bottomLeft" activeCell="A9" sqref="A9"/>
      <selection pane="bottomRight" activeCell="E33" sqref="E33"/>
    </sheetView>
  </sheetViews>
  <sheetFormatPr defaultRowHeight="12.75" x14ac:dyDescent="0.2"/>
  <cols>
    <col min="1" max="1" width="49.7109375" style="72" customWidth="1"/>
    <col min="2" max="2" width="15" style="10" customWidth="1"/>
    <col min="3" max="3" width="9.42578125" style="8" customWidth="1"/>
    <col min="4" max="4" width="12" style="8" customWidth="1"/>
    <col min="5" max="5" width="12.42578125" style="8" customWidth="1"/>
    <col min="6" max="6" width="8.7109375" style="10" customWidth="1"/>
    <col min="7" max="7" width="13.42578125" style="8" customWidth="1"/>
    <col min="8" max="8" width="17.42578125" style="8" customWidth="1"/>
    <col min="9" max="256" width="9.140625" style="8"/>
    <col min="257" max="257" width="49.7109375" style="8" customWidth="1"/>
    <col min="258" max="258" width="15" style="8" customWidth="1"/>
    <col min="259" max="259" width="9.42578125" style="8" customWidth="1"/>
    <col min="260" max="260" width="12" style="8" customWidth="1"/>
    <col min="261" max="261" width="12.42578125" style="8" customWidth="1"/>
    <col min="262" max="262" width="8.7109375" style="8" customWidth="1"/>
    <col min="263" max="263" width="13.42578125" style="8" customWidth="1"/>
    <col min="264" max="264" width="17.42578125" style="8" customWidth="1"/>
    <col min="265" max="512" width="9.140625" style="8"/>
    <col min="513" max="513" width="49.7109375" style="8" customWidth="1"/>
    <col min="514" max="514" width="15" style="8" customWidth="1"/>
    <col min="515" max="515" width="9.42578125" style="8" customWidth="1"/>
    <col min="516" max="516" width="12" style="8" customWidth="1"/>
    <col min="517" max="517" width="12.42578125" style="8" customWidth="1"/>
    <col min="518" max="518" width="8.7109375" style="8" customWidth="1"/>
    <col min="519" max="519" width="13.42578125" style="8" customWidth="1"/>
    <col min="520" max="520" width="17.42578125" style="8" customWidth="1"/>
    <col min="521" max="768" width="9.140625" style="8"/>
    <col min="769" max="769" width="49.7109375" style="8" customWidth="1"/>
    <col min="770" max="770" width="15" style="8" customWidth="1"/>
    <col min="771" max="771" width="9.42578125" style="8" customWidth="1"/>
    <col min="772" max="772" width="12" style="8" customWidth="1"/>
    <col min="773" max="773" width="12.42578125" style="8" customWidth="1"/>
    <col min="774" max="774" width="8.7109375" style="8" customWidth="1"/>
    <col min="775" max="775" width="13.42578125" style="8" customWidth="1"/>
    <col min="776" max="776" width="17.42578125" style="8" customWidth="1"/>
    <col min="777" max="1024" width="9.140625" style="8"/>
    <col min="1025" max="1025" width="49.7109375" style="8" customWidth="1"/>
    <col min="1026" max="1026" width="15" style="8" customWidth="1"/>
    <col min="1027" max="1027" width="9.42578125" style="8" customWidth="1"/>
    <col min="1028" max="1028" width="12" style="8" customWidth="1"/>
    <col min="1029" max="1029" width="12.42578125" style="8" customWidth="1"/>
    <col min="1030" max="1030" width="8.7109375" style="8" customWidth="1"/>
    <col min="1031" max="1031" width="13.42578125" style="8" customWidth="1"/>
    <col min="1032" max="1032" width="17.42578125" style="8" customWidth="1"/>
    <col min="1033" max="1280" width="9.140625" style="8"/>
    <col min="1281" max="1281" width="49.7109375" style="8" customWidth="1"/>
    <col min="1282" max="1282" width="15" style="8" customWidth="1"/>
    <col min="1283" max="1283" width="9.42578125" style="8" customWidth="1"/>
    <col min="1284" max="1284" width="12" style="8" customWidth="1"/>
    <col min="1285" max="1285" width="12.42578125" style="8" customWidth="1"/>
    <col min="1286" max="1286" width="8.7109375" style="8" customWidth="1"/>
    <col min="1287" max="1287" width="13.42578125" style="8" customWidth="1"/>
    <col min="1288" max="1288" width="17.42578125" style="8" customWidth="1"/>
    <col min="1289" max="1536" width="9.140625" style="8"/>
    <col min="1537" max="1537" width="49.7109375" style="8" customWidth="1"/>
    <col min="1538" max="1538" width="15" style="8" customWidth="1"/>
    <col min="1539" max="1539" width="9.42578125" style="8" customWidth="1"/>
    <col min="1540" max="1540" width="12" style="8" customWidth="1"/>
    <col min="1541" max="1541" width="12.42578125" style="8" customWidth="1"/>
    <col min="1542" max="1542" width="8.7109375" style="8" customWidth="1"/>
    <col min="1543" max="1543" width="13.42578125" style="8" customWidth="1"/>
    <col min="1544" max="1544" width="17.42578125" style="8" customWidth="1"/>
    <col min="1545" max="1792" width="9.140625" style="8"/>
    <col min="1793" max="1793" width="49.7109375" style="8" customWidth="1"/>
    <col min="1794" max="1794" width="15" style="8" customWidth="1"/>
    <col min="1795" max="1795" width="9.42578125" style="8" customWidth="1"/>
    <col min="1796" max="1796" width="12" style="8" customWidth="1"/>
    <col min="1797" max="1797" width="12.42578125" style="8" customWidth="1"/>
    <col min="1798" max="1798" width="8.7109375" style="8" customWidth="1"/>
    <col min="1799" max="1799" width="13.42578125" style="8" customWidth="1"/>
    <col min="1800" max="1800" width="17.42578125" style="8" customWidth="1"/>
    <col min="1801" max="2048" width="9.140625" style="8"/>
    <col min="2049" max="2049" width="49.7109375" style="8" customWidth="1"/>
    <col min="2050" max="2050" width="15" style="8" customWidth="1"/>
    <col min="2051" max="2051" width="9.42578125" style="8" customWidth="1"/>
    <col min="2052" max="2052" width="12" style="8" customWidth="1"/>
    <col min="2053" max="2053" width="12.42578125" style="8" customWidth="1"/>
    <col min="2054" max="2054" width="8.7109375" style="8" customWidth="1"/>
    <col min="2055" max="2055" width="13.42578125" style="8" customWidth="1"/>
    <col min="2056" max="2056" width="17.42578125" style="8" customWidth="1"/>
    <col min="2057" max="2304" width="9.140625" style="8"/>
    <col min="2305" max="2305" width="49.7109375" style="8" customWidth="1"/>
    <col min="2306" max="2306" width="15" style="8" customWidth="1"/>
    <col min="2307" max="2307" width="9.42578125" style="8" customWidth="1"/>
    <col min="2308" max="2308" width="12" style="8" customWidth="1"/>
    <col min="2309" max="2309" width="12.42578125" style="8" customWidth="1"/>
    <col min="2310" max="2310" width="8.7109375" style="8" customWidth="1"/>
    <col min="2311" max="2311" width="13.42578125" style="8" customWidth="1"/>
    <col min="2312" max="2312" width="17.42578125" style="8" customWidth="1"/>
    <col min="2313" max="2560" width="9.140625" style="8"/>
    <col min="2561" max="2561" width="49.7109375" style="8" customWidth="1"/>
    <col min="2562" max="2562" width="15" style="8" customWidth="1"/>
    <col min="2563" max="2563" width="9.42578125" style="8" customWidth="1"/>
    <col min="2564" max="2564" width="12" style="8" customWidth="1"/>
    <col min="2565" max="2565" width="12.42578125" style="8" customWidth="1"/>
    <col min="2566" max="2566" width="8.7109375" style="8" customWidth="1"/>
    <col min="2567" max="2567" width="13.42578125" style="8" customWidth="1"/>
    <col min="2568" max="2568" width="17.42578125" style="8" customWidth="1"/>
    <col min="2569" max="2816" width="9.140625" style="8"/>
    <col min="2817" max="2817" width="49.7109375" style="8" customWidth="1"/>
    <col min="2818" max="2818" width="15" style="8" customWidth="1"/>
    <col min="2819" max="2819" width="9.42578125" style="8" customWidth="1"/>
    <col min="2820" max="2820" width="12" style="8" customWidth="1"/>
    <col min="2821" max="2821" width="12.42578125" style="8" customWidth="1"/>
    <col min="2822" max="2822" width="8.7109375" style="8" customWidth="1"/>
    <col min="2823" max="2823" width="13.42578125" style="8" customWidth="1"/>
    <col min="2824" max="2824" width="17.42578125" style="8" customWidth="1"/>
    <col min="2825" max="3072" width="9.140625" style="8"/>
    <col min="3073" max="3073" width="49.7109375" style="8" customWidth="1"/>
    <col min="3074" max="3074" width="15" style="8" customWidth="1"/>
    <col min="3075" max="3075" width="9.42578125" style="8" customWidth="1"/>
    <col min="3076" max="3076" width="12" style="8" customWidth="1"/>
    <col min="3077" max="3077" width="12.42578125" style="8" customWidth="1"/>
    <col min="3078" max="3078" width="8.7109375" style="8" customWidth="1"/>
    <col min="3079" max="3079" width="13.42578125" style="8" customWidth="1"/>
    <col min="3080" max="3080" width="17.42578125" style="8" customWidth="1"/>
    <col min="3081" max="3328" width="9.140625" style="8"/>
    <col min="3329" max="3329" width="49.7109375" style="8" customWidth="1"/>
    <col min="3330" max="3330" width="15" style="8" customWidth="1"/>
    <col min="3331" max="3331" width="9.42578125" style="8" customWidth="1"/>
    <col min="3332" max="3332" width="12" style="8" customWidth="1"/>
    <col min="3333" max="3333" width="12.42578125" style="8" customWidth="1"/>
    <col min="3334" max="3334" width="8.7109375" style="8" customWidth="1"/>
    <col min="3335" max="3335" width="13.42578125" style="8" customWidth="1"/>
    <col min="3336" max="3336" width="17.42578125" style="8" customWidth="1"/>
    <col min="3337" max="3584" width="9.140625" style="8"/>
    <col min="3585" max="3585" width="49.7109375" style="8" customWidth="1"/>
    <col min="3586" max="3586" width="15" style="8" customWidth="1"/>
    <col min="3587" max="3587" width="9.42578125" style="8" customWidth="1"/>
    <col min="3588" max="3588" width="12" style="8" customWidth="1"/>
    <col min="3589" max="3589" width="12.42578125" style="8" customWidth="1"/>
    <col min="3590" max="3590" width="8.7109375" style="8" customWidth="1"/>
    <col min="3591" max="3591" width="13.42578125" style="8" customWidth="1"/>
    <col min="3592" max="3592" width="17.42578125" style="8" customWidth="1"/>
    <col min="3593" max="3840" width="9.140625" style="8"/>
    <col min="3841" max="3841" width="49.7109375" style="8" customWidth="1"/>
    <col min="3842" max="3842" width="15" style="8" customWidth="1"/>
    <col min="3843" max="3843" width="9.42578125" style="8" customWidth="1"/>
    <col min="3844" max="3844" width="12" style="8" customWidth="1"/>
    <col min="3845" max="3845" width="12.42578125" style="8" customWidth="1"/>
    <col min="3846" max="3846" width="8.7109375" style="8" customWidth="1"/>
    <col min="3847" max="3847" width="13.42578125" style="8" customWidth="1"/>
    <col min="3848" max="3848" width="17.42578125" style="8" customWidth="1"/>
    <col min="3849" max="4096" width="9.140625" style="8"/>
    <col min="4097" max="4097" width="49.7109375" style="8" customWidth="1"/>
    <col min="4098" max="4098" width="15" style="8" customWidth="1"/>
    <col min="4099" max="4099" width="9.42578125" style="8" customWidth="1"/>
    <col min="4100" max="4100" width="12" style="8" customWidth="1"/>
    <col min="4101" max="4101" width="12.42578125" style="8" customWidth="1"/>
    <col min="4102" max="4102" width="8.7109375" style="8" customWidth="1"/>
    <col min="4103" max="4103" width="13.42578125" style="8" customWidth="1"/>
    <col min="4104" max="4104" width="17.42578125" style="8" customWidth="1"/>
    <col min="4105" max="4352" width="9.140625" style="8"/>
    <col min="4353" max="4353" width="49.7109375" style="8" customWidth="1"/>
    <col min="4354" max="4354" width="15" style="8" customWidth="1"/>
    <col min="4355" max="4355" width="9.42578125" style="8" customWidth="1"/>
    <col min="4356" max="4356" width="12" style="8" customWidth="1"/>
    <col min="4357" max="4357" width="12.42578125" style="8" customWidth="1"/>
    <col min="4358" max="4358" width="8.7109375" style="8" customWidth="1"/>
    <col min="4359" max="4359" width="13.42578125" style="8" customWidth="1"/>
    <col min="4360" max="4360" width="17.42578125" style="8" customWidth="1"/>
    <col min="4361" max="4608" width="9.140625" style="8"/>
    <col min="4609" max="4609" width="49.7109375" style="8" customWidth="1"/>
    <col min="4610" max="4610" width="15" style="8" customWidth="1"/>
    <col min="4611" max="4611" width="9.42578125" style="8" customWidth="1"/>
    <col min="4612" max="4612" width="12" style="8" customWidth="1"/>
    <col min="4613" max="4613" width="12.42578125" style="8" customWidth="1"/>
    <col min="4614" max="4614" width="8.7109375" style="8" customWidth="1"/>
    <col min="4615" max="4615" width="13.42578125" style="8" customWidth="1"/>
    <col min="4616" max="4616" width="17.42578125" style="8" customWidth="1"/>
    <col min="4617" max="4864" width="9.140625" style="8"/>
    <col min="4865" max="4865" width="49.7109375" style="8" customWidth="1"/>
    <col min="4866" max="4866" width="15" style="8" customWidth="1"/>
    <col min="4867" max="4867" width="9.42578125" style="8" customWidth="1"/>
    <col min="4868" max="4868" width="12" style="8" customWidth="1"/>
    <col min="4869" max="4869" width="12.42578125" style="8" customWidth="1"/>
    <col min="4870" max="4870" width="8.7109375" style="8" customWidth="1"/>
    <col min="4871" max="4871" width="13.42578125" style="8" customWidth="1"/>
    <col min="4872" max="4872" width="17.42578125" style="8" customWidth="1"/>
    <col min="4873" max="5120" width="9.140625" style="8"/>
    <col min="5121" max="5121" width="49.7109375" style="8" customWidth="1"/>
    <col min="5122" max="5122" width="15" style="8" customWidth="1"/>
    <col min="5123" max="5123" width="9.42578125" style="8" customWidth="1"/>
    <col min="5124" max="5124" width="12" style="8" customWidth="1"/>
    <col min="5125" max="5125" width="12.42578125" style="8" customWidth="1"/>
    <col min="5126" max="5126" width="8.7109375" style="8" customWidth="1"/>
    <col min="5127" max="5127" width="13.42578125" style="8" customWidth="1"/>
    <col min="5128" max="5128" width="17.42578125" style="8" customWidth="1"/>
    <col min="5129" max="5376" width="9.140625" style="8"/>
    <col min="5377" max="5377" width="49.7109375" style="8" customWidth="1"/>
    <col min="5378" max="5378" width="15" style="8" customWidth="1"/>
    <col min="5379" max="5379" width="9.42578125" style="8" customWidth="1"/>
    <col min="5380" max="5380" width="12" style="8" customWidth="1"/>
    <col min="5381" max="5381" width="12.42578125" style="8" customWidth="1"/>
    <col min="5382" max="5382" width="8.7109375" style="8" customWidth="1"/>
    <col min="5383" max="5383" width="13.42578125" style="8" customWidth="1"/>
    <col min="5384" max="5384" width="17.42578125" style="8" customWidth="1"/>
    <col min="5385" max="5632" width="9.140625" style="8"/>
    <col min="5633" max="5633" width="49.7109375" style="8" customWidth="1"/>
    <col min="5634" max="5634" width="15" style="8" customWidth="1"/>
    <col min="5635" max="5635" width="9.42578125" style="8" customWidth="1"/>
    <col min="5636" max="5636" width="12" style="8" customWidth="1"/>
    <col min="5637" max="5637" width="12.42578125" style="8" customWidth="1"/>
    <col min="5638" max="5638" width="8.7109375" style="8" customWidth="1"/>
    <col min="5639" max="5639" width="13.42578125" style="8" customWidth="1"/>
    <col min="5640" max="5640" width="17.42578125" style="8" customWidth="1"/>
    <col min="5641" max="5888" width="9.140625" style="8"/>
    <col min="5889" max="5889" width="49.7109375" style="8" customWidth="1"/>
    <col min="5890" max="5890" width="15" style="8" customWidth="1"/>
    <col min="5891" max="5891" width="9.42578125" style="8" customWidth="1"/>
    <col min="5892" max="5892" width="12" style="8" customWidth="1"/>
    <col min="5893" max="5893" width="12.42578125" style="8" customWidth="1"/>
    <col min="5894" max="5894" width="8.7109375" style="8" customWidth="1"/>
    <col min="5895" max="5895" width="13.42578125" style="8" customWidth="1"/>
    <col min="5896" max="5896" width="17.42578125" style="8" customWidth="1"/>
    <col min="5897" max="6144" width="9.140625" style="8"/>
    <col min="6145" max="6145" width="49.7109375" style="8" customWidth="1"/>
    <col min="6146" max="6146" width="15" style="8" customWidth="1"/>
    <col min="6147" max="6147" width="9.42578125" style="8" customWidth="1"/>
    <col min="6148" max="6148" width="12" style="8" customWidth="1"/>
    <col min="6149" max="6149" width="12.42578125" style="8" customWidth="1"/>
    <col min="6150" max="6150" width="8.7109375" style="8" customWidth="1"/>
    <col min="6151" max="6151" width="13.42578125" style="8" customWidth="1"/>
    <col min="6152" max="6152" width="17.42578125" style="8" customWidth="1"/>
    <col min="6153" max="6400" width="9.140625" style="8"/>
    <col min="6401" max="6401" width="49.7109375" style="8" customWidth="1"/>
    <col min="6402" max="6402" width="15" style="8" customWidth="1"/>
    <col min="6403" max="6403" width="9.42578125" style="8" customWidth="1"/>
    <col min="6404" max="6404" width="12" style="8" customWidth="1"/>
    <col min="6405" max="6405" width="12.42578125" style="8" customWidth="1"/>
    <col min="6406" max="6406" width="8.7109375" style="8" customWidth="1"/>
    <col min="6407" max="6407" width="13.42578125" style="8" customWidth="1"/>
    <col min="6408" max="6408" width="17.42578125" style="8" customWidth="1"/>
    <col min="6409" max="6656" width="9.140625" style="8"/>
    <col min="6657" max="6657" width="49.7109375" style="8" customWidth="1"/>
    <col min="6658" max="6658" width="15" style="8" customWidth="1"/>
    <col min="6659" max="6659" width="9.42578125" style="8" customWidth="1"/>
    <col min="6660" max="6660" width="12" style="8" customWidth="1"/>
    <col min="6661" max="6661" width="12.42578125" style="8" customWidth="1"/>
    <col min="6662" max="6662" width="8.7109375" style="8" customWidth="1"/>
    <col min="6663" max="6663" width="13.42578125" style="8" customWidth="1"/>
    <col min="6664" max="6664" width="17.42578125" style="8" customWidth="1"/>
    <col min="6665" max="6912" width="9.140625" style="8"/>
    <col min="6913" max="6913" width="49.7109375" style="8" customWidth="1"/>
    <col min="6914" max="6914" width="15" style="8" customWidth="1"/>
    <col min="6915" max="6915" width="9.42578125" style="8" customWidth="1"/>
    <col min="6916" max="6916" width="12" style="8" customWidth="1"/>
    <col min="6917" max="6917" width="12.42578125" style="8" customWidth="1"/>
    <col min="6918" max="6918" width="8.7109375" style="8" customWidth="1"/>
    <col min="6919" max="6919" width="13.42578125" style="8" customWidth="1"/>
    <col min="6920" max="6920" width="17.42578125" style="8" customWidth="1"/>
    <col min="6921" max="7168" width="9.140625" style="8"/>
    <col min="7169" max="7169" width="49.7109375" style="8" customWidth="1"/>
    <col min="7170" max="7170" width="15" style="8" customWidth="1"/>
    <col min="7171" max="7171" width="9.42578125" style="8" customWidth="1"/>
    <col min="7172" max="7172" width="12" style="8" customWidth="1"/>
    <col min="7173" max="7173" width="12.42578125" style="8" customWidth="1"/>
    <col min="7174" max="7174" width="8.7109375" style="8" customWidth="1"/>
    <col min="7175" max="7175" width="13.42578125" style="8" customWidth="1"/>
    <col min="7176" max="7176" width="17.42578125" style="8" customWidth="1"/>
    <col min="7177" max="7424" width="9.140625" style="8"/>
    <col min="7425" max="7425" width="49.7109375" style="8" customWidth="1"/>
    <col min="7426" max="7426" width="15" style="8" customWidth="1"/>
    <col min="7427" max="7427" width="9.42578125" style="8" customWidth="1"/>
    <col min="7428" max="7428" width="12" style="8" customWidth="1"/>
    <col min="7429" max="7429" width="12.42578125" style="8" customWidth="1"/>
    <col min="7430" max="7430" width="8.7109375" style="8" customWidth="1"/>
    <col min="7431" max="7431" width="13.42578125" style="8" customWidth="1"/>
    <col min="7432" max="7432" width="17.42578125" style="8" customWidth="1"/>
    <col min="7433" max="7680" width="9.140625" style="8"/>
    <col min="7681" max="7681" width="49.7109375" style="8" customWidth="1"/>
    <col min="7682" max="7682" width="15" style="8" customWidth="1"/>
    <col min="7683" max="7683" width="9.42578125" style="8" customWidth="1"/>
    <col min="7684" max="7684" width="12" style="8" customWidth="1"/>
    <col min="7685" max="7685" width="12.42578125" style="8" customWidth="1"/>
    <col min="7686" max="7686" width="8.7109375" style="8" customWidth="1"/>
    <col min="7687" max="7687" width="13.42578125" style="8" customWidth="1"/>
    <col min="7688" max="7688" width="17.42578125" style="8" customWidth="1"/>
    <col min="7689" max="7936" width="9.140625" style="8"/>
    <col min="7937" max="7937" width="49.7109375" style="8" customWidth="1"/>
    <col min="7938" max="7938" width="15" style="8" customWidth="1"/>
    <col min="7939" max="7939" width="9.42578125" style="8" customWidth="1"/>
    <col min="7940" max="7940" width="12" style="8" customWidth="1"/>
    <col min="7941" max="7941" width="12.42578125" style="8" customWidth="1"/>
    <col min="7942" max="7942" width="8.7109375" style="8" customWidth="1"/>
    <col min="7943" max="7943" width="13.42578125" style="8" customWidth="1"/>
    <col min="7944" max="7944" width="17.42578125" style="8" customWidth="1"/>
    <col min="7945" max="8192" width="9.140625" style="8"/>
    <col min="8193" max="8193" width="49.7109375" style="8" customWidth="1"/>
    <col min="8194" max="8194" width="15" style="8" customWidth="1"/>
    <col min="8195" max="8195" width="9.42578125" style="8" customWidth="1"/>
    <col min="8196" max="8196" width="12" style="8" customWidth="1"/>
    <col min="8197" max="8197" width="12.42578125" style="8" customWidth="1"/>
    <col min="8198" max="8198" width="8.7109375" style="8" customWidth="1"/>
    <col min="8199" max="8199" width="13.42578125" style="8" customWidth="1"/>
    <col min="8200" max="8200" width="17.42578125" style="8" customWidth="1"/>
    <col min="8201" max="8448" width="9.140625" style="8"/>
    <col min="8449" max="8449" width="49.7109375" style="8" customWidth="1"/>
    <col min="8450" max="8450" width="15" style="8" customWidth="1"/>
    <col min="8451" max="8451" width="9.42578125" style="8" customWidth="1"/>
    <col min="8452" max="8452" width="12" style="8" customWidth="1"/>
    <col min="8453" max="8453" width="12.42578125" style="8" customWidth="1"/>
    <col min="8454" max="8454" width="8.7109375" style="8" customWidth="1"/>
    <col min="8455" max="8455" width="13.42578125" style="8" customWidth="1"/>
    <col min="8456" max="8456" width="17.42578125" style="8" customWidth="1"/>
    <col min="8457" max="8704" width="9.140625" style="8"/>
    <col min="8705" max="8705" width="49.7109375" style="8" customWidth="1"/>
    <col min="8706" max="8706" width="15" style="8" customWidth="1"/>
    <col min="8707" max="8707" width="9.42578125" style="8" customWidth="1"/>
    <col min="8708" max="8708" width="12" style="8" customWidth="1"/>
    <col min="8709" max="8709" width="12.42578125" style="8" customWidth="1"/>
    <col min="8710" max="8710" width="8.7109375" style="8" customWidth="1"/>
    <col min="8711" max="8711" width="13.42578125" style="8" customWidth="1"/>
    <col min="8712" max="8712" width="17.42578125" style="8" customWidth="1"/>
    <col min="8713" max="8960" width="9.140625" style="8"/>
    <col min="8961" max="8961" width="49.7109375" style="8" customWidth="1"/>
    <col min="8962" max="8962" width="15" style="8" customWidth="1"/>
    <col min="8963" max="8963" width="9.42578125" style="8" customWidth="1"/>
    <col min="8964" max="8964" width="12" style="8" customWidth="1"/>
    <col min="8965" max="8965" width="12.42578125" style="8" customWidth="1"/>
    <col min="8966" max="8966" width="8.7109375" style="8" customWidth="1"/>
    <col min="8967" max="8967" width="13.42578125" style="8" customWidth="1"/>
    <col min="8968" max="8968" width="17.42578125" style="8" customWidth="1"/>
    <col min="8969" max="9216" width="9.140625" style="8"/>
    <col min="9217" max="9217" width="49.7109375" style="8" customWidth="1"/>
    <col min="9218" max="9218" width="15" style="8" customWidth="1"/>
    <col min="9219" max="9219" width="9.42578125" style="8" customWidth="1"/>
    <col min="9220" max="9220" width="12" style="8" customWidth="1"/>
    <col min="9221" max="9221" width="12.42578125" style="8" customWidth="1"/>
    <col min="9222" max="9222" width="8.7109375" style="8" customWidth="1"/>
    <col min="9223" max="9223" width="13.42578125" style="8" customWidth="1"/>
    <col min="9224" max="9224" width="17.42578125" style="8" customWidth="1"/>
    <col min="9225" max="9472" width="9.140625" style="8"/>
    <col min="9473" max="9473" width="49.7109375" style="8" customWidth="1"/>
    <col min="9474" max="9474" width="15" style="8" customWidth="1"/>
    <col min="9475" max="9475" width="9.42578125" style="8" customWidth="1"/>
    <col min="9476" max="9476" width="12" style="8" customWidth="1"/>
    <col min="9477" max="9477" width="12.42578125" style="8" customWidth="1"/>
    <col min="9478" max="9478" width="8.7109375" style="8" customWidth="1"/>
    <col min="9479" max="9479" width="13.42578125" style="8" customWidth="1"/>
    <col min="9480" max="9480" width="17.42578125" style="8" customWidth="1"/>
    <col min="9481" max="9728" width="9.140625" style="8"/>
    <col min="9729" max="9729" width="49.7109375" style="8" customWidth="1"/>
    <col min="9730" max="9730" width="15" style="8" customWidth="1"/>
    <col min="9731" max="9731" width="9.42578125" style="8" customWidth="1"/>
    <col min="9732" max="9732" width="12" style="8" customWidth="1"/>
    <col min="9733" max="9733" width="12.42578125" style="8" customWidth="1"/>
    <col min="9734" max="9734" width="8.7109375" style="8" customWidth="1"/>
    <col min="9735" max="9735" width="13.42578125" style="8" customWidth="1"/>
    <col min="9736" max="9736" width="17.42578125" style="8" customWidth="1"/>
    <col min="9737" max="9984" width="9.140625" style="8"/>
    <col min="9985" max="9985" width="49.7109375" style="8" customWidth="1"/>
    <col min="9986" max="9986" width="15" style="8" customWidth="1"/>
    <col min="9987" max="9987" width="9.42578125" style="8" customWidth="1"/>
    <col min="9988" max="9988" width="12" style="8" customWidth="1"/>
    <col min="9989" max="9989" width="12.42578125" style="8" customWidth="1"/>
    <col min="9990" max="9990" width="8.7109375" style="8" customWidth="1"/>
    <col min="9991" max="9991" width="13.42578125" style="8" customWidth="1"/>
    <col min="9992" max="9992" width="17.42578125" style="8" customWidth="1"/>
    <col min="9993" max="10240" width="9.140625" style="8"/>
    <col min="10241" max="10241" width="49.7109375" style="8" customWidth="1"/>
    <col min="10242" max="10242" width="15" style="8" customWidth="1"/>
    <col min="10243" max="10243" width="9.42578125" style="8" customWidth="1"/>
    <col min="10244" max="10244" width="12" style="8" customWidth="1"/>
    <col min="10245" max="10245" width="12.42578125" style="8" customWidth="1"/>
    <col min="10246" max="10246" width="8.7109375" style="8" customWidth="1"/>
    <col min="10247" max="10247" width="13.42578125" style="8" customWidth="1"/>
    <col min="10248" max="10248" width="17.42578125" style="8" customWidth="1"/>
    <col min="10249" max="10496" width="9.140625" style="8"/>
    <col min="10497" max="10497" width="49.7109375" style="8" customWidth="1"/>
    <col min="10498" max="10498" width="15" style="8" customWidth="1"/>
    <col min="10499" max="10499" width="9.42578125" style="8" customWidth="1"/>
    <col min="10500" max="10500" width="12" style="8" customWidth="1"/>
    <col min="10501" max="10501" width="12.42578125" style="8" customWidth="1"/>
    <col min="10502" max="10502" width="8.7109375" style="8" customWidth="1"/>
    <col min="10503" max="10503" width="13.42578125" style="8" customWidth="1"/>
    <col min="10504" max="10504" width="17.42578125" style="8" customWidth="1"/>
    <col min="10505" max="10752" width="9.140625" style="8"/>
    <col min="10753" max="10753" width="49.7109375" style="8" customWidth="1"/>
    <col min="10754" max="10754" width="15" style="8" customWidth="1"/>
    <col min="10755" max="10755" width="9.42578125" style="8" customWidth="1"/>
    <col min="10756" max="10756" width="12" style="8" customWidth="1"/>
    <col min="10757" max="10757" width="12.42578125" style="8" customWidth="1"/>
    <col min="10758" max="10758" width="8.7109375" style="8" customWidth="1"/>
    <col min="10759" max="10759" width="13.42578125" style="8" customWidth="1"/>
    <col min="10760" max="10760" width="17.42578125" style="8" customWidth="1"/>
    <col min="10761" max="11008" width="9.140625" style="8"/>
    <col min="11009" max="11009" width="49.7109375" style="8" customWidth="1"/>
    <col min="11010" max="11010" width="15" style="8" customWidth="1"/>
    <col min="11011" max="11011" width="9.42578125" style="8" customWidth="1"/>
    <col min="11012" max="11012" width="12" style="8" customWidth="1"/>
    <col min="11013" max="11013" width="12.42578125" style="8" customWidth="1"/>
    <col min="11014" max="11014" width="8.7109375" style="8" customWidth="1"/>
    <col min="11015" max="11015" width="13.42578125" style="8" customWidth="1"/>
    <col min="11016" max="11016" width="17.42578125" style="8" customWidth="1"/>
    <col min="11017" max="11264" width="9.140625" style="8"/>
    <col min="11265" max="11265" width="49.7109375" style="8" customWidth="1"/>
    <col min="11266" max="11266" width="15" style="8" customWidth="1"/>
    <col min="11267" max="11267" width="9.42578125" style="8" customWidth="1"/>
    <col min="11268" max="11268" width="12" style="8" customWidth="1"/>
    <col min="11269" max="11269" width="12.42578125" style="8" customWidth="1"/>
    <col min="11270" max="11270" width="8.7109375" style="8" customWidth="1"/>
    <col min="11271" max="11271" width="13.42578125" style="8" customWidth="1"/>
    <col min="11272" max="11272" width="17.42578125" style="8" customWidth="1"/>
    <col min="11273" max="11520" width="9.140625" style="8"/>
    <col min="11521" max="11521" width="49.7109375" style="8" customWidth="1"/>
    <col min="11522" max="11522" width="15" style="8" customWidth="1"/>
    <col min="11523" max="11523" width="9.42578125" style="8" customWidth="1"/>
    <col min="11524" max="11524" width="12" style="8" customWidth="1"/>
    <col min="11525" max="11525" width="12.42578125" style="8" customWidth="1"/>
    <col min="11526" max="11526" width="8.7109375" style="8" customWidth="1"/>
    <col min="11527" max="11527" width="13.42578125" style="8" customWidth="1"/>
    <col min="11528" max="11528" width="17.42578125" style="8" customWidth="1"/>
    <col min="11529" max="11776" width="9.140625" style="8"/>
    <col min="11777" max="11777" width="49.7109375" style="8" customWidth="1"/>
    <col min="11778" max="11778" width="15" style="8" customWidth="1"/>
    <col min="11779" max="11779" width="9.42578125" style="8" customWidth="1"/>
    <col min="11780" max="11780" width="12" style="8" customWidth="1"/>
    <col min="11781" max="11781" width="12.42578125" style="8" customWidth="1"/>
    <col min="11782" max="11782" width="8.7109375" style="8" customWidth="1"/>
    <col min="11783" max="11783" width="13.42578125" style="8" customWidth="1"/>
    <col min="11784" max="11784" width="17.42578125" style="8" customWidth="1"/>
    <col min="11785" max="12032" width="9.140625" style="8"/>
    <col min="12033" max="12033" width="49.7109375" style="8" customWidth="1"/>
    <col min="12034" max="12034" width="15" style="8" customWidth="1"/>
    <col min="12035" max="12035" width="9.42578125" style="8" customWidth="1"/>
    <col min="12036" max="12036" width="12" style="8" customWidth="1"/>
    <col min="12037" max="12037" width="12.42578125" style="8" customWidth="1"/>
    <col min="12038" max="12038" width="8.7109375" style="8" customWidth="1"/>
    <col min="12039" max="12039" width="13.42578125" style="8" customWidth="1"/>
    <col min="12040" max="12040" width="17.42578125" style="8" customWidth="1"/>
    <col min="12041" max="12288" width="9.140625" style="8"/>
    <col min="12289" max="12289" width="49.7109375" style="8" customWidth="1"/>
    <col min="12290" max="12290" width="15" style="8" customWidth="1"/>
    <col min="12291" max="12291" width="9.42578125" style="8" customWidth="1"/>
    <col min="12292" max="12292" width="12" style="8" customWidth="1"/>
    <col min="12293" max="12293" width="12.42578125" style="8" customWidth="1"/>
    <col min="12294" max="12294" width="8.7109375" style="8" customWidth="1"/>
    <col min="12295" max="12295" width="13.42578125" style="8" customWidth="1"/>
    <col min="12296" max="12296" width="17.42578125" style="8" customWidth="1"/>
    <col min="12297" max="12544" width="9.140625" style="8"/>
    <col min="12545" max="12545" width="49.7109375" style="8" customWidth="1"/>
    <col min="12546" max="12546" width="15" style="8" customWidth="1"/>
    <col min="12547" max="12547" width="9.42578125" style="8" customWidth="1"/>
    <col min="12548" max="12548" width="12" style="8" customWidth="1"/>
    <col min="12549" max="12549" width="12.42578125" style="8" customWidth="1"/>
    <col min="12550" max="12550" width="8.7109375" style="8" customWidth="1"/>
    <col min="12551" max="12551" width="13.42578125" style="8" customWidth="1"/>
    <col min="12552" max="12552" width="17.42578125" style="8" customWidth="1"/>
    <col min="12553" max="12800" width="9.140625" style="8"/>
    <col min="12801" max="12801" width="49.7109375" style="8" customWidth="1"/>
    <col min="12802" max="12802" width="15" style="8" customWidth="1"/>
    <col min="12803" max="12803" width="9.42578125" style="8" customWidth="1"/>
    <col min="12804" max="12804" width="12" style="8" customWidth="1"/>
    <col min="12805" max="12805" width="12.42578125" style="8" customWidth="1"/>
    <col min="12806" max="12806" width="8.7109375" style="8" customWidth="1"/>
    <col min="12807" max="12807" width="13.42578125" style="8" customWidth="1"/>
    <col min="12808" max="12808" width="17.42578125" style="8" customWidth="1"/>
    <col min="12809" max="13056" width="9.140625" style="8"/>
    <col min="13057" max="13057" width="49.7109375" style="8" customWidth="1"/>
    <col min="13058" max="13058" width="15" style="8" customWidth="1"/>
    <col min="13059" max="13059" width="9.42578125" style="8" customWidth="1"/>
    <col min="13060" max="13060" width="12" style="8" customWidth="1"/>
    <col min="13061" max="13061" width="12.42578125" style="8" customWidth="1"/>
    <col min="13062" max="13062" width="8.7109375" style="8" customWidth="1"/>
    <col min="13063" max="13063" width="13.42578125" style="8" customWidth="1"/>
    <col min="13064" max="13064" width="17.42578125" style="8" customWidth="1"/>
    <col min="13065" max="13312" width="9.140625" style="8"/>
    <col min="13313" max="13313" width="49.7109375" style="8" customWidth="1"/>
    <col min="13314" max="13314" width="15" style="8" customWidth="1"/>
    <col min="13315" max="13315" width="9.42578125" style="8" customWidth="1"/>
    <col min="13316" max="13316" width="12" style="8" customWidth="1"/>
    <col min="13317" max="13317" width="12.42578125" style="8" customWidth="1"/>
    <col min="13318" max="13318" width="8.7109375" style="8" customWidth="1"/>
    <col min="13319" max="13319" width="13.42578125" style="8" customWidth="1"/>
    <col min="13320" max="13320" width="17.42578125" style="8" customWidth="1"/>
    <col min="13321" max="13568" width="9.140625" style="8"/>
    <col min="13569" max="13569" width="49.7109375" style="8" customWidth="1"/>
    <col min="13570" max="13570" width="15" style="8" customWidth="1"/>
    <col min="13571" max="13571" width="9.42578125" style="8" customWidth="1"/>
    <col min="13572" max="13572" width="12" style="8" customWidth="1"/>
    <col min="13573" max="13573" width="12.42578125" style="8" customWidth="1"/>
    <col min="13574" max="13574" width="8.7109375" style="8" customWidth="1"/>
    <col min="13575" max="13575" width="13.42578125" style="8" customWidth="1"/>
    <col min="13576" max="13576" width="17.42578125" style="8" customWidth="1"/>
    <col min="13577" max="13824" width="9.140625" style="8"/>
    <col min="13825" max="13825" width="49.7109375" style="8" customWidth="1"/>
    <col min="13826" max="13826" width="15" style="8" customWidth="1"/>
    <col min="13827" max="13827" width="9.42578125" style="8" customWidth="1"/>
    <col min="13828" max="13828" width="12" style="8" customWidth="1"/>
    <col min="13829" max="13829" width="12.42578125" style="8" customWidth="1"/>
    <col min="13830" max="13830" width="8.7109375" style="8" customWidth="1"/>
    <col min="13831" max="13831" width="13.42578125" style="8" customWidth="1"/>
    <col min="13832" max="13832" width="17.42578125" style="8" customWidth="1"/>
    <col min="13833" max="14080" width="9.140625" style="8"/>
    <col min="14081" max="14081" width="49.7109375" style="8" customWidth="1"/>
    <col min="14082" max="14082" width="15" style="8" customWidth="1"/>
    <col min="14083" max="14083" width="9.42578125" style="8" customWidth="1"/>
    <col min="14084" max="14084" width="12" style="8" customWidth="1"/>
    <col min="14085" max="14085" width="12.42578125" style="8" customWidth="1"/>
    <col min="14086" max="14086" width="8.7109375" style="8" customWidth="1"/>
    <col min="14087" max="14087" width="13.42578125" style="8" customWidth="1"/>
    <col min="14088" max="14088" width="17.42578125" style="8" customWidth="1"/>
    <col min="14089" max="14336" width="9.140625" style="8"/>
    <col min="14337" max="14337" width="49.7109375" style="8" customWidth="1"/>
    <col min="14338" max="14338" width="15" style="8" customWidth="1"/>
    <col min="14339" max="14339" width="9.42578125" style="8" customWidth="1"/>
    <col min="14340" max="14340" width="12" style="8" customWidth="1"/>
    <col min="14341" max="14341" width="12.42578125" style="8" customWidth="1"/>
    <col min="14342" max="14342" width="8.7109375" style="8" customWidth="1"/>
    <col min="14343" max="14343" width="13.42578125" style="8" customWidth="1"/>
    <col min="14344" max="14344" width="17.42578125" style="8" customWidth="1"/>
    <col min="14345" max="14592" width="9.140625" style="8"/>
    <col min="14593" max="14593" width="49.7109375" style="8" customWidth="1"/>
    <col min="14594" max="14594" width="15" style="8" customWidth="1"/>
    <col min="14595" max="14595" width="9.42578125" style="8" customWidth="1"/>
    <col min="14596" max="14596" width="12" style="8" customWidth="1"/>
    <col min="14597" max="14597" width="12.42578125" style="8" customWidth="1"/>
    <col min="14598" max="14598" width="8.7109375" style="8" customWidth="1"/>
    <col min="14599" max="14599" width="13.42578125" style="8" customWidth="1"/>
    <col min="14600" max="14600" width="17.42578125" style="8" customWidth="1"/>
    <col min="14601" max="14848" width="9.140625" style="8"/>
    <col min="14849" max="14849" width="49.7109375" style="8" customWidth="1"/>
    <col min="14850" max="14850" width="15" style="8" customWidth="1"/>
    <col min="14851" max="14851" width="9.42578125" style="8" customWidth="1"/>
    <col min="14852" max="14852" width="12" style="8" customWidth="1"/>
    <col min="14853" max="14853" width="12.42578125" style="8" customWidth="1"/>
    <col min="14854" max="14854" width="8.7109375" style="8" customWidth="1"/>
    <col min="14855" max="14855" width="13.42578125" style="8" customWidth="1"/>
    <col min="14856" max="14856" width="17.42578125" style="8" customWidth="1"/>
    <col min="14857" max="15104" width="9.140625" style="8"/>
    <col min="15105" max="15105" width="49.7109375" style="8" customWidth="1"/>
    <col min="15106" max="15106" width="15" style="8" customWidth="1"/>
    <col min="15107" max="15107" width="9.42578125" style="8" customWidth="1"/>
    <col min="15108" max="15108" width="12" style="8" customWidth="1"/>
    <col min="15109" max="15109" width="12.42578125" style="8" customWidth="1"/>
    <col min="15110" max="15110" width="8.7109375" style="8" customWidth="1"/>
    <col min="15111" max="15111" width="13.42578125" style="8" customWidth="1"/>
    <col min="15112" max="15112" width="17.42578125" style="8" customWidth="1"/>
    <col min="15113" max="15360" width="9.140625" style="8"/>
    <col min="15361" max="15361" width="49.7109375" style="8" customWidth="1"/>
    <col min="15362" max="15362" width="15" style="8" customWidth="1"/>
    <col min="15363" max="15363" width="9.42578125" style="8" customWidth="1"/>
    <col min="15364" max="15364" width="12" style="8" customWidth="1"/>
    <col min="15365" max="15365" width="12.42578125" style="8" customWidth="1"/>
    <col min="15366" max="15366" width="8.7109375" style="8" customWidth="1"/>
    <col min="15367" max="15367" width="13.42578125" style="8" customWidth="1"/>
    <col min="15368" max="15368" width="17.42578125" style="8" customWidth="1"/>
    <col min="15369" max="15616" width="9.140625" style="8"/>
    <col min="15617" max="15617" width="49.7109375" style="8" customWidth="1"/>
    <col min="15618" max="15618" width="15" style="8" customWidth="1"/>
    <col min="15619" max="15619" width="9.42578125" style="8" customWidth="1"/>
    <col min="15620" max="15620" width="12" style="8" customWidth="1"/>
    <col min="15621" max="15621" width="12.42578125" style="8" customWidth="1"/>
    <col min="15622" max="15622" width="8.7109375" style="8" customWidth="1"/>
    <col min="15623" max="15623" width="13.42578125" style="8" customWidth="1"/>
    <col min="15624" max="15624" width="17.42578125" style="8" customWidth="1"/>
    <col min="15625" max="15872" width="9.140625" style="8"/>
    <col min="15873" max="15873" width="49.7109375" style="8" customWidth="1"/>
    <col min="15874" max="15874" width="15" style="8" customWidth="1"/>
    <col min="15875" max="15875" width="9.42578125" style="8" customWidth="1"/>
    <col min="15876" max="15876" width="12" style="8" customWidth="1"/>
    <col min="15877" max="15877" width="12.42578125" style="8" customWidth="1"/>
    <col min="15878" max="15878" width="8.7109375" style="8" customWidth="1"/>
    <col min="15879" max="15879" width="13.42578125" style="8" customWidth="1"/>
    <col min="15880" max="15880" width="17.42578125" style="8" customWidth="1"/>
    <col min="15881" max="16128" width="9.140625" style="8"/>
    <col min="16129" max="16129" width="49.7109375" style="8" customWidth="1"/>
    <col min="16130" max="16130" width="15" style="8" customWidth="1"/>
    <col min="16131" max="16131" width="9.42578125" style="8" customWidth="1"/>
    <col min="16132" max="16132" width="12" style="8" customWidth="1"/>
    <col min="16133" max="16133" width="12.42578125" style="8" customWidth="1"/>
    <col min="16134" max="16134" width="8.7109375" style="8" customWidth="1"/>
    <col min="16135" max="16135" width="13.42578125" style="8" customWidth="1"/>
    <col min="16136" max="16136" width="17.42578125" style="8" customWidth="1"/>
    <col min="16137" max="16384" width="9.140625" style="8"/>
  </cols>
  <sheetData>
    <row r="1" spans="1:8" s="25" customFormat="1" ht="13.15" customHeight="1" x14ac:dyDescent="0.2">
      <c r="A1" s="1973" t="s">
        <v>966</v>
      </c>
      <c r="B1" s="75"/>
    </row>
    <row r="2" spans="1:8" s="25" customFormat="1" ht="10.5" customHeight="1" x14ac:dyDescent="0.25">
      <c r="A2" s="2047"/>
      <c r="B2" s="2047"/>
      <c r="C2" s="2047"/>
      <c r="D2" s="2047"/>
      <c r="E2" s="2047"/>
      <c r="F2" s="2047"/>
      <c r="G2" s="2047"/>
    </row>
    <row r="3" spans="1:8" s="25" customFormat="1" ht="9.4" customHeight="1" x14ac:dyDescent="0.2">
      <c r="A3" s="2048"/>
      <c r="B3" s="2048"/>
      <c r="C3" s="2048"/>
      <c r="D3" s="2048"/>
      <c r="E3" s="2048"/>
      <c r="F3" s="2048"/>
      <c r="G3" s="2048"/>
    </row>
    <row r="4" spans="1:8" s="25" customFormat="1" ht="11.1" customHeight="1" x14ac:dyDescent="0.2">
      <c r="B4" s="75"/>
    </row>
    <row r="5" spans="1:8" ht="15" customHeight="1" x14ac:dyDescent="0.2">
      <c r="A5" s="2049" t="s">
        <v>157</v>
      </c>
      <c r="B5" s="76" t="s">
        <v>158</v>
      </c>
      <c r="C5" s="2051" t="s">
        <v>159</v>
      </c>
      <c r="D5" s="2052"/>
      <c r="E5" s="2052"/>
      <c r="F5" s="2053"/>
      <c r="G5" s="76" t="s">
        <v>158</v>
      </c>
      <c r="H5" s="2054" t="s">
        <v>160</v>
      </c>
    </row>
    <row r="6" spans="1:8" ht="12" customHeight="1" x14ac:dyDescent="0.2">
      <c r="A6" s="2050"/>
      <c r="B6" s="77" t="s">
        <v>161</v>
      </c>
      <c r="C6" s="78" t="s">
        <v>162</v>
      </c>
      <c r="D6" s="2057" t="s">
        <v>163</v>
      </c>
      <c r="E6" s="2058"/>
      <c r="F6" s="2059"/>
      <c r="G6" s="77" t="s">
        <v>161</v>
      </c>
      <c r="H6" s="2055"/>
    </row>
    <row r="7" spans="1:8" ht="13.35" customHeight="1" x14ac:dyDescent="0.2">
      <c r="A7" s="2060" t="s">
        <v>174</v>
      </c>
      <c r="B7" s="79" t="s">
        <v>164</v>
      </c>
      <c r="C7" s="78" t="s">
        <v>165</v>
      </c>
      <c r="D7" s="76" t="s">
        <v>166</v>
      </c>
      <c r="E7" s="80" t="s">
        <v>167</v>
      </c>
      <c r="F7" s="139" t="s">
        <v>168</v>
      </c>
      <c r="G7" s="79" t="s">
        <v>164</v>
      </c>
      <c r="H7" s="2055"/>
    </row>
    <row r="8" spans="1:8" ht="12.75" customHeight="1" x14ac:dyDescent="0.2">
      <c r="A8" s="2061"/>
      <c r="B8" s="82" t="s">
        <v>169</v>
      </c>
      <c r="C8" s="83"/>
      <c r="D8" s="84" t="s">
        <v>165</v>
      </c>
      <c r="E8" s="85" t="s">
        <v>170</v>
      </c>
      <c r="F8" s="140" t="s">
        <v>310</v>
      </c>
      <c r="G8" s="82" t="s">
        <v>171</v>
      </c>
      <c r="H8" s="2056"/>
    </row>
    <row r="9" spans="1:8" s="95" customFormat="1" ht="16.5" customHeight="1" x14ac:dyDescent="0.2">
      <c r="A9" s="86" t="s">
        <v>44</v>
      </c>
      <c r="B9" s="118">
        <v>37553533</v>
      </c>
      <c r="C9" s="142">
        <v>-226346</v>
      </c>
      <c r="D9" s="116">
        <v>-112094</v>
      </c>
      <c r="E9" s="118">
        <v>-69469</v>
      </c>
      <c r="F9" s="143">
        <v>-44783</v>
      </c>
      <c r="G9" s="144">
        <v>37327187</v>
      </c>
      <c r="H9" s="92">
        <v>0</v>
      </c>
    </row>
    <row r="10" spans="1:8" s="95" customFormat="1" ht="15" customHeight="1" x14ac:dyDescent="0.2">
      <c r="A10" s="93" t="s">
        <v>45</v>
      </c>
      <c r="B10" s="89">
        <v>6997996</v>
      </c>
      <c r="C10" s="89">
        <v>-15832</v>
      </c>
      <c r="D10" s="89">
        <v>-53584</v>
      </c>
      <c r="E10" s="94">
        <v>30239</v>
      </c>
      <c r="F10" s="145">
        <v>7513</v>
      </c>
      <c r="G10" s="89">
        <v>6982164</v>
      </c>
      <c r="H10" s="92">
        <v>56.4</v>
      </c>
    </row>
    <row r="11" spans="1:8" ht="14.25" customHeight="1" x14ac:dyDescent="0.2">
      <c r="A11" s="96" t="s">
        <v>46</v>
      </c>
      <c r="B11" s="97">
        <v>505366</v>
      </c>
      <c r="C11" s="97">
        <v>-1740</v>
      </c>
      <c r="D11" s="97">
        <v>-4076</v>
      </c>
      <c r="E11" s="98">
        <v>2336</v>
      </c>
      <c r="F11" s="146">
        <v>0</v>
      </c>
      <c r="G11" s="97">
        <v>503626</v>
      </c>
      <c r="H11" s="100">
        <v>57.3</v>
      </c>
    </row>
    <row r="12" spans="1:8" ht="14.25" customHeight="1" x14ac:dyDescent="0.2">
      <c r="A12" s="96" t="s">
        <v>47</v>
      </c>
      <c r="B12" s="97">
        <v>360045</v>
      </c>
      <c r="C12" s="97">
        <v>-5010</v>
      </c>
      <c r="D12" s="97">
        <v>-3327</v>
      </c>
      <c r="E12" s="98">
        <v>-1683</v>
      </c>
      <c r="F12" s="146">
        <v>0</v>
      </c>
      <c r="G12" s="97">
        <v>355035</v>
      </c>
      <c r="H12" s="100">
        <v>0</v>
      </c>
    </row>
    <row r="13" spans="1:8" ht="14.25" customHeight="1" x14ac:dyDescent="0.2">
      <c r="A13" s="96" t="s">
        <v>48</v>
      </c>
      <c r="B13" s="97">
        <v>301048</v>
      </c>
      <c r="C13" s="97">
        <v>-4080</v>
      </c>
      <c r="D13" s="97">
        <v>-2731</v>
      </c>
      <c r="E13" s="98">
        <v>-1349</v>
      </c>
      <c r="F13" s="146">
        <v>0</v>
      </c>
      <c r="G13" s="97">
        <v>296968</v>
      </c>
      <c r="H13" s="100">
        <v>0</v>
      </c>
    </row>
    <row r="14" spans="1:8" ht="14.25" customHeight="1" x14ac:dyDescent="0.2">
      <c r="A14" s="96" t="s">
        <v>49</v>
      </c>
      <c r="B14" s="97">
        <v>757394</v>
      </c>
      <c r="C14" s="97">
        <v>-8179</v>
      </c>
      <c r="D14" s="97">
        <v>-7550</v>
      </c>
      <c r="E14" s="98">
        <v>-629</v>
      </c>
      <c r="F14" s="146">
        <v>0</v>
      </c>
      <c r="G14" s="97">
        <v>749215</v>
      </c>
      <c r="H14" s="100">
        <v>0</v>
      </c>
    </row>
    <row r="15" spans="1:8" ht="14.25" customHeight="1" x14ac:dyDescent="0.2">
      <c r="A15" s="96" t="s">
        <v>50</v>
      </c>
      <c r="B15" s="97">
        <v>187919</v>
      </c>
      <c r="C15" s="97">
        <v>-3202</v>
      </c>
      <c r="D15" s="97">
        <v>-1722</v>
      </c>
      <c r="E15" s="98">
        <v>-1480</v>
      </c>
      <c r="F15" s="146">
        <v>0</v>
      </c>
      <c r="G15" s="97">
        <v>184717</v>
      </c>
      <c r="H15" s="100">
        <v>0</v>
      </c>
    </row>
    <row r="16" spans="1:8" ht="14.25" customHeight="1" x14ac:dyDescent="0.2">
      <c r="A16" s="96" t="s">
        <v>51</v>
      </c>
      <c r="B16" s="97">
        <v>242894</v>
      </c>
      <c r="C16" s="97">
        <v>-277</v>
      </c>
      <c r="D16" s="97">
        <v>-1641</v>
      </c>
      <c r="E16" s="98">
        <v>1663</v>
      </c>
      <c r="F16" s="146">
        <v>-299</v>
      </c>
      <c r="G16" s="97">
        <v>242617</v>
      </c>
      <c r="H16" s="100">
        <v>101.3</v>
      </c>
    </row>
    <row r="17" spans="1:8" ht="14.25" customHeight="1" x14ac:dyDescent="0.2">
      <c r="A17" s="96" t="s">
        <v>52</v>
      </c>
      <c r="B17" s="97">
        <v>178847</v>
      </c>
      <c r="C17" s="97">
        <v>-3108</v>
      </c>
      <c r="D17" s="97">
        <v>-1723</v>
      </c>
      <c r="E17" s="98">
        <v>-1385</v>
      </c>
      <c r="F17" s="146">
        <v>0</v>
      </c>
      <c r="G17" s="97">
        <v>175739</v>
      </c>
      <c r="H17" s="100">
        <v>0</v>
      </c>
    </row>
    <row r="18" spans="1:8" ht="14.25" customHeight="1" x14ac:dyDescent="0.2">
      <c r="A18" s="96" t="s">
        <v>53</v>
      </c>
      <c r="B18" s="97">
        <v>358357</v>
      </c>
      <c r="C18" s="97">
        <v>-6235</v>
      </c>
      <c r="D18" s="97">
        <v>-4249</v>
      </c>
      <c r="E18" s="98">
        <v>-1986</v>
      </c>
      <c r="F18" s="146">
        <v>0</v>
      </c>
      <c r="G18" s="97">
        <v>352122</v>
      </c>
      <c r="H18" s="100">
        <v>0</v>
      </c>
    </row>
    <row r="19" spans="1:8" ht="14.25" customHeight="1" x14ac:dyDescent="0.2">
      <c r="A19" s="96" t="s">
        <v>54</v>
      </c>
      <c r="B19" s="97">
        <v>409948</v>
      </c>
      <c r="C19" s="97">
        <v>-4185</v>
      </c>
      <c r="D19" s="97">
        <v>-3374</v>
      </c>
      <c r="E19" s="98">
        <v>-811</v>
      </c>
      <c r="F19" s="146">
        <v>0</v>
      </c>
      <c r="G19" s="97">
        <v>405763</v>
      </c>
      <c r="H19" s="100">
        <v>0</v>
      </c>
    </row>
    <row r="20" spans="1:8" ht="14.25" customHeight="1" x14ac:dyDescent="0.2">
      <c r="A20" s="96" t="s">
        <v>55</v>
      </c>
      <c r="B20" s="97">
        <v>1379812</v>
      </c>
      <c r="C20" s="97">
        <v>28451</v>
      </c>
      <c r="D20" s="97">
        <v>-5078</v>
      </c>
      <c r="E20" s="98">
        <v>29948</v>
      </c>
      <c r="F20" s="146">
        <v>3581</v>
      </c>
      <c r="G20" s="97">
        <v>1408263</v>
      </c>
      <c r="H20" s="100">
        <v>589.79999999999995</v>
      </c>
    </row>
    <row r="21" spans="1:8" ht="14.25" customHeight="1" x14ac:dyDescent="0.2">
      <c r="A21" s="96" t="s">
        <v>56</v>
      </c>
      <c r="B21" s="97">
        <v>248337</v>
      </c>
      <c r="C21" s="97">
        <v>-2743</v>
      </c>
      <c r="D21" s="97">
        <v>-2170</v>
      </c>
      <c r="E21" s="98">
        <v>-573</v>
      </c>
      <c r="F21" s="146">
        <v>0</v>
      </c>
      <c r="G21" s="97">
        <v>245594</v>
      </c>
      <c r="H21" s="100">
        <v>0</v>
      </c>
    </row>
    <row r="22" spans="1:8" ht="14.25" customHeight="1" x14ac:dyDescent="0.2">
      <c r="A22" s="96" t="s">
        <v>57</v>
      </c>
      <c r="B22" s="97">
        <v>315572</v>
      </c>
      <c r="C22" s="97">
        <v>-5138</v>
      </c>
      <c r="D22" s="97">
        <v>-2798</v>
      </c>
      <c r="E22" s="98">
        <v>-2340</v>
      </c>
      <c r="F22" s="146">
        <v>0</v>
      </c>
      <c r="G22" s="97">
        <v>310434</v>
      </c>
      <c r="H22" s="100">
        <v>0</v>
      </c>
    </row>
    <row r="23" spans="1:8" ht="14.25" customHeight="1" x14ac:dyDescent="0.2">
      <c r="A23" s="96" t="s">
        <v>58</v>
      </c>
      <c r="B23" s="97">
        <v>266640</v>
      </c>
      <c r="C23" s="97">
        <v>-1296</v>
      </c>
      <c r="D23" s="97">
        <v>-3096</v>
      </c>
      <c r="E23" s="98">
        <v>1800</v>
      </c>
      <c r="F23" s="146">
        <v>0</v>
      </c>
      <c r="G23" s="97">
        <v>265344</v>
      </c>
      <c r="H23" s="100">
        <v>58.1</v>
      </c>
    </row>
    <row r="24" spans="1:8" ht="14.25" customHeight="1" x14ac:dyDescent="0.2">
      <c r="A24" s="96" t="s">
        <v>59</v>
      </c>
      <c r="B24" s="97">
        <v>404256</v>
      </c>
      <c r="C24" s="97">
        <v>-9279</v>
      </c>
      <c r="D24" s="97">
        <v>-3993</v>
      </c>
      <c r="E24" s="98">
        <v>-5286</v>
      </c>
      <c r="F24" s="146">
        <v>0</v>
      </c>
      <c r="G24" s="97">
        <v>394977</v>
      </c>
      <c r="H24" s="100">
        <v>0</v>
      </c>
    </row>
    <row r="25" spans="1:8" ht="14.25" customHeight="1" x14ac:dyDescent="0.2">
      <c r="A25" s="96" t="s">
        <v>60</v>
      </c>
      <c r="B25" s="97">
        <v>311014</v>
      </c>
      <c r="C25" s="97">
        <v>-6208</v>
      </c>
      <c r="D25" s="97">
        <v>-3401</v>
      </c>
      <c r="E25" s="98">
        <v>-2807</v>
      </c>
      <c r="F25" s="146">
        <v>0</v>
      </c>
      <c r="G25" s="97">
        <v>304806</v>
      </c>
      <c r="H25" s="100">
        <v>0</v>
      </c>
    </row>
    <row r="26" spans="1:8" ht="14.25" customHeight="1" x14ac:dyDescent="0.2">
      <c r="A26" s="96" t="s">
        <v>61</v>
      </c>
      <c r="B26" s="97">
        <v>376113</v>
      </c>
      <c r="C26" s="97">
        <v>-3809</v>
      </c>
      <c r="D26" s="97">
        <v>-2791</v>
      </c>
      <c r="E26" s="98">
        <v>-1018</v>
      </c>
      <c r="F26" s="146">
        <v>0</v>
      </c>
      <c r="G26" s="97">
        <v>372304</v>
      </c>
      <c r="H26" s="100">
        <v>0</v>
      </c>
    </row>
    <row r="27" spans="1:8" ht="14.25" customHeight="1" x14ac:dyDescent="0.2">
      <c r="A27" s="96" t="s">
        <v>62</v>
      </c>
      <c r="B27" s="97">
        <v>230581</v>
      </c>
      <c r="C27" s="97">
        <v>1311</v>
      </c>
      <c r="D27" s="97">
        <v>-1836</v>
      </c>
      <c r="E27" s="98">
        <v>-1084</v>
      </c>
      <c r="F27" s="146">
        <v>4231</v>
      </c>
      <c r="G27" s="97">
        <v>231892</v>
      </c>
      <c r="H27" s="100">
        <v>0</v>
      </c>
    </row>
    <row r="28" spans="1:8" ht="14.25" customHeight="1" x14ac:dyDescent="0.2">
      <c r="A28" s="96" t="s">
        <v>63</v>
      </c>
      <c r="B28" s="97">
        <v>163853</v>
      </c>
      <c r="C28" s="97">
        <v>18895</v>
      </c>
      <c r="D28" s="97">
        <v>1972</v>
      </c>
      <c r="E28" s="98">
        <v>16923</v>
      </c>
      <c r="F28" s="146">
        <v>0</v>
      </c>
      <c r="G28" s="97">
        <v>182748</v>
      </c>
      <c r="H28" s="100">
        <v>0</v>
      </c>
    </row>
    <row r="29" spans="1:8" s="95" customFormat="1" ht="17.25" customHeight="1" x14ac:dyDescent="0.2">
      <c r="A29" s="86" t="s">
        <v>64</v>
      </c>
      <c r="B29" s="101">
        <v>2180566</v>
      </c>
      <c r="C29" s="101">
        <v>-18299</v>
      </c>
      <c r="D29" s="101">
        <v>-14874</v>
      </c>
      <c r="E29" s="102">
        <v>24115</v>
      </c>
      <c r="F29" s="143">
        <v>-27540</v>
      </c>
      <c r="G29" s="101">
        <v>2162267</v>
      </c>
      <c r="H29" s="92">
        <v>162.1</v>
      </c>
    </row>
    <row r="30" spans="1:8" s="10" customFormat="1" ht="13.5" customHeight="1" x14ac:dyDescent="0.2">
      <c r="A30" s="96" t="s">
        <v>65</v>
      </c>
      <c r="B30" s="97">
        <v>121926</v>
      </c>
      <c r="C30" s="97">
        <v>-2699</v>
      </c>
      <c r="D30" s="97">
        <v>-1449</v>
      </c>
      <c r="E30" s="98">
        <v>-1250</v>
      </c>
      <c r="F30" s="146">
        <v>0</v>
      </c>
      <c r="G30" s="97">
        <v>119227</v>
      </c>
      <c r="H30" s="100">
        <v>0</v>
      </c>
    </row>
    <row r="31" spans="1:8" ht="13.5" customHeight="1" x14ac:dyDescent="0.2">
      <c r="A31" s="96" t="s">
        <v>66</v>
      </c>
      <c r="B31" s="97">
        <v>184052</v>
      </c>
      <c r="C31" s="97">
        <v>-3268</v>
      </c>
      <c r="D31" s="97">
        <v>-839</v>
      </c>
      <c r="E31" s="98">
        <v>-2429</v>
      </c>
      <c r="F31" s="146">
        <v>0</v>
      </c>
      <c r="G31" s="97">
        <v>180784</v>
      </c>
      <c r="H31" s="100">
        <v>0</v>
      </c>
    </row>
    <row r="32" spans="1:8" ht="13.5" customHeight="1" x14ac:dyDescent="0.2">
      <c r="A32" s="96" t="s">
        <v>150</v>
      </c>
      <c r="B32" s="97">
        <v>254066</v>
      </c>
      <c r="C32" s="97">
        <v>-6015</v>
      </c>
      <c r="D32" s="97">
        <v>-2071</v>
      </c>
      <c r="E32" s="98">
        <v>-3944</v>
      </c>
      <c r="F32" s="146">
        <v>0</v>
      </c>
      <c r="G32" s="97">
        <v>248051</v>
      </c>
      <c r="H32" s="100">
        <v>0</v>
      </c>
    </row>
    <row r="33" spans="1:8" s="10" customFormat="1" ht="13.5" customHeight="1" x14ac:dyDescent="0.2">
      <c r="A33" s="104" t="s">
        <v>68</v>
      </c>
      <c r="B33" s="105">
        <v>11948</v>
      </c>
      <c r="C33" s="105">
        <v>-227</v>
      </c>
      <c r="D33" s="105">
        <v>22</v>
      </c>
      <c r="E33" s="106">
        <v>-249</v>
      </c>
      <c r="F33" s="146">
        <v>0</v>
      </c>
      <c r="G33" s="105">
        <v>11721</v>
      </c>
      <c r="H33" s="100">
        <v>0</v>
      </c>
    </row>
    <row r="34" spans="1:8" ht="26.25" customHeight="1" x14ac:dyDescent="0.2">
      <c r="A34" s="107" t="s">
        <v>151</v>
      </c>
      <c r="B34" s="105">
        <v>242118</v>
      </c>
      <c r="C34" s="105">
        <v>-5788</v>
      </c>
      <c r="D34" s="105">
        <v>-2093</v>
      </c>
      <c r="E34" s="106">
        <v>-3695</v>
      </c>
      <c r="F34" s="146">
        <v>0</v>
      </c>
      <c r="G34" s="105">
        <v>236330</v>
      </c>
      <c r="H34" s="100">
        <v>0</v>
      </c>
    </row>
    <row r="35" spans="1:8" ht="14.25" customHeight="1" x14ac:dyDescent="0.2">
      <c r="A35" s="96" t="s">
        <v>70</v>
      </c>
      <c r="B35" s="97">
        <v>325129</v>
      </c>
      <c r="C35" s="97">
        <v>-5087</v>
      </c>
      <c r="D35" s="97">
        <v>-3080</v>
      </c>
      <c r="E35" s="98">
        <v>-2007</v>
      </c>
      <c r="F35" s="146">
        <v>0</v>
      </c>
      <c r="G35" s="97">
        <v>320042</v>
      </c>
      <c r="H35" s="100">
        <v>0</v>
      </c>
    </row>
    <row r="36" spans="1:8" ht="14.25" customHeight="1" x14ac:dyDescent="0.2">
      <c r="A36" s="96" t="s">
        <v>71</v>
      </c>
      <c r="B36" s="97">
        <v>219477</v>
      </c>
      <c r="C36" s="97">
        <v>3658</v>
      </c>
      <c r="D36" s="97">
        <v>-301</v>
      </c>
      <c r="E36" s="98">
        <v>-78</v>
      </c>
      <c r="F36" s="146">
        <v>4037</v>
      </c>
      <c r="G36" s="97">
        <v>223135</v>
      </c>
      <c r="H36" s="100">
        <v>0</v>
      </c>
    </row>
    <row r="37" spans="1:8" ht="14.25" customHeight="1" x14ac:dyDescent="0.2">
      <c r="A37" s="96" t="s">
        <v>72</v>
      </c>
      <c r="B37" s="97">
        <v>656730</v>
      </c>
      <c r="C37" s="97">
        <v>2282</v>
      </c>
      <c r="D37" s="97">
        <v>-2749</v>
      </c>
      <c r="E37" s="98">
        <v>36608</v>
      </c>
      <c r="F37" s="146">
        <v>-31577</v>
      </c>
      <c r="G37" s="97">
        <v>659012</v>
      </c>
      <c r="H37" s="100">
        <v>1331.7</v>
      </c>
    </row>
    <row r="38" spans="1:8" ht="14.25" customHeight="1" x14ac:dyDescent="0.2">
      <c r="A38" s="96" t="s">
        <v>73</v>
      </c>
      <c r="B38" s="97">
        <v>57793</v>
      </c>
      <c r="C38" s="97">
        <v>295</v>
      </c>
      <c r="D38" s="97">
        <v>59</v>
      </c>
      <c r="E38" s="98">
        <v>236</v>
      </c>
      <c r="F38" s="146">
        <v>0</v>
      </c>
      <c r="G38" s="97">
        <v>58088</v>
      </c>
      <c r="H38" s="100">
        <v>0</v>
      </c>
    </row>
    <row r="39" spans="1:8" ht="14.25" customHeight="1" x14ac:dyDescent="0.2">
      <c r="A39" s="96" t="s">
        <v>74</v>
      </c>
      <c r="B39" s="97">
        <v>175990</v>
      </c>
      <c r="C39" s="97">
        <v>-3928</v>
      </c>
      <c r="D39" s="97">
        <v>-2019</v>
      </c>
      <c r="E39" s="98">
        <v>-1909</v>
      </c>
      <c r="F39" s="146">
        <v>0</v>
      </c>
      <c r="G39" s="97">
        <v>172062</v>
      </c>
      <c r="H39" s="100">
        <v>0</v>
      </c>
    </row>
    <row r="40" spans="1:8" ht="14.25" customHeight="1" x14ac:dyDescent="0.2">
      <c r="A40" s="96" t="s">
        <v>75</v>
      </c>
      <c r="B40" s="97">
        <v>185403</v>
      </c>
      <c r="C40" s="97">
        <v>-3537</v>
      </c>
      <c r="D40" s="97">
        <v>-2425</v>
      </c>
      <c r="E40" s="98">
        <v>-1112</v>
      </c>
      <c r="F40" s="146">
        <v>0</v>
      </c>
      <c r="G40" s="97">
        <v>181866</v>
      </c>
      <c r="H40" s="100">
        <v>0</v>
      </c>
    </row>
    <row r="41" spans="1:8" ht="14.25" customHeight="1" x14ac:dyDescent="0.2">
      <c r="A41" s="108" t="s">
        <v>76</v>
      </c>
      <c r="B41" s="147">
        <v>0</v>
      </c>
      <c r="C41" s="147">
        <v>0</v>
      </c>
      <c r="D41" s="147">
        <v>0</v>
      </c>
      <c r="E41" s="147">
        <v>0</v>
      </c>
      <c r="F41" s="147">
        <v>0</v>
      </c>
      <c r="G41" s="147">
        <v>0</v>
      </c>
      <c r="H41" s="112">
        <v>0</v>
      </c>
    </row>
    <row r="42" spans="1:8" ht="16.5" customHeight="1" x14ac:dyDescent="0.2">
      <c r="A42" s="113" t="s">
        <v>77</v>
      </c>
      <c r="B42" s="114">
        <v>6157351</v>
      </c>
      <c r="C42" s="114">
        <v>-19531</v>
      </c>
      <c r="D42" s="114">
        <v>-19524</v>
      </c>
      <c r="E42" s="115">
        <v>-7</v>
      </c>
      <c r="F42" s="145">
        <v>0</v>
      </c>
      <c r="G42" s="114">
        <v>6137820</v>
      </c>
      <c r="H42" s="92">
        <v>0</v>
      </c>
    </row>
    <row r="43" spans="1:8" s="95" customFormat="1" ht="15.75" customHeight="1" x14ac:dyDescent="0.2">
      <c r="A43" s="96" t="s">
        <v>78</v>
      </c>
      <c r="B43" s="97">
        <v>239556</v>
      </c>
      <c r="C43" s="97">
        <v>1037</v>
      </c>
      <c r="D43" s="97">
        <v>-850</v>
      </c>
      <c r="E43" s="98">
        <v>1887</v>
      </c>
      <c r="F43" s="146">
        <v>0</v>
      </c>
      <c r="G43" s="97">
        <v>240593</v>
      </c>
      <c r="H43" s="100">
        <v>222</v>
      </c>
    </row>
    <row r="44" spans="1:8" ht="15.75" customHeight="1" x14ac:dyDescent="0.2">
      <c r="A44" s="96" t="s">
        <v>79</v>
      </c>
      <c r="B44" s="97">
        <v>150388</v>
      </c>
      <c r="C44" s="97">
        <v>-1969</v>
      </c>
      <c r="D44" s="97">
        <v>7</v>
      </c>
      <c r="E44" s="98">
        <v>-1976</v>
      </c>
      <c r="F44" s="146">
        <v>0</v>
      </c>
      <c r="G44" s="97">
        <v>148419</v>
      </c>
      <c r="H44" s="100">
        <v>0</v>
      </c>
    </row>
    <row r="45" spans="1:8" ht="15.75" customHeight="1" x14ac:dyDescent="0.2">
      <c r="A45" s="96" t="s">
        <v>80</v>
      </c>
      <c r="B45" s="97">
        <v>938943</v>
      </c>
      <c r="C45" s="97">
        <v>-2006</v>
      </c>
      <c r="D45" s="97">
        <v>-3080</v>
      </c>
      <c r="E45" s="98">
        <v>1074</v>
      </c>
      <c r="F45" s="146">
        <v>0</v>
      </c>
      <c r="G45" s="97">
        <v>936937</v>
      </c>
      <c r="H45" s="100">
        <v>34.9</v>
      </c>
    </row>
    <row r="46" spans="1:8" ht="15.75" customHeight="1" x14ac:dyDescent="0.2">
      <c r="A46" s="96" t="s">
        <v>81</v>
      </c>
      <c r="B46" s="97">
        <v>2528252</v>
      </c>
      <c r="C46" s="97">
        <v>3538</v>
      </c>
      <c r="D46" s="97">
        <v>-5904</v>
      </c>
      <c r="E46" s="98">
        <v>9442</v>
      </c>
      <c r="F46" s="146">
        <v>0</v>
      </c>
      <c r="G46" s="97">
        <v>2531790</v>
      </c>
      <c r="H46" s="100">
        <v>159.9</v>
      </c>
    </row>
    <row r="47" spans="1:8" ht="15.75" customHeight="1" x14ac:dyDescent="0.2">
      <c r="A47" s="96" t="s">
        <v>82</v>
      </c>
      <c r="B47" s="97">
        <v>339443</v>
      </c>
      <c r="C47" s="97">
        <v>-2438</v>
      </c>
      <c r="D47" s="97">
        <v>33</v>
      </c>
      <c r="E47" s="98">
        <v>-2471</v>
      </c>
      <c r="F47" s="146">
        <v>0</v>
      </c>
      <c r="G47" s="97">
        <v>337005</v>
      </c>
      <c r="H47" s="100">
        <v>0</v>
      </c>
    </row>
    <row r="48" spans="1:8" ht="15.75" customHeight="1" x14ac:dyDescent="0.2">
      <c r="A48" s="96" t="s">
        <v>83</v>
      </c>
      <c r="B48" s="97">
        <v>581035</v>
      </c>
      <c r="C48" s="97">
        <v>-7267</v>
      </c>
      <c r="D48" s="97">
        <v>-2963</v>
      </c>
      <c r="E48" s="98">
        <v>-4304</v>
      </c>
      <c r="F48" s="146">
        <v>0</v>
      </c>
      <c r="G48" s="97">
        <v>573768</v>
      </c>
      <c r="H48" s="100">
        <v>0</v>
      </c>
    </row>
    <row r="49" spans="1:8" ht="15.75" customHeight="1" x14ac:dyDescent="0.2">
      <c r="A49" s="96" t="s">
        <v>84</v>
      </c>
      <c r="B49" s="97">
        <v>1349040</v>
      </c>
      <c r="C49" s="97">
        <v>-10381</v>
      </c>
      <c r="D49" s="97">
        <v>-6678</v>
      </c>
      <c r="E49" s="98">
        <v>-3703</v>
      </c>
      <c r="F49" s="146">
        <v>0</v>
      </c>
      <c r="G49" s="97">
        <v>1338659</v>
      </c>
      <c r="H49" s="100">
        <v>0</v>
      </c>
    </row>
    <row r="50" spans="1:8" s="16" customFormat="1" ht="15.75" customHeight="1" x14ac:dyDescent="0.2">
      <c r="A50" s="96" t="s">
        <v>85</v>
      </c>
      <c r="B50" s="97">
        <v>30694</v>
      </c>
      <c r="C50" s="97">
        <v>-45</v>
      </c>
      <c r="D50" s="97">
        <v>-89</v>
      </c>
      <c r="E50" s="98">
        <v>44</v>
      </c>
      <c r="F50" s="146">
        <v>0</v>
      </c>
      <c r="G50" s="97">
        <v>30649</v>
      </c>
      <c r="H50" s="100">
        <v>49.4</v>
      </c>
    </row>
    <row r="51" spans="1:8" ht="17.25" customHeight="1" x14ac:dyDescent="0.2">
      <c r="A51" s="93" t="s">
        <v>86</v>
      </c>
      <c r="B51" s="116">
        <v>4930375</v>
      </c>
      <c r="C51" s="116">
        <v>-10799</v>
      </c>
      <c r="D51" s="116">
        <v>38962</v>
      </c>
      <c r="E51" s="117">
        <v>-23646</v>
      </c>
      <c r="F51" s="145">
        <v>-26115</v>
      </c>
      <c r="G51" s="116">
        <v>4919576</v>
      </c>
      <c r="H51" s="92">
        <v>0</v>
      </c>
    </row>
    <row r="52" spans="1:8" ht="15.75" customHeight="1" x14ac:dyDescent="0.2">
      <c r="A52" s="96" t="s">
        <v>87</v>
      </c>
      <c r="B52" s="97">
        <v>1680209</v>
      </c>
      <c r="C52" s="97">
        <v>9202</v>
      </c>
      <c r="D52" s="97">
        <v>20779</v>
      </c>
      <c r="E52" s="98">
        <v>-11577</v>
      </c>
      <c r="F52" s="146">
        <v>0</v>
      </c>
      <c r="G52" s="97">
        <v>1689411</v>
      </c>
      <c r="H52" s="100">
        <v>0</v>
      </c>
    </row>
    <row r="53" spans="1:8" ht="15.75" customHeight="1" x14ac:dyDescent="0.2">
      <c r="A53" s="96" t="s">
        <v>88</v>
      </c>
      <c r="B53" s="97">
        <v>218094</v>
      </c>
      <c r="C53" s="97">
        <v>3408</v>
      </c>
      <c r="D53" s="97">
        <v>3389</v>
      </c>
      <c r="E53" s="98">
        <v>19</v>
      </c>
      <c r="F53" s="146">
        <v>0</v>
      </c>
      <c r="G53" s="97">
        <v>221502</v>
      </c>
      <c r="H53" s="100">
        <v>0</v>
      </c>
    </row>
    <row r="54" spans="1:8" ht="15.75" customHeight="1" x14ac:dyDescent="0.2">
      <c r="A54" s="96" t="s">
        <v>89</v>
      </c>
      <c r="B54" s="97">
        <v>414490</v>
      </c>
      <c r="C54" s="97">
        <v>727</v>
      </c>
      <c r="D54" s="97">
        <v>2028</v>
      </c>
      <c r="E54" s="98">
        <v>-1301</v>
      </c>
      <c r="F54" s="146">
        <v>0</v>
      </c>
      <c r="G54" s="97">
        <v>415217</v>
      </c>
      <c r="H54" s="100">
        <v>0</v>
      </c>
    </row>
    <row r="55" spans="1:8" ht="15.75" customHeight="1" x14ac:dyDescent="0.2">
      <c r="A55" s="96" t="s">
        <v>90</v>
      </c>
      <c r="B55" s="97">
        <v>267082</v>
      </c>
      <c r="C55" s="97">
        <v>-984</v>
      </c>
      <c r="D55" s="97">
        <v>325</v>
      </c>
      <c r="E55" s="98">
        <v>-1309</v>
      </c>
      <c r="F55" s="146">
        <v>0</v>
      </c>
      <c r="G55" s="97">
        <v>266098</v>
      </c>
      <c r="H55" s="100">
        <v>0</v>
      </c>
    </row>
    <row r="56" spans="1:8" ht="15.75" customHeight="1" x14ac:dyDescent="0.2">
      <c r="A56" s="96" t="s">
        <v>91</v>
      </c>
      <c r="B56" s="97">
        <v>250900</v>
      </c>
      <c r="C56" s="97">
        <v>-1520</v>
      </c>
      <c r="D56" s="97">
        <v>495</v>
      </c>
      <c r="E56" s="98">
        <v>-2015</v>
      </c>
      <c r="F56" s="146">
        <v>0</v>
      </c>
      <c r="G56" s="97">
        <v>249380</v>
      </c>
      <c r="H56" s="100">
        <v>0</v>
      </c>
    </row>
    <row r="57" spans="1:8" ht="15.75" customHeight="1" x14ac:dyDescent="0.2">
      <c r="A57" s="96" t="s">
        <v>92</v>
      </c>
      <c r="B57" s="97">
        <v>935802</v>
      </c>
      <c r="C57" s="97">
        <v>-13734</v>
      </c>
      <c r="D57" s="97">
        <v>13987</v>
      </c>
      <c r="E57" s="98">
        <v>-1606</v>
      </c>
      <c r="F57" s="146">
        <v>-26115</v>
      </c>
      <c r="G57" s="97">
        <v>922068</v>
      </c>
      <c r="H57" s="100">
        <v>0</v>
      </c>
    </row>
    <row r="58" spans="1:8" s="95" customFormat="1" ht="17.25" customHeight="1" x14ac:dyDescent="0.2">
      <c r="A58" s="96" t="s">
        <v>93</v>
      </c>
      <c r="B58" s="97">
        <v>1163798</v>
      </c>
      <c r="C58" s="97">
        <v>-7898</v>
      </c>
      <c r="D58" s="97">
        <v>-2041</v>
      </c>
      <c r="E58" s="98">
        <v>-5857</v>
      </c>
      <c r="F58" s="146">
        <v>0</v>
      </c>
      <c r="G58" s="97">
        <v>1155900</v>
      </c>
      <c r="H58" s="100">
        <v>0</v>
      </c>
    </row>
    <row r="59" spans="1:8" ht="15.75" customHeight="1" x14ac:dyDescent="0.2">
      <c r="A59" s="93" t="s">
        <v>94</v>
      </c>
      <c r="B59" s="116">
        <v>8302501</v>
      </c>
      <c r="C59" s="116">
        <v>-88761</v>
      </c>
      <c r="D59" s="116">
        <v>-44105</v>
      </c>
      <c r="E59" s="117">
        <v>-44656</v>
      </c>
      <c r="F59" s="145">
        <v>0</v>
      </c>
      <c r="G59" s="116">
        <v>8213740</v>
      </c>
      <c r="H59" s="92">
        <v>0</v>
      </c>
    </row>
    <row r="60" spans="1:8" ht="14.25" customHeight="1" x14ac:dyDescent="0.2">
      <c r="A60" s="96" t="s">
        <v>95</v>
      </c>
      <c r="B60" s="97">
        <v>1541269</v>
      </c>
      <c r="C60" s="97">
        <v>-11128</v>
      </c>
      <c r="D60" s="97">
        <v>-4110</v>
      </c>
      <c r="E60" s="98">
        <v>-7018</v>
      </c>
      <c r="F60" s="146">
        <v>0</v>
      </c>
      <c r="G60" s="97">
        <v>1530141</v>
      </c>
      <c r="H60" s="100">
        <v>0</v>
      </c>
    </row>
    <row r="61" spans="1:8" ht="14.25" customHeight="1" x14ac:dyDescent="0.2">
      <c r="A61" s="96" t="s">
        <v>96</v>
      </c>
      <c r="B61" s="97">
        <v>230967</v>
      </c>
      <c r="C61" s="97">
        <v>-3997</v>
      </c>
      <c r="D61" s="97">
        <v>-965</v>
      </c>
      <c r="E61" s="98">
        <v>-3032</v>
      </c>
      <c r="F61" s="146">
        <v>0</v>
      </c>
      <c r="G61" s="97">
        <v>226970</v>
      </c>
      <c r="H61" s="100">
        <v>0</v>
      </c>
    </row>
    <row r="62" spans="1:8" ht="14.25" customHeight="1" x14ac:dyDescent="0.2">
      <c r="A62" s="96" t="s">
        <v>97</v>
      </c>
      <c r="B62" s="97">
        <v>298022</v>
      </c>
      <c r="C62" s="97">
        <v>-6779</v>
      </c>
      <c r="D62" s="97">
        <v>-2891</v>
      </c>
      <c r="E62" s="98">
        <v>-3888</v>
      </c>
      <c r="F62" s="146">
        <v>0</v>
      </c>
      <c r="G62" s="97">
        <v>291243</v>
      </c>
      <c r="H62" s="100">
        <v>0</v>
      </c>
    </row>
    <row r="63" spans="1:8" ht="14.25" customHeight="1" x14ac:dyDescent="0.2">
      <c r="A63" s="96" t="s">
        <v>98</v>
      </c>
      <c r="B63" s="97">
        <v>903715</v>
      </c>
      <c r="C63" s="97">
        <v>-3563</v>
      </c>
      <c r="D63" s="97">
        <v>-5534</v>
      </c>
      <c r="E63" s="98">
        <v>1971</v>
      </c>
      <c r="F63" s="146">
        <v>0</v>
      </c>
      <c r="G63" s="97">
        <v>900152</v>
      </c>
      <c r="H63" s="100">
        <v>35.6</v>
      </c>
    </row>
    <row r="64" spans="1:8" ht="14.25" customHeight="1" x14ac:dyDescent="0.2">
      <c r="A64" s="96" t="s">
        <v>99</v>
      </c>
      <c r="B64" s="97">
        <v>517316</v>
      </c>
      <c r="C64" s="97">
        <v>-4286</v>
      </c>
      <c r="D64" s="97">
        <v>-1033</v>
      </c>
      <c r="E64" s="98">
        <v>-3253</v>
      </c>
      <c r="F64" s="146">
        <v>0</v>
      </c>
      <c r="G64" s="97">
        <v>513030</v>
      </c>
      <c r="H64" s="100">
        <v>0</v>
      </c>
    </row>
    <row r="65" spans="1:8" ht="14.25" customHeight="1" x14ac:dyDescent="0.2">
      <c r="A65" s="96" t="s">
        <v>100</v>
      </c>
      <c r="B65" s="97">
        <v>462149</v>
      </c>
      <c r="C65" s="97">
        <v>-9406</v>
      </c>
      <c r="D65" s="97">
        <v>-3180</v>
      </c>
      <c r="E65" s="98">
        <v>-6226</v>
      </c>
      <c r="F65" s="146">
        <v>0</v>
      </c>
      <c r="G65" s="97">
        <v>452743</v>
      </c>
      <c r="H65" s="100">
        <v>0</v>
      </c>
    </row>
    <row r="66" spans="1:8" ht="14.25" customHeight="1" x14ac:dyDescent="0.2">
      <c r="A66" s="96" t="s">
        <v>101</v>
      </c>
      <c r="B66" s="97">
        <v>634879</v>
      </c>
      <c r="C66" s="97">
        <v>-4868</v>
      </c>
      <c r="D66" s="97">
        <v>-1922</v>
      </c>
      <c r="E66" s="98">
        <v>-2946</v>
      </c>
      <c r="F66" s="146">
        <v>0</v>
      </c>
      <c r="G66" s="97">
        <v>630011</v>
      </c>
      <c r="H66" s="100">
        <v>0</v>
      </c>
    </row>
    <row r="67" spans="1:8" ht="14.25" customHeight="1" x14ac:dyDescent="0.2">
      <c r="A67" s="96" t="s">
        <v>102</v>
      </c>
      <c r="B67" s="97">
        <v>298058</v>
      </c>
      <c r="C67" s="97">
        <v>-9259</v>
      </c>
      <c r="D67" s="97">
        <v>-3173</v>
      </c>
      <c r="E67" s="98">
        <v>-6086</v>
      </c>
      <c r="F67" s="146">
        <v>0</v>
      </c>
      <c r="G67" s="97">
        <v>288799</v>
      </c>
      <c r="H67" s="100">
        <v>0</v>
      </c>
    </row>
    <row r="68" spans="1:8" ht="14.25" customHeight="1" x14ac:dyDescent="0.2">
      <c r="A68" s="96" t="s">
        <v>103</v>
      </c>
      <c r="B68" s="97">
        <v>662213</v>
      </c>
      <c r="C68" s="97">
        <v>-5296</v>
      </c>
      <c r="D68" s="97">
        <v>-6120</v>
      </c>
      <c r="E68" s="98">
        <v>824</v>
      </c>
      <c r="F68" s="146">
        <v>0</v>
      </c>
      <c r="G68" s="97">
        <v>656917</v>
      </c>
      <c r="H68" s="100">
        <v>13.5</v>
      </c>
    </row>
    <row r="69" spans="1:8" ht="14.25" customHeight="1" x14ac:dyDescent="0.2">
      <c r="A69" s="96" t="s">
        <v>104</v>
      </c>
      <c r="B69" s="97">
        <v>788762</v>
      </c>
      <c r="C69" s="97">
        <v>-9284</v>
      </c>
      <c r="D69" s="97">
        <v>-1965</v>
      </c>
      <c r="E69" s="98">
        <v>-7319</v>
      </c>
      <c r="F69" s="146">
        <v>0</v>
      </c>
      <c r="G69" s="97">
        <v>779478</v>
      </c>
      <c r="H69" s="100">
        <v>0</v>
      </c>
    </row>
    <row r="70" spans="1:8" ht="14.25" customHeight="1" x14ac:dyDescent="0.2">
      <c r="A70" s="96" t="s">
        <v>105</v>
      </c>
      <c r="B70" s="97">
        <v>419474</v>
      </c>
      <c r="C70" s="97">
        <v>-6759</v>
      </c>
      <c r="D70" s="97">
        <v>-3411</v>
      </c>
      <c r="E70" s="98">
        <v>-3348</v>
      </c>
      <c r="F70" s="146">
        <v>0</v>
      </c>
      <c r="G70" s="97">
        <v>412715</v>
      </c>
      <c r="H70" s="100">
        <v>0</v>
      </c>
    </row>
    <row r="71" spans="1:8" ht="14.25" customHeight="1" x14ac:dyDescent="0.2">
      <c r="A71" s="96" t="s">
        <v>106</v>
      </c>
      <c r="B71" s="97">
        <v>639335</v>
      </c>
      <c r="C71" s="97">
        <v>2281</v>
      </c>
      <c r="D71" s="97">
        <v>-2757</v>
      </c>
      <c r="E71" s="98">
        <v>5038</v>
      </c>
      <c r="F71" s="146">
        <v>0</v>
      </c>
      <c r="G71" s="97">
        <v>641616</v>
      </c>
      <c r="H71" s="100">
        <v>182.7</v>
      </c>
    </row>
    <row r="72" spans="1:8" ht="14.25" customHeight="1" x14ac:dyDescent="0.2">
      <c r="A72" s="96" t="s">
        <v>107</v>
      </c>
      <c r="B72" s="97">
        <v>598491</v>
      </c>
      <c r="C72" s="97">
        <v>-10599</v>
      </c>
      <c r="D72" s="97">
        <v>-4012</v>
      </c>
      <c r="E72" s="98">
        <v>-6587</v>
      </c>
      <c r="F72" s="146">
        <v>0</v>
      </c>
      <c r="G72" s="97">
        <v>587892</v>
      </c>
      <c r="H72" s="100">
        <v>0</v>
      </c>
    </row>
    <row r="73" spans="1:8" s="95" customFormat="1" ht="14.25" customHeight="1" x14ac:dyDescent="0.2">
      <c r="A73" s="108" t="s">
        <v>108</v>
      </c>
      <c r="B73" s="109">
        <v>307851</v>
      </c>
      <c r="C73" s="109">
        <v>-5818</v>
      </c>
      <c r="D73" s="109">
        <v>-3032</v>
      </c>
      <c r="E73" s="110">
        <v>-2786</v>
      </c>
      <c r="F73" s="147">
        <v>0</v>
      </c>
      <c r="G73" s="109">
        <v>302033</v>
      </c>
      <c r="H73" s="112">
        <v>0</v>
      </c>
    </row>
    <row r="74" spans="1:8" ht="15.75" customHeight="1" x14ac:dyDescent="0.2">
      <c r="A74" s="113" t="s">
        <v>109</v>
      </c>
      <c r="B74" s="118">
        <v>2299667</v>
      </c>
      <c r="C74" s="119">
        <v>-19638</v>
      </c>
      <c r="D74" s="120">
        <v>-6849</v>
      </c>
      <c r="E74" s="121">
        <v>-12789</v>
      </c>
      <c r="F74" s="145">
        <v>0</v>
      </c>
      <c r="G74" s="91">
        <v>2280029</v>
      </c>
      <c r="H74" s="92">
        <v>0</v>
      </c>
    </row>
    <row r="75" spans="1:8" ht="15" customHeight="1" x14ac:dyDescent="0.2">
      <c r="A75" s="96" t="s">
        <v>110</v>
      </c>
      <c r="B75" s="98">
        <v>322709</v>
      </c>
      <c r="C75" s="98">
        <v>-6515</v>
      </c>
      <c r="D75" s="122">
        <v>-2524</v>
      </c>
      <c r="E75" s="98">
        <v>-3991</v>
      </c>
      <c r="F75" s="146">
        <v>0</v>
      </c>
      <c r="G75" s="98">
        <v>316194</v>
      </c>
      <c r="H75" s="100">
        <v>0</v>
      </c>
    </row>
    <row r="76" spans="1:8" ht="15" customHeight="1" x14ac:dyDescent="0.2">
      <c r="A76" s="96" t="s">
        <v>111</v>
      </c>
      <c r="B76" s="98">
        <v>658400</v>
      </c>
      <c r="C76" s="98">
        <v>-8726</v>
      </c>
      <c r="D76" s="122">
        <v>-2888</v>
      </c>
      <c r="E76" s="98">
        <v>-5838</v>
      </c>
      <c r="F76" s="146">
        <v>0</v>
      </c>
      <c r="G76" s="98">
        <v>649674</v>
      </c>
      <c r="H76" s="100">
        <v>0</v>
      </c>
    </row>
    <row r="77" spans="1:8" ht="15" customHeight="1" x14ac:dyDescent="0.2">
      <c r="A77" s="96" t="s">
        <v>152</v>
      </c>
      <c r="B77" s="98">
        <v>714184</v>
      </c>
      <c r="C77" s="98">
        <v>-798</v>
      </c>
      <c r="D77" s="122">
        <v>517</v>
      </c>
      <c r="E77" s="98">
        <v>-1315</v>
      </c>
      <c r="F77" s="146">
        <v>0</v>
      </c>
      <c r="G77" s="98">
        <v>713386</v>
      </c>
      <c r="H77" s="100">
        <v>0</v>
      </c>
    </row>
    <row r="78" spans="1:8" ht="15" customHeight="1" x14ac:dyDescent="0.2">
      <c r="A78" s="104" t="s">
        <v>153</v>
      </c>
      <c r="B78" s="106">
        <v>126775</v>
      </c>
      <c r="C78" s="106">
        <v>-1019</v>
      </c>
      <c r="D78" s="123">
        <v>603</v>
      </c>
      <c r="E78" s="106">
        <v>-1622</v>
      </c>
      <c r="F78" s="146">
        <v>0</v>
      </c>
      <c r="G78" s="106">
        <v>125756</v>
      </c>
      <c r="H78" s="100">
        <v>0</v>
      </c>
    </row>
    <row r="79" spans="1:8" ht="14.1" customHeight="1" x14ac:dyDescent="0.2">
      <c r="A79" s="107" t="s">
        <v>114</v>
      </c>
      <c r="B79" s="98">
        <v>87143</v>
      </c>
      <c r="C79" s="98">
        <v>82</v>
      </c>
      <c r="D79" s="122">
        <v>980</v>
      </c>
      <c r="E79" s="98">
        <v>-898</v>
      </c>
      <c r="F79" s="146">
        <v>0</v>
      </c>
      <c r="G79" s="98">
        <v>87225</v>
      </c>
      <c r="H79" s="100">
        <v>0</v>
      </c>
    </row>
    <row r="80" spans="1:8" ht="14.25" customHeight="1" x14ac:dyDescent="0.2">
      <c r="A80" s="124" t="s">
        <v>154</v>
      </c>
      <c r="B80" s="98">
        <v>500266</v>
      </c>
      <c r="C80" s="98">
        <v>139</v>
      </c>
      <c r="D80" s="122">
        <v>-1066</v>
      </c>
      <c r="E80" s="98">
        <v>1205</v>
      </c>
      <c r="F80" s="146">
        <v>0</v>
      </c>
      <c r="G80" s="98">
        <v>500405</v>
      </c>
      <c r="H80" s="100">
        <v>113</v>
      </c>
    </row>
    <row r="81" spans="1:8" ht="14.25" customHeight="1" x14ac:dyDescent="0.2">
      <c r="A81" s="96" t="s">
        <v>116</v>
      </c>
      <c r="B81" s="98">
        <v>604374</v>
      </c>
      <c r="C81" s="98">
        <v>-3599</v>
      </c>
      <c r="D81" s="122">
        <v>-1954</v>
      </c>
      <c r="E81" s="98">
        <v>-1645</v>
      </c>
      <c r="F81" s="146">
        <v>0</v>
      </c>
      <c r="G81" s="98">
        <v>600775</v>
      </c>
      <c r="H81" s="100">
        <v>0</v>
      </c>
    </row>
    <row r="82" spans="1:8" s="95" customFormat="1" ht="16.5" customHeight="1" x14ac:dyDescent="0.2">
      <c r="A82" s="86" t="s">
        <v>117</v>
      </c>
      <c r="B82" s="125">
        <v>4447462</v>
      </c>
      <c r="C82" s="126">
        <v>-34563</v>
      </c>
      <c r="D82" s="120">
        <v>-11707</v>
      </c>
      <c r="E82" s="125">
        <v>-22856</v>
      </c>
      <c r="F82" s="146">
        <v>0</v>
      </c>
      <c r="G82" s="127">
        <v>4412899</v>
      </c>
      <c r="H82" s="100">
        <v>0</v>
      </c>
    </row>
    <row r="83" spans="1:8" ht="14.25" customHeight="1" x14ac:dyDescent="0.2">
      <c r="A83" s="96" t="s">
        <v>118</v>
      </c>
      <c r="B83" s="128">
        <v>154849</v>
      </c>
      <c r="C83" s="129">
        <v>172</v>
      </c>
      <c r="D83" s="130">
        <v>847</v>
      </c>
      <c r="E83" s="129">
        <v>-675</v>
      </c>
      <c r="F83" s="146">
        <v>0</v>
      </c>
      <c r="G83" s="129">
        <v>155021</v>
      </c>
      <c r="H83" s="100">
        <v>0</v>
      </c>
    </row>
    <row r="84" spans="1:8" ht="15.75" customHeight="1" x14ac:dyDescent="0.2">
      <c r="A84" s="96" t="s">
        <v>119</v>
      </c>
      <c r="B84" s="131">
        <v>147869</v>
      </c>
      <c r="C84" s="131">
        <v>1091</v>
      </c>
      <c r="D84" s="131">
        <v>1924</v>
      </c>
      <c r="E84" s="132">
        <v>-833</v>
      </c>
      <c r="F84" s="146">
        <v>0</v>
      </c>
      <c r="G84" s="132">
        <v>148960</v>
      </c>
      <c r="H84" s="100">
        <v>0</v>
      </c>
    </row>
    <row r="85" spans="1:8" s="10" customFormat="1" ht="14.1" customHeight="1" x14ac:dyDescent="0.2">
      <c r="A85" s="96" t="s">
        <v>120</v>
      </c>
      <c r="B85" s="131">
        <v>164621</v>
      </c>
      <c r="C85" s="131">
        <v>-2007</v>
      </c>
      <c r="D85" s="131">
        <v>-371</v>
      </c>
      <c r="E85" s="132">
        <v>-1636</v>
      </c>
      <c r="F85" s="146">
        <v>0</v>
      </c>
      <c r="G85" s="132">
        <v>162614</v>
      </c>
      <c r="H85" s="100">
        <v>0</v>
      </c>
    </row>
    <row r="86" spans="1:8" ht="14.1" customHeight="1" x14ac:dyDescent="0.2">
      <c r="A86" s="96" t="s">
        <v>121</v>
      </c>
      <c r="B86" s="131">
        <v>1023682</v>
      </c>
      <c r="C86" s="131">
        <v>-13483</v>
      </c>
      <c r="D86" s="131">
        <v>-5899</v>
      </c>
      <c r="E86" s="132">
        <v>-7584</v>
      </c>
      <c r="F86" s="146">
        <v>0</v>
      </c>
      <c r="G86" s="132">
        <v>1010199</v>
      </c>
      <c r="H86" s="100">
        <v>0</v>
      </c>
    </row>
    <row r="87" spans="1:8" ht="14.1" customHeight="1" x14ac:dyDescent="0.2">
      <c r="A87" s="96" t="s">
        <v>155</v>
      </c>
      <c r="B87" s="131">
        <v>650380</v>
      </c>
      <c r="C87" s="131">
        <v>-5334</v>
      </c>
      <c r="D87" s="131">
        <v>-2263</v>
      </c>
      <c r="E87" s="132">
        <v>-3071</v>
      </c>
      <c r="F87" s="146">
        <v>0</v>
      </c>
      <c r="G87" s="132">
        <v>645046</v>
      </c>
      <c r="H87" s="100">
        <v>0</v>
      </c>
    </row>
    <row r="88" spans="1:8" ht="14.1" customHeight="1" x14ac:dyDescent="0.2">
      <c r="A88" s="96" t="s">
        <v>123</v>
      </c>
      <c r="B88" s="131">
        <v>510142</v>
      </c>
      <c r="C88" s="131">
        <v>-403</v>
      </c>
      <c r="D88" s="131">
        <v>525</v>
      </c>
      <c r="E88" s="132">
        <v>-928</v>
      </c>
      <c r="F88" s="146">
        <v>0</v>
      </c>
      <c r="G88" s="132">
        <v>509739</v>
      </c>
      <c r="H88" s="100">
        <v>0</v>
      </c>
    </row>
    <row r="89" spans="1:8" ht="14.1" customHeight="1" x14ac:dyDescent="0.2">
      <c r="A89" s="96" t="s">
        <v>124</v>
      </c>
      <c r="B89" s="131">
        <v>378171</v>
      </c>
      <c r="C89" s="131">
        <v>-4826</v>
      </c>
      <c r="D89" s="131">
        <v>-2101</v>
      </c>
      <c r="E89" s="132">
        <v>-2725</v>
      </c>
      <c r="F89" s="146">
        <v>0</v>
      </c>
      <c r="G89" s="132">
        <v>373345</v>
      </c>
      <c r="H89" s="100">
        <v>0</v>
      </c>
    </row>
    <row r="90" spans="1:8" ht="14.1" customHeight="1" x14ac:dyDescent="0.2">
      <c r="A90" s="96" t="s">
        <v>125</v>
      </c>
      <c r="B90" s="131">
        <v>584523</v>
      </c>
      <c r="C90" s="131">
        <v>-1309</v>
      </c>
      <c r="D90" s="131">
        <v>-2336</v>
      </c>
      <c r="E90" s="132">
        <v>1027</v>
      </c>
      <c r="F90" s="146">
        <v>0</v>
      </c>
      <c r="G90" s="132">
        <v>583214</v>
      </c>
      <c r="H90" s="100">
        <v>44</v>
      </c>
    </row>
    <row r="91" spans="1:8" ht="14.1" customHeight="1" x14ac:dyDescent="0.2">
      <c r="A91" s="96" t="s">
        <v>126</v>
      </c>
      <c r="B91" s="131">
        <v>535749</v>
      </c>
      <c r="C91" s="131">
        <v>-7198</v>
      </c>
      <c r="D91" s="131">
        <v>-1583</v>
      </c>
      <c r="E91" s="132">
        <v>-5615</v>
      </c>
      <c r="F91" s="146">
        <v>0</v>
      </c>
      <c r="G91" s="132">
        <v>528551</v>
      </c>
      <c r="H91" s="100">
        <v>0</v>
      </c>
    </row>
    <row r="92" spans="1:8" ht="14.1" customHeight="1" x14ac:dyDescent="0.2">
      <c r="A92" s="96" t="s">
        <v>127</v>
      </c>
      <c r="B92" s="131">
        <v>297476</v>
      </c>
      <c r="C92" s="131">
        <v>-1266</v>
      </c>
      <c r="D92" s="131">
        <v>-450</v>
      </c>
      <c r="E92" s="132">
        <v>-816</v>
      </c>
      <c r="F92" s="146">
        <v>0</v>
      </c>
      <c r="G92" s="132">
        <v>296210</v>
      </c>
      <c r="H92" s="100">
        <v>0</v>
      </c>
    </row>
    <row r="93" spans="1:8" ht="18" customHeight="1" x14ac:dyDescent="0.2">
      <c r="A93" s="93" t="s">
        <v>128</v>
      </c>
      <c r="B93" s="120">
        <v>2237615</v>
      </c>
      <c r="C93" s="120">
        <v>-18923</v>
      </c>
      <c r="D93" s="120">
        <v>-413</v>
      </c>
      <c r="E93" s="125">
        <v>-19869</v>
      </c>
      <c r="F93" s="145">
        <v>1359</v>
      </c>
      <c r="G93" s="125">
        <v>2218692</v>
      </c>
      <c r="H93" s="92">
        <v>0</v>
      </c>
    </row>
    <row r="94" spans="1:8" ht="14.25" customHeight="1" x14ac:dyDescent="0.2">
      <c r="A94" s="96" t="s">
        <v>129</v>
      </c>
      <c r="B94" s="131">
        <v>403506</v>
      </c>
      <c r="C94" s="131">
        <v>-985</v>
      </c>
      <c r="D94" s="131">
        <v>1117</v>
      </c>
      <c r="E94" s="132">
        <v>-2102</v>
      </c>
      <c r="F94" s="146">
        <v>0</v>
      </c>
      <c r="G94" s="132">
        <v>402521</v>
      </c>
      <c r="H94" s="100">
        <v>0</v>
      </c>
    </row>
    <row r="95" spans="1:8" s="95" customFormat="1" ht="14.25" customHeight="1" x14ac:dyDescent="0.2">
      <c r="A95" s="96" t="s">
        <v>130</v>
      </c>
      <c r="B95" s="131">
        <v>331473</v>
      </c>
      <c r="C95" s="131">
        <v>-1915</v>
      </c>
      <c r="D95" s="131">
        <v>2410</v>
      </c>
      <c r="E95" s="132">
        <v>-4325</v>
      </c>
      <c r="F95" s="146">
        <v>0</v>
      </c>
      <c r="G95" s="132">
        <v>329558</v>
      </c>
      <c r="H95" s="100">
        <v>0</v>
      </c>
    </row>
    <row r="96" spans="1:8" ht="14.25" customHeight="1" x14ac:dyDescent="0.2">
      <c r="A96" s="96" t="s">
        <v>131</v>
      </c>
      <c r="B96" s="131">
        <v>340891</v>
      </c>
      <c r="C96" s="131">
        <v>-4356</v>
      </c>
      <c r="D96" s="131">
        <v>-42</v>
      </c>
      <c r="E96" s="132">
        <v>-4314</v>
      </c>
      <c r="F96" s="146">
        <v>0</v>
      </c>
      <c r="G96" s="132">
        <v>336535</v>
      </c>
      <c r="H96" s="100">
        <v>0</v>
      </c>
    </row>
    <row r="97" spans="1:8" ht="14.25" customHeight="1" x14ac:dyDescent="0.2">
      <c r="A97" s="96" t="s">
        <v>132</v>
      </c>
      <c r="B97" s="131">
        <v>68724</v>
      </c>
      <c r="C97" s="131">
        <v>-762</v>
      </c>
      <c r="D97" s="131">
        <v>-269</v>
      </c>
      <c r="E97" s="132">
        <v>-493</v>
      </c>
      <c r="F97" s="146">
        <v>0</v>
      </c>
      <c r="G97" s="132">
        <v>67962</v>
      </c>
      <c r="H97" s="100">
        <v>0</v>
      </c>
    </row>
    <row r="98" spans="1:8" ht="14.25" customHeight="1" x14ac:dyDescent="0.2">
      <c r="A98" s="96" t="s">
        <v>133</v>
      </c>
      <c r="B98" s="131">
        <v>435943</v>
      </c>
      <c r="C98" s="131">
        <v>-5675</v>
      </c>
      <c r="D98" s="131">
        <v>-2062</v>
      </c>
      <c r="E98" s="132">
        <v>-3613</v>
      </c>
      <c r="F98" s="146">
        <v>0</v>
      </c>
      <c r="G98" s="132">
        <v>430268</v>
      </c>
      <c r="H98" s="100">
        <v>0</v>
      </c>
    </row>
    <row r="99" spans="1:8" ht="14.25" customHeight="1" x14ac:dyDescent="0.2">
      <c r="A99" s="96" t="s">
        <v>134</v>
      </c>
      <c r="B99" s="131">
        <v>237326</v>
      </c>
      <c r="C99" s="131">
        <v>-81</v>
      </c>
      <c r="D99" s="131">
        <v>-12</v>
      </c>
      <c r="E99" s="132">
        <v>-1428</v>
      </c>
      <c r="F99" s="146">
        <v>1359</v>
      </c>
      <c r="G99" s="132">
        <v>237245</v>
      </c>
      <c r="H99" s="100">
        <v>0</v>
      </c>
    </row>
    <row r="100" spans="1:8" ht="14.25" customHeight="1" x14ac:dyDescent="0.2">
      <c r="A100" s="96" t="s">
        <v>135</v>
      </c>
      <c r="B100" s="131">
        <v>260540</v>
      </c>
      <c r="C100" s="131">
        <v>-2921</v>
      </c>
      <c r="D100" s="131">
        <v>-981</v>
      </c>
      <c r="E100" s="132">
        <v>-1940</v>
      </c>
      <c r="F100" s="146">
        <v>0</v>
      </c>
      <c r="G100" s="132">
        <v>257619</v>
      </c>
      <c r="H100" s="100">
        <v>0</v>
      </c>
    </row>
    <row r="101" spans="1:8" ht="14.25" customHeight="1" x14ac:dyDescent="0.2">
      <c r="A101" s="96" t="s">
        <v>136</v>
      </c>
      <c r="B101" s="131">
        <v>5922</v>
      </c>
      <c r="C101" s="131">
        <v>-379</v>
      </c>
      <c r="D101" s="131">
        <v>-87</v>
      </c>
      <c r="E101" s="132">
        <v>-292</v>
      </c>
      <c r="F101" s="146">
        <v>0</v>
      </c>
      <c r="G101" s="132">
        <v>5543</v>
      </c>
      <c r="H101" s="100">
        <v>0</v>
      </c>
    </row>
    <row r="102" spans="1:8" ht="14.25" customHeight="1" x14ac:dyDescent="0.2">
      <c r="A102" s="96" t="s">
        <v>137</v>
      </c>
      <c r="B102" s="131">
        <v>88138</v>
      </c>
      <c r="C102" s="131">
        <v>-1019</v>
      </c>
      <c r="D102" s="131">
        <v>-461</v>
      </c>
      <c r="E102" s="132">
        <v>-558</v>
      </c>
      <c r="F102" s="146">
        <v>0</v>
      </c>
      <c r="G102" s="132">
        <v>87119</v>
      </c>
      <c r="H102" s="100">
        <v>0</v>
      </c>
    </row>
    <row r="103" spans="1:8" ht="14.25" customHeight="1" x14ac:dyDescent="0.2">
      <c r="A103" s="96" t="s">
        <v>138</v>
      </c>
      <c r="B103" s="131">
        <v>50599</v>
      </c>
      <c r="C103" s="131">
        <v>-747</v>
      </c>
      <c r="D103" s="131">
        <v>-3</v>
      </c>
      <c r="E103" s="132">
        <v>-744</v>
      </c>
      <c r="F103" s="146">
        <v>0</v>
      </c>
      <c r="G103" s="132">
        <v>49852</v>
      </c>
      <c r="H103" s="100">
        <v>0</v>
      </c>
    </row>
    <row r="104" spans="1:8" ht="14.25" customHeight="1" x14ac:dyDescent="0.2">
      <c r="A104" s="108" t="s">
        <v>139</v>
      </c>
      <c r="B104" s="134">
        <v>14553</v>
      </c>
      <c r="C104" s="134">
        <v>-83</v>
      </c>
      <c r="D104" s="134">
        <v>-23</v>
      </c>
      <c r="E104" s="135">
        <v>-60</v>
      </c>
      <c r="F104" s="147">
        <v>0</v>
      </c>
      <c r="G104" s="135">
        <v>14470</v>
      </c>
      <c r="H104" s="112">
        <v>0</v>
      </c>
    </row>
    <row r="105" spans="1:8" ht="15.75" customHeight="1" x14ac:dyDescent="0.2">
      <c r="A105" s="136" t="s">
        <v>172</v>
      </c>
    </row>
    <row r="108" spans="1:8" x14ac:dyDescent="0.2">
      <c r="A108" s="137"/>
      <c r="B108" s="138"/>
      <c r="C108" s="138"/>
      <c r="D108" s="138"/>
      <c r="E108" s="138"/>
      <c r="F108" s="149"/>
      <c r="G108" s="138"/>
    </row>
    <row r="109" spans="1:8" x14ac:dyDescent="0.2">
      <c r="A109" s="137"/>
      <c r="B109" s="138"/>
      <c r="C109" s="138"/>
      <c r="D109" s="138"/>
      <c r="E109" s="138"/>
      <c r="F109" s="149"/>
      <c r="G109" s="138"/>
    </row>
    <row r="110" spans="1:8" x14ac:dyDescent="0.2">
      <c r="A110" s="137"/>
      <c r="B110" s="138"/>
      <c r="C110" s="138"/>
      <c r="D110" s="138"/>
      <c r="E110" s="138"/>
      <c r="F110" s="149"/>
      <c r="G110" s="138"/>
    </row>
    <row r="111" spans="1:8" x14ac:dyDescent="0.2">
      <c r="A111" s="137"/>
      <c r="B111" s="138"/>
      <c r="C111" s="138"/>
      <c r="D111" s="138"/>
      <c r="E111" s="138"/>
      <c r="F111" s="149"/>
      <c r="G111" s="138"/>
    </row>
    <row r="112" spans="1:8" x14ac:dyDescent="0.2">
      <c r="A112" s="137"/>
      <c r="B112" s="138"/>
      <c r="C112" s="138"/>
      <c r="D112" s="138"/>
      <c r="E112" s="138"/>
      <c r="F112" s="149"/>
      <c r="G112" s="138"/>
    </row>
    <row r="113" spans="1:7" x14ac:dyDescent="0.2">
      <c r="A113" s="137"/>
      <c r="B113" s="138"/>
      <c r="C113" s="138"/>
      <c r="D113" s="138"/>
      <c r="E113" s="138"/>
      <c r="F113" s="149"/>
      <c r="G113" s="138"/>
    </row>
    <row r="114" spans="1:7" x14ac:dyDescent="0.2">
      <c r="A114" s="137"/>
      <c r="B114" s="138"/>
      <c r="C114" s="138"/>
      <c r="D114" s="138"/>
      <c r="E114" s="138"/>
      <c r="F114" s="149"/>
      <c r="G114" s="138"/>
    </row>
    <row r="115" spans="1:7" x14ac:dyDescent="0.2">
      <c r="A115" s="137"/>
      <c r="B115" s="138"/>
      <c r="C115" s="138"/>
      <c r="D115" s="138"/>
      <c r="E115" s="138"/>
      <c r="F115" s="149"/>
      <c r="G115" s="138"/>
    </row>
    <row r="116" spans="1:7" x14ac:dyDescent="0.2">
      <c r="A116" s="137"/>
      <c r="B116" s="138"/>
      <c r="C116" s="138"/>
      <c r="D116" s="138"/>
      <c r="E116" s="138"/>
      <c r="F116" s="149"/>
      <c r="G116" s="138"/>
    </row>
    <row r="117" spans="1:7" x14ac:dyDescent="0.2">
      <c r="B117" s="25"/>
    </row>
    <row r="118" spans="1:7" x14ac:dyDescent="0.2">
      <c r="B118" s="25"/>
    </row>
    <row r="119" spans="1:7" x14ac:dyDescent="0.2">
      <c r="B119" s="25"/>
    </row>
    <row r="120" spans="1:7" x14ac:dyDescent="0.2">
      <c r="B120" s="25"/>
    </row>
    <row r="121" spans="1:7" x14ac:dyDescent="0.2">
      <c r="B121" s="25"/>
    </row>
    <row r="122" spans="1:7" x14ac:dyDescent="0.2">
      <c r="B122" s="25"/>
    </row>
    <row r="123" spans="1:7" x14ac:dyDescent="0.2">
      <c r="B123" s="25"/>
    </row>
    <row r="124" spans="1:7" x14ac:dyDescent="0.2">
      <c r="B124" s="25"/>
    </row>
    <row r="125" spans="1:7" x14ac:dyDescent="0.2">
      <c r="B125" s="25"/>
    </row>
    <row r="126" spans="1:7" x14ac:dyDescent="0.2">
      <c r="B126" s="25"/>
    </row>
    <row r="127" spans="1:7" x14ac:dyDescent="0.2">
      <c r="B127" s="25"/>
    </row>
    <row r="128" spans="1:7" x14ac:dyDescent="0.2">
      <c r="B128" s="25"/>
    </row>
    <row r="129" spans="2:2" x14ac:dyDescent="0.2">
      <c r="B129" s="25"/>
    </row>
    <row r="130" spans="2:2" x14ac:dyDescent="0.2">
      <c r="B130" s="25"/>
    </row>
    <row r="131" spans="2:2" x14ac:dyDescent="0.2">
      <c r="B131" s="25"/>
    </row>
    <row r="132" spans="2:2" x14ac:dyDescent="0.2">
      <c r="B132" s="25"/>
    </row>
    <row r="133" spans="2:2" x14ac:dyDescent="0.2">
      <c r="B133" s="25"/>
    </row>
    <row r="134" spans="2:2" x14ac:dyDescent="0.2">
      <c r="B134" s="25"/>
    </row>
    <row r="135" spans="2:2" x14ac:dyDescent="0.2">
      <c r="B135" s="25"/>
    </row>
    <row r="136" spans="2:2" x14ac:dyDescent="0.2">
      <c r="B136" s="25"/>
    </row>
    <row r="137" spans="2:2" x14ac:dyDescent="0.2">
      <c r="B137" s="25"/>
    </row>
    <row r="138" spans="2:2" x14ac:dyDescent="0.2">
      <c r="B138" s="25"/>
    </row>
    <row r="139" spans="2:2" x14ac:dyDescent="0.2">
      <c r="B139" s="25"/>
    </row>
    <row r="140" spans="2:2" x14ac:dyDescent="0.2">
      <c r="B140" s="25"/>
    </row>
    <row r="141" spans="2:2" x14ac:dyDescent="0.2">
      <c r="B141" s="25"/>
    </row>
    <row r="142" spans="2:2" x14ac:dyDescent="0.2">
      <c r="B142" s="25"/>
    </row>
    <row r="143" spans="2:2" x14ac:dyDescent="0.2">
      <c r="B143" s="25"/>
    </row>
    <row r="144" spans="2:2" x14ac:dyDescent="0.2">
      <c r="B144" s="25"/>
    </row>
    <row r="145" spans="2:2" x14ac:dyDescent="0.2">
      <c r="B145" s="25"/>
    </row>
    <row r="146" spans="2:2" x14ac:dyDescent="0.2">
      <c r="B146" s="25"/>
    </row>
    <row r="147" spans="2:2" x14ac:dyDescent="0.2">
      <c r="B147" s="25"/>
    </row>
    <row r="148" spans="2:2" x14ac:dyDescent="0.2">
      <c r="B148" s="25"/>
    </row>
    <row r="149" spans="2:2" x14ac:dyDescent="0.2">
      <c r="B149" s="25"/>
    </row>
    <row r="150" spans="2:2" x14ac:dyDescent="0.2">
      <c r="B150" s="25"/>
    </row>
    <row r="151" spans="2:2" x14ac:dyDescent="0.2">
      <c r="B151" s="25"/>
    </row>
    <row r="152" spans="2:2" x14ac:dyDescent="0.2">
      <c r="B152" s="25"/>
    </row>
    <row r="153" spans="2:2" x14ac:dyDescent="0.2">
      <c r="B153" s="25"/>
    </row>
    <row r="154" spans="2:2" x14ac:dyDescent="0.2">
      <c r="B154" s="25"/>
    </row>
    <row r="155" spans="2:2" x14ac:dyDescent="0.2">
      <c r="B155" s="25"/>
    </row>
    <row r="156" spans="2:2" x14ac:dyDescent="0.2">
      <c r="B156" s="25"/>
    </row>
    <row r="157" spans="2:2" x14ac:dyDescent="0.2">
      <c r="B157" s="25"/>
    </row>
    <row r="158" spans="2:2" x14ac:dyDescent="0.2">
      <c r="B158" s="25"/>
    </row>
    <row r="159" spans="2:2" x14ac:dyDescent="0.2">
      <c r="B159" s="25"/>
    </row>
    <row r="160" spans="2:2" x14ac:dyDescent="0.2">
      <c r="B160" s="25"/>
    </row>
    <row r="161" spans="2:2" x14ac:dyDescent="0.2">
      <c r="B161" s="25"/>
    </row>
    <row r="162" spans="2:2" x14ac:dyDescent="0.2">
      <c r="B162" s="25"/>
    </row>
    <row r="163" spans="2:2" x14ac:dyDescent="0.2">
      <c r="B163" s="25"/>
    </row>
    <row r="164" spans="2:2" x14ac:dyDescent="0.2">
      <c r="B164" s="25"/>
    </row>
    <row r="165" spans="2:2" x14ac:dyDescent="0.2">
      <c r="B165" s="25"/>
    </row>
    <row r="166" spans="2:2" x14ac:dyDescent="0.2">
      <c r="B166" s="25"/>
    </row>
    <row r="167" spans="2:2" x14ac:dyDescent="0.2">
      <c r="B167" s="25"/>
    </row>
    <row r="168" spans="2:2" x14ac:dyDescent="0.2">
      <c r="B168" s="25"/>
    </row>
    <row r="169" spans="2:2" x14ac:dyDescent="0.2">
      <c r="B169" s="25"/>
    </row>
    <row r="170" spans="2:2" x14ac:dyDescent="0.2">
      <c r="B170" s="25"/>
    </row>
    <row r="171" spans="2:2" x14ac:dyDescent="0.2">
      <c r="B171" s="25"/>
    </row>
    <row r="172" spans="2:2" x14ac:dyDescent="0.2">
      <c r="B172" s="25"/>
    </row>
    <row r="173" spans="2:2" x14ac:dyDescent="0.2">
      <c r="B173" s="25"/>
    </row>
    <row r="174" spans="2:2" x14ac:dyDescent="0.2">
      <c r="B174" s="25"/>
    </row>
    <row r="175" spans="2:2" x14ac:dyDescent="0.2">
      <c r="B175" s="25"/>
    </row>
    <row r="176" spans="2:2" x14ac:dyDescent="0.2">
      <c r="B176" s="25"/>
    </row>
    <row r="177" spans="2:2" x14ac:dyDescent="0.2">
      <c r="B177" s="25"/>
    </row>
    <row r="178" spans="2:2" x14ac:dyDescent="0.2">
      <c r="B178" s="25"/>
    </row>
    <row r="179" spans="2:2" x14ac:dyDescent="0.2">
      <c r="B179" s="25"/>
    </row>
    <row r="180" spans="2:2" x14ac:dyDescent="0.2">
      <c r="B180" s="25"/>
    </row>
    <row r="181" spans="2:2" x14ac:dyDescent="0.2">
      <c r="B181" s="25"/>
    </row>
    <row r="182" spans="2:2" x14ac:dyDescent="0.2">
      <c r="B182" s="25"/>
    </row>
    <row r="183" spans="2:2" x14ac:dyDescent="0.2">
      <c r="B183" s="25"/>
    </row>
    <row r="184" spans="2:2" x14ac:dyDescent="0.2">
      <c r="B184" s="25"/>
    </row>
    <row r="185" spans="2:2" x14ac:dyDescent="0.2">
      <c r="B185" s="25"/>
    </row>
    <row r="186" spans="2:2" x14ac:dyDescent="0.2">
      <c r="B186" s="25"/>
    </row>
    <row r="187" spans="2:2" x14ac:dyDescent="0.2">
      <c r="B187" s="25"/>
    </row>
    <row r="188" spans="2:2" x14ac:dyDescent="0.2">
      <c r="B188" s="25"/>
    </row>
    <row r="189" spans="2:2" x14ac:dyDescent="0.2">
      <c r="B189" s="25"/>
    </row>
    <row r="190" spans="2:2" x14ac:dyDescent="0.2">
      <c r="B190" s="25"/>
    </row>
    <row r="191" spans="2:2" x14ac:dyDescent="0.2">
      <c r="B191" s="25"/>
    </row>
    <row r="192" spans="2:2" x14ac:dyDescent="0.2">
      <c r="B192" s="25"/>
    </row>
    <row r="193" spans="2:2" x14ac:dyDescent="0.2">
      <c r="B193" s="25"/>
    </row>
    <row r="194" spans="2:2" x14ac:dyDescent="0.2">
      <c r="B194" s="25"/>
    </row>
    <row r="195" spans="2:2" x14ac:dyDescent="0.2">
      <c r="B195" s="25"/>
    </row>
    <row r="196" spans="2:2" x14ac:dyDescent="0.2">
      <c r="B196" s="25"/>
    </row>
    <row r="197" spans="2:2" x14ac:dyDescent="0.2">
      <c r="B197" s="25"/>
    </row>
    <row r="198" spans="2:2" x14ac:dyDescent="0.2">
      <c r="B198" s="25"/>
    </row>
    <row r="199" spans="2:2" x14ac:dyDescent="0.2">
      <c r="B199" s="25"/>
    </row>
    <row r="200" spans="2:2" x14ac:dyDescent="0.2">
      <c r="B200" s="25"/>
    </row>
    <row r="201" spans="2:2" x14ac:dyDescent="0.2">
      <c r="B201" s="25"/>
    </row>
    <row r="202" spans="2:2" x14ac:dyDescent="0.2">
      <c r="B202" s="25"/>
    </row>
    <row r="203" spans="2:2" x14ac:dyDescent="0.2">
      <c r="B203" s="25"/>
    </row>
    <row r="204" spans="2:2" x14ac:dyDescent="0.2">
      <c r="B204" s="25"/>
    </row>
    <row r="205" spans="2:2" x14ac:dyDescent="0.2">
      <c r="B205" s="25"/>
    </row>
    <row r="206" spans="2:2" x14ac:dyDescent="0.2">
      <c r="B206" s="25"/>
    </row>
    <row r="207" spans="2:2" x14ac:dyDescent="0.2">
      <c r="B207" s="25"/>
    </row>
    <row r="208" spans="2:2" x14ac:dyDescent="0.2">
      <c r="B208" s="25"/>
    </row>
    <row r="209" spans="2:2" x14ac:dyDescent="0.2">
      <c r="B209" s="25"/>
    </row>
    <row r="210" spans="2:2" x14ac:dyDescent="0.2">
      <c r="B210" s="25"/>
    </row>
    <row r="211" spans="2:2" x14ac:dyDescent="0.2">
      <c r="B211" s="25"/>
    </row>
    <row r="212" spans="2:2" x14ac:dyDescent="0.2">
      <c r="B212" s="25"/>
    </row>
    <row r="213" spans="2:2" x14ac:dyDescent="0.2">
      <c r="B213" s="25"/>
    </row>
    <row r="214" spans="2:2" x14ac:dyDescent="0.2">
      <c r="B214" s="25"/>
    </row>
    <row r="215" spans="2:2" x14ac:dyDescent="0.2">
      <c r="B215" s="25"/>
    </row>
    <row r="216" spans="2:2" x14ac:dyDescent="0.2">
      <c r="B216" s="25"/>
    </row>
    <row r="217" spans="2:2" x14ac:dyDescent="0.2">
      <c r="B217" s="25"/>
    </row>
    <row r="218" spans="2:2" x14ac:dyDescent="0.2">
      <c r="B218" s="25"/>
    </row>
    <row r="219" spans="2:2" x14ac:dyDescent="0.2">
      <c r="B219" s="25"/>
    </row>
    <row r="220" spans="2:2" x14ac:dyDescent="0.2">
      <c r="B220" s="25"/>
    </row>
    <row r="221" spans="2:2" x14ac:dyDescent="0.2">
      <c r="B221" s="25"/>
    </row>
    <row r="222" spans="2:2" x14ac:dyDescent="0.2">
      <c r="B222" s="25"/>
    </row>
    <row r="223" spans="2:2" x14ac:dyDescent="0.2">
      <c r="B223" s="25"/>
    </row>
    <row r="224" spans="2:2" x14ac:dyDescent="0.2">
      <c r="B224" s="25"/>
    </row>
    <row r="225" spans="2:2" x14ac:dyDescent="0.2">
      <c r="B225" s="25"/>
    </row>
    <row r="226" spans="2:2" x14ac:dyDescent="0.2">
      <c r="B226" s="25"/>
    </row>
    <row r="227" spans="2:2" x14ac:dyDescent="0.2">
      <c r="B227" s="25"/>
    </row>
    <row r="228" spans="2:2" x14ac:dyDescent="0.2">
      <c r="B228" s="25"/>
    </row>
    <row r="229" spans="2:2" x14ac:dyDescent="0.2">
      <c r="B229" s="25"/>
    </row>
    <row r="230" spans="2:2" x14ac:dyDescent="0.2">
      <c r="B230" s="25"/>
    </row>
    <row r="231" spans="2:2" x14ac:dyDescent="0.2">
      <c r="B231" s="25"/>
    </row>
    <row r="232" spans="2:2" x14ac:dyDescent="0.2">
      <c r="B232" s="25"/>
    </row>
    <row r="233" spans="2:2" x14ac:dyDescent="0.2">
      <c r="B233" s="25"/>
    </row>
    <row r="234" spans="2:2" x14ac:dyDescent="0.2">
      <c r="B234" s="25"/>
    </row>
    <row r="235" spans="2:2" x14ac:dyDescent="0.2">
      <c r="B235" s="25"/>
    </row>
    <row r="236" spans="2:2" x14ac:dyDescent="0.2">
      <c r="B236" s="25"/>
    </row>
    <row r="237" spans="2:2" x14ac:dyDescent="0.2">
      <c r="B237" s="25"/>
    </row>
    <row r="238" spans="2:2" x14ac:dyDescent="0.2">
      <c r="B238" s="25"/>
    </row>
    <row r="239" spans="2:2" x14ac:dyDescent="0.2">
      <c r="B239" s="25"/>
    </row>
    <row r="240" spans="2:2" x14ac:dyDescent="0.2">
      <c r="B240" s="25"/>
    </row>
    <row r="241" spans="2:2" x14ac:dyDescent="0.2">
      <c r="B241" s="25"/>
    </row>
    <row r="242" spans="2:2" x14ac:dyDescent="0.2">
      <c r="B242" s="25"/>
    </row>
    <row r="243" spans="2:2" x14ac:dyDescent="0.2">
      <c r="B243" s="25"/>
    </row>
    <row r="244" spans="2:2" x14ac:dyDescent="0.2">
      <c r="B244" s="25"/>
    </row>
    <row r="245" spans="2:2" x14ac:dyDescent="0.2">
      <c r="B245" s="25"/>
    </row>
    <row r="246" spans="2:2" x14ac:dyDescent="0.2">
      <c r="B246" s="25"/>
    </row>
    <row r="247" spans="2:2" x14ac:dyDescent="0.2">
      <c r="B247" s="25"/>
    </row>
    <row r="248" spans="2:2" x14ac:dyDescent="0.2">
      <c r="B248" s="25"/>
    </row>
    <row r="249" spans="2:2" x14ac:dyDescent="0.2">
      <c r="B249" s="25"/>
    </row>
    <row r="250" spans="2:2" x14ac:dyDescent="0.2">
      <c r="B250" s="25"/>
    </row>
    <row r="251" spans="2:2" x14ac:dyDescent="0.2">
      <c r="B251" s="25"/>
    </row>
    <row r="252" spans="2:2" x14ac:dyDescent="0.2">
      <c r="B252" s="25"/>
    </row>
    <row r="253" spans="2:2" x14ac:dyDescent="0.2">
      <c r="B253" s="25"/>
    </row>
    <row r="254" spans="2:2" x14ac:dyDescent="0.2">
      <c r="B254" s="25"/>
    </row>
    <row r="255" spans="2:2" x14ac:dyDescent="0.2">
      <c r="B255" s="25"/>
    </row>
    <row r="256" spans="2:2" x14ac:dyDescent="0.2">
      <c r="B256" s="25"/>
    </row>
    <row r="257" spans="2:2" x14ac:dyDescent="0.2">
      <c r="B257" s="25"/>
    </row>
    <row r="258" spans="2:2" x14ac:dyDescent="0.2">
      <c r="B258" s="25"/>
    </row>
    <row r="259" spans="2:2" x14ac:dyDescent="0.2">
      <c r="B259" s="25"/>
    </row>
    <row r="260" spans="2:2" x14ac:dyDescent="0.2">
      <c r="B260" s="25"/>
    </row>
    <row r="261" spans="2:2" x14ac:dyDescent="0.2">
      <c r="B261" s="25"/>
    </row>
    <row r="262" spans="2:2" x14ac:dyDescent="0.2">
      <c r="B262" s="25"/>
    </row>
    <row r="263" spans="2:2" x14ac:dyDescent="0.2">
      <c r="B263" s="25"/>
    </row>
    <row r="264" spans="2:2" x14ac:dyDescent="0.2">
      <c r="B264" s="25"/>
    </row>
    <row r="265" spans="2:2" x14ac:dyDescent="0.2">
      <c r="B265" s="25"/>
    </row>
    <row r="266" spans="2:2" x14ac:dyDescent="0.2">
      <c r="B266" s="25"/>
    </row>
    <row r="267" spans="2:2" x14ac:dyDescent="0.2">
      <c r="B267" s="25"/>
    </row>
    <row r="268" spans="2:2" x14ac:dyDescent="0.2">
      <c r="B268" s="25"/>
    </row>
    <row r="269" spans="2:2" x14ac:dyDescent="0.2">
      <c r="B269" s="25"/>
    </row>
    <row r="270" spans="2:2" x14ac:dyDescent="0.2">
      <c r="B270" s="25"/>
    </row>
    <row r="271" spans="2:2" x14ac:dyDescent="0.2">
      <c r="B271" s="25"/>
    </row>
    <row r="272" spans="2:2" x14ac:dyDescent="0.2">
      <c r="B272" s="25"/>
    </row>
    <row r="273" spans="2:2" x14ac:dyDescent="0.2">
      <c r="B273" s="25"/>
    </row>
    <row r="274" spans="2:2" x14ac:dyDescent="0.2">
      <c r="B274" s="25"/>
    </row>
    <row r="275" spans="2:2" x14ac:dyDescent="0.2">
      <c r="B275" s="25"/>
    </row>
    <row r="276" spans="2:2" x14ac:dyDescent="0.2">
      <c r="B276" s="25"/>
    </row>
    <row r="277" spans="2:2" x14ac:dyDescent="0.2">
      <c r="B277" s="25"/>
    </row>
    <row r="278" spans="2:2" x14ac:dyDescent="0.2">
      <c r="B278" s="25"/>
    </row>
    <row r="279" spans="2:2" x14ac:dyDescent="0.2">
      <c r="B279" s="25"/>
    </row>
    <row r="280" spans="2:2" x14ac:dyDescent="0.2">
      <c r="B280" s="25"/>
    </row>
    <row r="281" spans="2:2" x14ac:dyDescent="0.2">
      <c r="B281" s="25"/>
    </row>
    <row r="282" spans="2:2" x14ac:dyDescent="0.2">
      <c r="B282" s="25"/>
    </row>
    <row r="283" spans="2:2" x14ac:dyDescent="0.2">
      <c r="B283" s="25"/>
    </row>
    <row r="284" spans="2:2" x14ac:dyDescent="0.2">
      <c r="B284" s="25"/>
    </row>
    <row r="285" spans="2:2" x14ac:dyDescent="0.2">
      <c r="B285" s="25"/>
    </row>
    <row r="286" spans="2:2" x14ac:dyDescent="0.2">
      <c r="B286" s="25"/>
    </row>
    <row r="287" spans="2:2" x14ac:dyDescent="0.2">
      <c r="B287" s="25"/>
    </row>
    <row r="288" spans="2:2" x14ac:dyDescent="0.2">
      <c r="B288" s="25"/>
    </row>
    <row r="289" spans="2:2" x14ac:dyDescent="0.2">
      <c r="B289" s="25"/>
    </row>
    <row r="290" spans="2:2" x14ac:dyDescent="0.2">
      <c r="B290" s="25"/>
    </row>
    <row r="291" spans="2:2" x14ac:dyDescent="0.2">
      <c r="B291" s="25"/>
    </row>
    <row r="292" spans="2:2" x14ac:dyDescent="0.2">
      <c r="B292" s="25"/>
    </row>
    <row r="293" spans="2:2" x14ac:dyDescent="0.2">
      <c r="B293" s="25"/>
    </row>
    <row r="294" spans="2:2" x14ac:dyDescent="0.2">
      <c r="B294" s="25"/>
    </row>
    <row r="295" spans="2:2" x14ac:dyDescent="0.2">
      <c r="B295" s="25"/>
    </row>
    <row r="296" spans="2:2" x14ac:dyDescent="0.2">
      <c r="B296" s="25"/>
    </row>
    <row r="297" spans="2:2" x14ac:dyDescent="0.2">
      <c r="B297" s="25"/>
    </row>
    <row r="298" spans="2:2" x14ac:dyDescent="0.2">
      <c r="B298" s="25"/>
    </row>
    <row r="299" spans="2:2" x14ac:dyDescent="0.2">
      <c r="B299" s="25"/>
    </row>
    <row r="300" spans="2:2" x14ac:dyDescent="0.2">
      <c r="B300" s="25"/>
    </row>
    <row r="301" spans="2:2" x14ac:dyDescent="0.2">
      <c r="B301" s="25"/>
    </row>
    <row r="302" spans="2:2" x14ac:dyDescent="0.2">
      <c r="B302" s="25"/>
    </row>
    <row r="303" spans="2:2" x14ac:dyDescent="0.2">
      <c r="B303" s="25"/>
    </row>
    <row r="304" spans="2:2" x14ac:dyDescent="0.2">
      <c r="B304" s="25"/>
    </row>
    <row r="305" spans="2:2" x14ac:dyDescent="0.2">
      <c r="B305" s="25"/>
    </row>
    <row r="306" spans="2:2" x14ac:dyDescent="0.2">
      <c r="B306" s="25"/>
    </row>
    <row r="307" spans="2:2" x14ac:dyDescent="0.2">
      <c r="B307" s="25"/>
    </row>
    <row r="308" spans="2:2" x14ac:dyDescent="0.2">
      <c r="B308" s="25"/>
    </row>
    <row r="309" spans="2:2" x14ac:dyDescent="0.2">
      <c r="B309" s="25"/>
    </row>
    <row r="310" spans="2:2" x14ac:dyDescent="0.2">
      <c r="B310" s="25"/>
    </row>
    <row r="311" spans="2:2" x14ac:dyDescent="0.2">
      <c r="B311" s="25"/>
    </row>
    <row r="312" spans="2:2" x14ac:dyDescent="0.2">
      <c r="B312" s="25"/>
    </row>
    <row r="313" spans="2:2" x14ac:dyDescent="0.2">
      <c r="B313" s="25"/>
    </row>
    <row r="314" spans="2:2" x14ac:dyDescent="0.2">
      <c r="B314" s="25"/>
    </row>
    <row r="315" spans="2:2" x14ac:dyDescent="0.2">
      <c r="B315" s="25"/>
    </row>
    <row r="316" spans="2:2" x14ac:dyDescent="0.2">
      <c r="B316" s="25"/>
    </row>
    <row r="317" spans="2:2" x14ac:dyDescent="0.2">
      <c r="B317" s="25"/>
    </row>
    <row r="318" spans="2:2" x14ac:dyDescent="0.2">
      <c r="B318" s="25"/>
    </row>
    <row r="319" spans="2:2" x14ac:dyDescent="0.2">
      <c r="B319" s="25"/>
    </row>
    <row r="320" spans="2:2" x14ac:dyDescent="0.2">
      <c r="B320" s="25"/>
    </row>
    <row r="321" spans="2:2" x14ac:dyDescent="0.2">
      <c r="B321" s="25"/>
    </row>
    <row r="322" spans="2:2" x14ac:dyDescent="0.2">
      <c r="B322" s="25"/>
    </row>
    <row r="323" spans="2:2" x14ac:dyDescent="0.2">
      <c r="B323" s="25"/>
    </row>
    <row r="324" spans="2:2" x14ac:dyDescent="0.2">
      <c r="B324" s="25"/>
    </row>
    <row r="325" spans="2:2" x14ac:dyDescent="0.2">
      <c r="B325" s="25"/>
    </row>
    <row r="326" spans="2:2" x14ac:dyDescent="0.2">
      <c r="B326" s="25"/>
    </row>
    <row r="327" spans="2:2" x14ac:dyDescent="0.2">
      <c r="B327" s="25"/>
    </row>
    <row r="328" spans="2:2" x14ac:dyDescent="0.2">
      <c r="B328" s="25"/>
    </row>
    <row r="329" spans="2:2" x14ac:dyDescent="0.2">
      <c r="B329" s="25"/>
    </row>
    <row r="330" spans="2:2" x14ac:dyDescent="0.2">
      <c r="B330" s="25"/>
    </row>
    <row r="331" spans="2:2" x14ac:dyDescent="0.2">
      <c r="B331" s="25"/>
    </row>
    <row r="332" spans="2:2" x14ac:dyDescent="0.2">
      <c r="B332" s="25"/>
    </row>
    <row r="333" spans="2:2" x14ac:dyDescent="0.2">
      <c r="B333" s="25"/>
    </row>
    <row r="334" spans="2:2" x14ac:dyDescent="0.2">
      <c r="B334" s="25"/>
    </row>
    <row r="335" spans="2:2" x14ac:dyDescent="0.2">
      <c r="B335" s="25"/>
    </row>
    <row r="336" spans="2:2" x14ac:dyDescent="0.2">
      <c r="B336" s="25"/>
    </row>
    <row r="337" spans="2:2" x14ac:dyDescent="0.2">
      <c r="B337" s="25"/>
    </row>
    <row r="338" spans="2:2" x14ac:dyDescent="0.2">
      <c r="B338" s="25"/>
    </row>
    <row r="339" spans="2:2" x14ac:dyDescent="0.2">
      <c r="B339" s="25"/>
    </row>
    <row r="340" spans="2:2" x14ac:dyDescent="0.2">
      <c r="B340" s="25"/>
    </row>
    <row r="341" spans="2:2" x14ac:dyDescent="0.2">
      <c r="B341" s="25"/>
    </row>
    <row r="342" spans="2:2" x14ac:dyDescent="0.2">
      <c r="B342" s="25"/>
    </row>
    <row r="343" spans="2:2" x14ac:dyDescent="0.2">
      <c r="B343" s="25"/>
    </row>
    <row r="344" spans="2:2" x14ac:dyDescent="0.2">
      <c r="B344" s="25"/>
    </row>
    <row r="345" spans="2:2" x14ac:dyDescent="0.2">
      <c r="B345" s="25"/>
    </row>
  </sheetData>
  <mergeCells count="7">
    <mergeCell ref="A2:G2"/>
    <mergeCell ref="A3:G3"/>
    <mergeCell ref="A5:A6"/>
    <mergeCell ref="C5:F5"/>
    <mergeCell ref="H5:H8"/>
    <mergeCell ref="D6:F6"/>
    <mergeCell ref="A7:A8"/>
  </mergeCells>
  <hyperlinks>
    <hyperlink ref="A1" location="Содержание!A1" display="Содержание"/>
  </hyperlinks>
  <pageMargins left="0.78740157480314965" right="0.59055118110236227" top="0.78740157480314965" bottom="0.51181102362204722" header="0.51181102362204722" footer="0.51181102362204722"/>
  <pageSetup paperSize="9" scale="95" firstPageNumber="17" orientation="landscape" useFirstPageNumber="1" r:id="rId1"/>
  <headerFooter alignWithMargins="0">
    <oddHeader>&amp;C&amp;9&amp;P</oddHeader>
  </headerFooter>
  <rowBreaks count="3" manualBreakCount="3">
    <brk id="41" max="7" man="1"/>
    <brk id="73" max="7" man="1"/>
    <brk id="10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5"/>
  <sheetViews>
    <sheetView workbookViewId="0">
      <pane xSplit="4" ySplit="6" topLeftCell="E7" activePane="bottomRight" state="frozen"/>
      <selection pane="topRight" activeCell="E1" sqref="E1"/>
      <selection pane="bottomLeft" activeCell="A7" sqref="A7"/>
      <selection pane="bottomRight" activeCell="K7" sqref="K7"/>
    </sheetView>
  </sheetViews>
  <sheetFormatPr defaultColWidth="8.7109375" defaultRowHeight="14.25" x14ac:dyDescent="0.2"/>
  <cols>
    <col min="1" max="1" width="2.28515625" style="150" customWidth="1"/>
    <col min="2" max="2" width="33.7109375" style="150" customWidth="1"/>
    <col min="3" max="3" width="10" style="150" customWidth="1"/>
    <col min="4" max="4" width="91.42578125" style="150" customWidth="1"/>
    <col min="5" max="16384" width="8.7109375" style="150"/>
  </cols>
  <sheetData>
    <row r="1" spans="2:4" x14ac:dyDescent="0.2">
      <c r="B1" s="1973" t="s">
        <v>966</v>
      </c>
    </row>
    <row r="2" spans="2:4" x14ac:dyDescent="0.2">
      <c r="B2" s="25"/>
    </row>
    <row r="3" spans="2:4" ht="15" x14ac:dyDescent="0.25">
      <c r="B3" s="2062" t="s">
        <v>175</v>
      </c>
      <c r="C3" s="2062"/>
      <c r="D3" s="2062"/>
    </row>
    <row r="4" spans="2:4" ht="15" x14ac:dyDescent="0.25">
      <c r="B4" s="2062" t="s">
        <v>176</v>
      </c>
      <c r="C4" s="2062"/>
      <c r="D4" s="2062"/>
    </row>
    <row r="5" spans="2:4" ht="10.5" customHeight="1" x14ac:dyDescent="0.2"/>
    <row r="6" spans="2:4" ht="28.5" customHeight="1" x14ac:dyDescent="0.2">
      <c r="B6" s="151" t="s">
        <v>177</v>
      </c>
      <c r="C6" s="152" t="s">
        <v>178</v>
      </c>
      <c r="D6" s="153" t="s">
        <v>179</v>
      </c>
    </row>
    <row r="7" spans="2:4" ht="18" customHeight="1" x14ac:dyDescent="0.2">
      <c r="B7" s="154" t="s">
        <v>180</v>
      </c>
      <c r="C7" s="155"/>
      <c r="D7" s="156"/>
    </row>
    <row r="8" spans="2:4" ht="15" x14ac:dyDescent="0.25">
      <c r="B8" s="157" t="s">
        <v>181</v>
      </c>
      <c r="C8" s="158">
        <f>C10+C11+C12</f>
        <v>64</v>
      </c>
      <c r="D8" s="159"/>
    </row>
    <row r="9" spans="2:4" ht="12" customHeight="1" x14ac:dyDescent="0.2">
      <c r="B9" s="160" t="s">
        <v>182</v>
      </c>
      <c r="C9" s="161"/>
      <c r="D9" s="162"/>
    </row>
    <row r="10" spans="2:4" ht="133.5" customHeight="1" x14ac:dyDescent="0.2">
      <c r="B10" s="163" t="s">
        <v>183</v>
      </c>
      <c r="C10" s="164">
        <v>52</v>
      </c>
      <c r="D10" s="165" t="s">
        <v>184</v>
      </c>
    </row>
    <row r="11" spans="2:4" ht="44.65" customHeight="1" x14ac:dyDescent="0.2">
      <c r="B11" s="163" t="s">
        <v>185</v>
      </c>
      <c r="C11" s="164">
        <v>5</v>
      </c>
      <c r="D11" s="165" t="s">
        <v>186</v>
      </c>
    </row>
    <row r="12" spans="2:4" ht="43.9" customHeight="1" x14ac:dyDescent="0.2">
      <c r="B12" s="163" t="s">
        <v>187</v>
      </c>
      <c r="C12" s="164">
        <v>7</v>
      </c>
      <c r="D12" s="165" t="s">
        <v>1051</v>
      </c>
    </row>
    <row r="13" spans="2:4" ht="18" customHeight="1" x14ac:dyDescent="0.2">
      <c r="B13" s="154" t="s">
        <v>188</v>
      </c>
      <c r="C13" s="166"/>
      <c r="D13" s="156"/>
    </row>
    <row r="14" spans="2:4" ht="15" x14ac:dyDescent="0.25">
      <c r="B14" s="167" t="s">
        <v>181</v>
      </c>
      <c r="C14" s="168">
        <f>C16+C17+C18</f>
        <v>21</v>
      </c>
      <c r="D14" s="169"/>
    </row>
    <row r="15" spans="2:4" ht="12" customHeight="1" x14ac:dyDescent="0.2">
      <c r="B15" s="140" t="s">
        <v>182</v>
      </c>
      <c r="C15" s="170"/>
      <c r="D15" s="171"/>
    </row>
    <row r="16" spans="2:4" ht="45" customHeight="1" x14ac:dyDescent="0.2">
      <c r="B16" s="163" t="s">
        <v>189</v>
      </c>
      <c r="C16" s="164">
        <v>6</v>
      </c>
      <c r="D16" s="165" t="s">
        <v>190</v>
      </c>
    </row>
    <row r="17" spans="2:4" ht="46.15" customHeight="1" x14ac:dyDescent="0.2">
      <c r="B17" s="163" t="s">
        <v>191</v>
      </c>
      <c r="C17" s="164">
        <v>8</v>
      </c>
      <c r="D17" s="165" t="s">
        <v>192</v>
      </c>
    </row>
    <row r="18" spans="2:4" ht="48" customHeight="1" x14ac:dyDescent="0.2">
      <c r="B18" s="163" t="s">
        <v>193</v>
      </c>
      <c r="C18" s="172">
        <v>7</v>
      </c>
      <c r="D18" s="165" t="s">
        <v>1050</v>
      </c>
    </row>
    <row r="19" spans="2:4" ht="14.1" customHeight="1" x14ac:dyDescent="0.2">
      <c r="B19" s="173"/>
      <c r="C19" s="173"/>
    </row>
    <row r="20" spans="2:4" ht="14.1" customHeight="1" x14ac:dyDescent="0.3">
      <c r="B20" s="174"/>
      <c r="C20" s="175"/>
      <c r="D20" s="175"/>
    </row>
    <row r="21" spans="2:4" ht="14.1" customHeight="1" x14ac:dyDescent="0.3">
      <c r="B21" s="174"/>
      <c r="C21" s="175"/>
      <c r="D21" s="175"/>
    </row>
    <row r="22" spans="2:4" x14ac:dyDescent="0.2">
      <c r="B22" s="176"/>
    </row>
    <row r="23" spans="2:4" x14ac:dyDescent="0.2">
      <c r="B23" s="176"/>
    </row>
    <row r="24" spans="2:4" x14ac:dyDescent="0.2">
      <c r="B24" s="176"/>
    </row>
    <row r="25" spans="2:4" x14ac:dyDescent="0.2">
      <c r="B25" s="176"/>
    </row>
    <row r="26" spans="2:4" x14ac:dyDescent="0.2">
      <c r="B26" s="176"/>
    </row>
    <row r="28" spans="2:4" x14ac:dyDescent="0.2">
      <c r="B28" s="176"/>
    </row>
    <row r="29" spans="2:4" x14ac:dyDescent="0.2">
      <c r="B29" s="176"/>
    </row>
    <row r="30" spans="2:4" x14ac:dyDescent="0.2">
      <c r="B30" s="176"/>
    </row>
    <row r="31" spans="2:4" x14ac:dyDescent="0.2">
      <c r="B31" s="176"/>
    </row>
    <row r="32" spans="2:4" x14ac:dyDescent="0.2">
      <c r="B32" s="176"/>
    </row>
    <row r="33" spans="2:2" x14ac:dyDescent="0.2">
      <c r="B33" s="176"/>
    </row>
    <row r="34" spans="2:2" x14ac:dyDescent="0.2">
      <c r="B34" s="176"/>
    </row>
    <row r="35" spans="2:2" x14ac:dyDescent="0.2">
      <c r="B35" s="176"/>
    </row>
    <row r="36" spans="2:2" x14ac:dyDescent="0.2">
      <c r="B36" s="176"/>
    </row>
    <row r="37" spans="2:2" x14ac:dyDescent="0.2">
      <c r="B37" s="176"/>
    </row>
    <row r="38" spans="2:2" x14ac:dyDescent="0.2">
      <c r="B38" s="176"/>
    </row>
    <row r="39" spans="2:2" x14ac:dyDescent="0.2">
      <c r="B39" s="176"/>
    </row>
    <row r="40" spans="2:2" x14ac:dyDescent="0.2">
      <c r="B40" s="176"/>
    </row>
    <row r="41" spans="2:2" x14ac:dyDescent="0.2">
      <c r="B41" s="176"/>
    </row>
    <row r="42" spans="2:2" x14ac:dyDescent="0.2">
      <c r="B42" s="176"/>
    </row>
    <row r="43" spans="2:2" x14ac:dyDescent="0.2">
      <c r="B43" s="176"/>
    </row>
    <row r="44" spans="2:2" x14ac:dyDescent="0.2">
      <c r="B44" s="176"/>
    </row>
    <row r="45" spans="2:2" x14ac:dyDescent="0.2">
      <c r="B45" s="176"/>
    </row>
    <row r="46" spans="2:2" x14ac:dyDescent="0.2">
      <c r="B46" s="176"/>
    </row>
    <row r="47" spans="2:2" x14ac:dyDescent="0.2">
      <c r="B47" s="176"/>
    </row>
    <row r="48" spans="2:2" x14ac:dyDescent="0.2">
      <c r="B48" s="176"/>
    </row>
    <row r="49" spans="2:2" x14ac:dyDescent="0.2">
      <c r="B49" s="176"/>
    </row>
    <row r="50" spans="2:2" x14ac:dyDescent="0.2">
      <c r="B50" s="176"/>
    </row>
    <row r="51" spans="2:2" x14ac:dyDescent="0.2">
      <c r="B51" s="176"/>
    </row>
    <row r="52" spans="2:2" x14ac:dyDescent="0.2">
      <c r="B52" s="176"/>
    </row>
    <row r="53" spans="2:2" x14ac:dyDescent="0.2">
      <c r="B53" s="176"/>
    </row>
    <row r="54" spans="2:2" x14ac:dyDescent="0.2">
      <c r="B54" s="176"/>
    </row>
    <row r="55" spans="2:2" x14ac:dyDescent="0.2">
      <c r="B55" s="176"/>
    </row>
  </sheetData>
  <mergeCells count="2">
    <mergeCell ref="B3:D3"/>
    <mergeCell ref="B4:D4"/>
  </mergeCells>
  <hyperlinks>
    <hyperlink ref="B1" location="Содержание!A1" display="Содержание"/>
  </hyperlinks>
  <printOptions horizontalCentered="1" verticalCentered="1"/>
  <pageMargins left="0.6692913385826772" right="0.6692913385826772" top="0.51181102362204722" bottom="0.31496062992125984" header="0.51181102362204722" footer="0.51181102362204722"/>
  <pageSetup paperSize="9" scale="98" firstPageNumber="20" orientation="landscape" useFirstPageNumber="1" r:id="rId1"/>
  <headerFooter alignWithMargins="0">
    <oddHeader>&amp;C&amp;8&amp;P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78</vt:i4>
      </vt:variant>
      <vt:variant>
        <vt:lpstr>Именованные диапазоны</vt:lpstr>
      </vt:variant>
      <vt:variant>
        <vt:i4>129</vt:i4>
      </vt:variant>
    </vt:vector>
  </HeadingPairs>
  <TitlesOfParts>
    <vt:vector size="207" baseType="lpstr">
      <vt:lpstr>титул</vt:lpstr>
      <vt:lpstr>Предисловие</vt:lpstr>
      <vt:lpstr>Содержание</vt:lpstr>
      <vt:lpstr>1.1 </vt:lpstr>
      <vt:lpstr>1.2</vt:lpstr>
      <vt:lpstr>1.3_Всего</vt:lpstr>
      <vt:lpstr>1.3_Город</vt:lpstr>
      <vt:lpstr>1.3_Село</vt:lpstr>
      <vt:lpstr>1.4</vt:lpstr>
      <vt:lpstr>1.5</vt:lpstr>
      <vt:lpstr>1.6</vt:lpstr>
      <vt:lpstr>1.7</vt:lpstr>
      <vt:lpstr>1.8</vt:lpstr>
      <vt:lpstr>1.9</vt:lpstr>
      <vt:lpstr>1.10</vt:lpstr>
      <vt:lpstr>1.11</vt:lpstr>
      <vt:lpstr>1.12</vt:lpstr>
      <vt:lpstr>1.13_Всего</vt:lpstr>
      <vt:lpstr>1.13_Город</vt:lpstr>
      <vt:lpstr>1.13_Село</vt:lpstr>
      <vt:lpstr>1.14</vt:lpstr>
      <vt:lpstr>2.1</vt:lpstr>
      <vt:lpstr>2.2_Приб</vt:lpstr>
      <vt:lpstr>2.2_Выб</vt:lpstr>
      <vt:lpstr>2.2_МигрПр</vt:lpstr>
      <vt:lpstr>2.3</vt:lpstr>
      <vt:lpstr>2.4</vt:lpstr>
      <vt:lpstr>2.5</vt:lpstr>
      <vt:lpstr>2.6</vt:lpstr>
      <vt:lpstr>2.7_Приб</vt:lpstr>
      <vt:lpstr>2.7_Выб</vt:lpstr>
      <vt:lpstr>2.7_МигрПр</vt:lpstr>
      <vt:lpstr>2.8_Приб</vt:lpstr>
      <vt:lpstr>2.8_Выб</vt:lpstr>
      <vt:lpstr>2.8_МигрПр</vt:lpstr>
      <vt:lpstr>2.9_Приб</vt:lpstr>
      <vt:lpstr>2.9_Выб</vt:lpstr>
      <vt:lpstr>2.9_МигрПр</vt:lpstr>
      <vt:lpstr>2.10</vt:lpstr>
      <vt:lpstr>2.11_Приб</vt:lpstr>
      <vt:lpstr>2.11_Выб</vt:lpstr>
      <vt:lpstr>2.11_МигрПр</vt:lpstr>
      <vt:lpstr>2.12</vt:lpstr>
      <vt:lpstr>2.13_Приб</vt:lpstr>
      <vt:lpstr>2.13_Выб</vt:lpstr>
      <vt:lpstr>2.14_Приб</vt:lpstr>
      <vt:lpstr>2.14 _Выб</vt:lpstr>
      <vt:lpstr>2.14_МигрПр</vt:lpstr>
      <vt:lpstr>2.15_Приб</vt:lpstr>
      <vt:lpstr>2.15_Выб</vt:lpstr>
      <vt:lpstr>2.15_МигрПр</vt:lpstr>
      <vt:lpstr>2.16_Приб</vt:lpstr>
      <vt:lpstr>2.16_Выб</vt:lpstr>
      <vt:lpstr>2.16_МигрПр</vt:lpstr>
      <vt:lpstr>2.17</vt:lpstr>
      <vt:lpstr>2.18_Приб</vt:lpstr>
      <vt:lpstr>2.18_Выб</vt:lpstr>
      <vt:lpstr>2.18_МигрПр</vt:lpstr>
      <vt:lpstr>2.19_Приб</vt:lpstr>
      <vt:lpstr>2.19_Выб</vt:lpstr>
      <vt:lpstr>2.19_МигрПр</vt:lpstr>
      <vt:lpstr>2.20_Приб</vt:lpstr>
      <vt:lpstr>2.20_Выб</vt:lpstr>
      <vt:lpstr>2.20_МигрПр</vt:lpstr>
      <vt:lpstr>2.21_Приб</vt:lpstr>
      <vt:lpstr>2.21_Выб</vt:lpstr>
      <vt:lpstr>2.22_Приб %</vt:lpstr>
      <vt:lpstr>2.22_Выб %</vt:lpstr>
      <vt:lpstr>2.23_Приб</vt:lpstr>
      <vt:lpstr>2.23_Выб</vt:lpstr>
      <vt:lpstr>2.23_МигрПр</vt:lpstr>
      <vt:lpstr>2.24</vt:lpstr>
      <vt:lpstr>3.1</vt:lpstr>
      <vt:lpstr>3.2</vt:lpstr>
      <vt:lpstr>3.3</vt:lpstr>
      <vt:lpstr>3.4</vt:lpstr>
      <vt:lpstr>3.5</vt:lpstr>
      <vt:lpstr>3.6</vt:lpstr>
      <vt:lpstr>'1.1 '!Заголовки_для_печати</vt:lpstr>
      <vt:lpstr>'1.10'!Заголовки_для_печати</vt:lpstr>
      <vt:lpstr>'1.12'!Заголовки_для_печати</vt:lpstr>
      <vt:lpstr>'1.14'!Заголовки_для_печати</vt:lpstr>
      <vt:lpstr>'1.2'!Заголовки_для_печати</vt:lpstr>
      <vt:lpstr>'1.3_Всего'!Заголовки_для_печати</vt:lpstr>
      <vt:lpstr>'1.3_Город'!Заголовки_для_печати</vt:lpstr>
      <vt:lpstr>'1.3_Село'!Заголовки_для_печати</vt:lpstr>
      <vt:lpstr>'1.5'!Заголовки_для_печати</vt:lpstr>
      <vt:lpstr>'1.6'!Заголовки_для_печати</vt:lpstr>
      <vt:lpstr>'1.7'!Заголовки_для_печати</vt:lpstr>
      <vt:lpstr>'1.8'!Заголовки_для_печати</vt:lpstr>
      <vt:lpstr>'1.9'!Заголовки_для_печати</vt:lpstr>
      <vt:lpstr>'2.10'!Заголовки_для_печати</vt:lpstr>
      <vt:lpstr>'2.11_Выб'!Заголовки_для_печати</vt:lpstr>
      <vt:lpstr>'2.11_МигрПр'!Заголовки_для_печати</vt:lpstr>
      <vt:lpstr>'2.11_Приб'!Заголовки_для_печати</vt:lpstr>
      <vt:lpstr>'2.12'!Заголовки_для_печати</vt:lpstr>
      <vt:lpstr>'2.13_Выб'!Заголовки_для_печати</vt:lpstr>
      <vt:lpstr>'2.13_Приб'!Заголовки_для_печати</vt:lpstr>
      <vt:lpstr>'2.14 _Выб'!Заголовки_для_печати</vt:lpstr>
      <vt:lpstr>'2.14_МигрПр'!Заголовки_для_печати</vt:lpstr>
      <vt:lpstr>'2.14_Приб'!Заголовки_для_печати</vt:lpstr>
      <vt:lpstr>'2.15_Выб'!Заголовки_для_печати</vt:lpstr>
      <vt:lpstr>'2.15_МигрПр'!Заголовки_для_печати</vt:lpstr>
      <vt:lpstr>'2.15_Приб'!Заголовки_для_печати</vt:lpstr>
      <vt:lpstr>'2.16_Выб'!Заголовки_для_печати</vt:lpstr>
      <vt:lpstr>'2.16_МигрПр'!Заголовки_для_печати</vt:lpstr>
      <vt:lpstr>'2.16_Приб'!Заголовки_для_печати</vt:lpstr>
      <vt:lpstr>'2.17'!Заголовки_для_печати</vt:lpstr>
      <vt:lpstr>'2.18_Выб'!Заголовки_для_печати</vt:lpstr>
      <vt:lpstr>'2.18_МигрПр'!Заголовки_для_печати</vt:lpstr>
      <vt:lpstr>'2.18_Приб'!Заголовки_для_печати</vt:lpstr>
      <vt:lpstr>'2.19_Выб'!Заголовки_для_печати</vt:lpstr>
      <vt:lpstr>'2.19_МигрПр'!Заголовки_для_печати</vt:lpstr>
      <vt:lpstr>'2.19_Приб'!Заголовки_для_печати</vt:lpstr>
      <vt:lpstr>'2.2_Выб'!Заголовки_для_печати</vt:lpstr>
      <vt:lpstr>'2.2_МигрПр'!Заголовки_для_печати</vt:lpstr>
      <vt:lpstr>'2.2_Приб'!Заголовки_для_печати</vt:lpstr>
      <vt:lpstr>'2.20_Выб'!Заголовки_для_печати</vt:lpstr>
      <vt:lpstr>'2.20_МигрПр'!Заголовки_для_печати</vt:lpstr>
      <vt:lpstr>'2.20_Приб'!Заголовки_для_печати</vt:lpstr>
      <vt:lpstr>'2.21_Выб'!Заголовки_для_печати</vt:lpstr>
      <vt:lpstr>'2.21_Приб'!Заголовки_для_печати</vt:lpstr>
      <vt:lpstr>'2.22_Выб %'!Заголовки_для_печати</vt:lpstr>
      <vt:lpstr>'2.22_Приб %'!Заголовки_для_печати</vt:lpstr>
      <vt:lpstr>'2.23_Выб'!Заголовки_для_печати</vt:lpstr>
      <vt:lpstr>'2.23_МигрПр'!Заголовки_для_печати</vt:lpstr>
      <vt:lpstr>'2.23_Приб'!Заголовки_для_печати</vt:lpstr>
      <vt:lpstr>'2.24'!Заголовки_для_печати</vt:lpstr>
      <vt:lpstr>'2.3'!Заголовки_для_печати</vt:lpstr>
      <vt:lpstr>'2.4'!Заголовки_для_печати</vt:lpstr>
      <vt:lpstr>'2.5'!Заголовки_для_печати</vt:lpstr>
      <vt:lpstr>'2.6'!Заголовки_для_печати</vt:lpstr>
      <vt:lpstr>'2.7_Выб'!Заголовки_для_печати</vt:lpstr>
      <vt:lpstr>'2.7_МигрПр'!Заголовки_для_печати</vt:lpstr>
      <vt:lpstr>'2.7_Приб'!Заголовки_для_печати</vt:lpstr>
      <vt:lpstr>'2.8_Выб'!Заголовки_для_печати</vt:lpstr>
      <vt:lpstr>'2.8_МигрПр'!Заголовки_для_печати</vt:lpstr>
      <vt:lpstr>'2.8_Приб'!Заголовки_для_печати</vt:lpstr>
      <vt:lpstr>'2.9_Выб'!Заголовки_для_печати</vt:lpstr>
      <vt:lpstr>'2.9_МигрПр'!Заголовки_для_печати</vt:lpstr>
      <vt:lpstr>'2.9_Приб'!Заголовки_для_печати</vt:lpstr>
      <vt:lpstr>'3.2'!Заголовки_для_печати</vt:lpstr>
      <vt:lpstr>'3.3'!Заголовки_для_печати</vt:lpstr>
      <vt:lpstr>'3.4'!Заголовки_для_печати</vt:lpstr>
      <vt:lpstr>'3.5'!Заголовки_для_печати</vt:lpstr>
      <vt:lpstr>'3.6'!Заголовки_для_печати</vt:lpstr>
      <vt:lpstr>'1.10'!Область_печати</vt:lpstr>
      <vt:lpstr>'1.12'!Область_печати</vt:lpstr>
      <vt:lpstr>'1.13_Всего'!Область_печати</vt:lpstr>
      <vt:lpstr>'1.13_Город'!Область_печати</vt:lpstr>
      <vt:lpstr>'1.13_Село'!Область_печати</vt:lpstr>
      <vt:lpstr>'1.14'!Область_печати</vt:lpstr>
      <vt:lpstr>'1.2'!Область_печати</vt:lpstr>
      <vt:lpstr>'1.3_Село'!Область_печати</vt:lpstr>
      <vt:lpstr>'1.8'!Область_печати</vt:lpstr>
      <vt:lpstr>'1.9'!Область_печати</vt:lpstr>
      <vt:lpstr>'2.1'!Область_печати</vt:lpstr>
      <vt:lpstr>'2.10'!Область_печати</vt:lpstr>
      <vt:lpstr>'2.11_Выб'!Область_печати</vt:lpstr>
      <vt:lpstr>'2.11_МигрПр'!Область_печати</vt:lpstr>
      <vt:lpstr>'2.11_Приб'!Область_печати</vt:lpstr>
      <vt:lpstr>'2.12'!Область_печати</vt:lpstr>
      <vt:lpstr>'2.13_Выб'!Область_печати</vt:lpstr>
      <vt:lpstr>'2.13_Приб'!Область_печати</vt:lpstr>
      <vt:lpstr>'2.14 _Выб'!Область_печати</vt:lpstr>
      <vt:lpstr>'2.14_МигрПр'!Область_печати</vt:lpstr>
      <vt:lpstr>'2.14_Приб'!Область_печати</vt:lpstr>
      <vt:lpstr>'2.15_Выб'!Область_печати</vt:lpstr>
      <vt:lpstr>'2.15_МигрПр'!Область_печати</vt:lpstr>
      <vt:lpstr>'2.15_Приб'!Область_печати</vt:lpstr>
      <vt:lpstr>'2.16_Выб'!Область_печати</vt:lpstr>
      <vt:lpstr>'2.16_МигрПр'!Область_печати</vt:lpstr>
      <vt:lpstr>'2.16_Приб'!Область_печати</vt:lpstr>
      <vt:lpstr>'2.17'!Область_печати</vt:lpstr>
      <vt:lpstr>'2.18_Выб'!Область_печати</vt:lpstr>
      <vt:lpstr>'2.18_МигрПр'!Область_печати</vt:lpstr>
      <vt:lpstr>'2.18_Приб'!Область_печати</vt:lpstr>
      <vt:lpstr>'2.19_Выб'!Область_печати</vt:lpstr>
      <vt:lpstr>'2.19_МигрПр'!Область_печати</vt:lpstr>
      <vt:lpstr>'2.19_Приб'!Область_печати</vt:lpstr>
      <vt:lpstr>'2.2_Выб'!Область_печати</vt:lpstr>
      <vt:lpstr>'2.2_МигрПр'!Область_печати</vt:lpstr>
      <vt:lpstr>'2.2_Приб'!Область_печати</vt:lpstr>
      <vt:lpstr>'2.20_Выб'!Область_печати</vt:lpstr>
      <vt:lpstr>'2.20_МигрПр'!Область_печати</vt:lpstr>
      <vt:lpstr>'2.20_Приб'!Область_печати</vt:lpstr>
      <vt:lpstr>'2.21_Выб'!Область_печати</vt:lpstr>
      <vt:lpstr>'2.21_Приб'!Область_печати</vt:lpstr>
      <vt:lpstr>'2.22_Выб %'!Область_печати</vt:lpstr>
      <vt:lpstr>'2.22_Приб %'!Область_печати</vt:lpstr>
      <vt:lpstr>'2.23_Выб'!Область_печати</vt:lpstr>
      <vt:lpstr>'2.23_МигрПр'!Область_печати</vt:lpstr>
      <vt:lpstr>'2.23_Приб'!Область_печати</vt:lpstr>
      <vt:lpstr>'2.24'!Область_печати</vt:lpstr>
      <vt:lpstr>'2.3'!Область_печати</vt:lpstr>
      <vt:lpstr>'2.4'!Область_печати</vt:lpstr>
      <vt:lpstr>'2.5'!Область_печати</vt:lpstr>
      <vt:lpstr>'2.7_Выб'!Область_печати</vt:lpstr>
      <vt:lpstr>'2.7_МигрПр'!Область_печати</vt:lpstr>
      <vt:lpstr>'2.7_Приб'!Область_печати</vt:lpstr>
      <vt:lpstr>'3.1'!Область_печати</vt:lpstr>
      <vt:lpstr>'3.2'!Область_печати</vt:lpstr>
      <vt:lpstr>'3.3'!Область_печати</vt:lpstr>
      <vt:lpstr>'3.4'!Область_печати</vt:lpstr>
      <vt:lpstr>'3.5'!Область_печати</vt:lpstr>
      <vt:lpstr>'3.6'!Область_печати</vt:lpstr>
      <vt:lpstr>титул!Область_печати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Alekseeva</dc:creator>
  <cp:lastModifiedBy>Алексеева Виктория Сергеевна</cp:lastModifiedBy>
  <cp:lastPrinted>2019-07-08T09:18:46Z</cp:lastPrinted>
  <dcterms:created xsi:type="dcterms:W3CDTF">2013-09-19T13:11:32Z</dcterms:created>
  <dcterms:modified xsi:type="dcterms:W3CDTF">2019-07-08T09:24:30Z</dcterms:modified>
</cp:coreProperties>
</file>