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and/Research/scale_sim_files/scale-sim-v2/topologies/conv_nets/"/>
    </mc:Choice>
  </mc:AlternateContent>
  <xr:revisionPtr revIDLastSave="0" documentId="13_ncr:40009_{E731706E-F278-7945-A952-457FBE32E637}" xr6:coauthVersionLast="45" xr6:coauthVersionMax="45" xr10:uidLastSave="{00000000-0000-0000-0000-000000000000}"/>
  <bookViews>
    <workbookView xWindow="17440" yWindow="460" windowWidth="27640" windowHeight="16940" activeTab="1"/>
  </bookViews>
  <sheets>
    <sheet name="alexnet" sheetId="1" r:id="rId1"/>
    <sheet name="Parameter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3" i="2" l="1"/>
  <c r="K3" i="2"/>
  <c r="M3" i="2"/>
  <c r="N3" i="2"/>
  <c r="O3" i="2"/>
  <c r="P3" i="2" s="1"/>
  <c r="J4" i="2"/>
  <c r="K4" i="2"/>
  <c r="O4" i="2" s="1"/>
  <c r="P4" i="2" s="1"/>
  <c r="M4" i="2"/>
  <c r="N4" i="2"/>
  <c r="J5" i="2"/>
  <c r="K5" i="2"/>
  <c r="O5" i="2" s="1"/>
  <c r="P5" i="2" s="1"/>
  <c r="M5" i="2"/>
  <c r="N5" i="2"/>
  <c r="J6" i="2"/>
  <c r="K6" i="2"/>
  <c r="O6" i="2" s="1"/>
  <c r="P6" i="2" s="1"/>
  <c r="M6" i="2"/>
  <c r="N6" i="2"/>
  <c r="J7" i="2"/>
  <c r="K7" i="2"/>
  <c r="M7" i="2"/>
  <c r="N7" i="2"/>
  <c r="O7" i="2"/>
  <c r="P7" i="2" s="1"/>
  <c r="J8" i="2"/>
  <c r="K8" i="2"/>
  <c r="O8" i="2" s="1"/>
  <c r="P8" i="2" s="1"/>
  <c r="M8" i="2"/>
  <c r="N8" i="2"/>
  <c r="J9" i="2"/>
  <c r="K9" i="2"/>
  <c r="M9" i="2"/>
  <c r="N9" i="2"/>
  <c r="O9" i="2"/>
  <c r="P9" i="2" s="1"/>
  <c r="P2" i="2"/>
  <c r="O2" i="2"/>
  <c r="K2" i="2"/>
  <c r="J2" i="2"/>
  <c r="N2" i="2"/>
  <c r="M2" i="2"/>
</calcChain>
</file>

<file path=xl/sharedStrings.xml><?xml version="1.0" encoding="utf-8"?>
<sst xmlns="http://schemas.openxmlformats.org/spreadsheetml/2006/main" count="38" uniqueCount="22">
  <si>
    <t>Layer name</t>
  </si>
  <si>
    <t xml:space="preserve"> IFMAP Height</t>
  </si>
  <si>
    <t xml:space="preserve"> IFMAP Width</t>
  </si>
  <si>
    <t xml:space="preserve"> Filter Height</t>
  </si>
  <si>
    <t xml:space="preserve"> Filter Width</t>
  </si>
  <si>
    <t xml:space="preserve"> Channels</t>
  </si>
  <si>
    <t xml:space="preserve"> Num Filter</t>
  </si>
  <si>
    <t xml:space="preserve"> Strides</t>
  </si>
  <si>
    <t>Conv1</t>
  </si>
  <si>
    <t>Conv2</t>
  </si>
  <si>
    <t>Conv3</t>
  </si>
  <si>
    <t>Conv4</t>
  </si>
  <si>
    <t>Conv5</t>
  </si>
  <si>
    <t>FC1</t>
  </si>
  <si>
    <t>FC2</t>
  </si>
  <si>
    <t>FC3</t>
  </si>
  <si>
    <t>Eh</t>
  </si>
  <si>
    <t>Ew</t>
  </si>
  <si>
    <t>Num Weights</t>
  </si>
  <si>
    <t>Num Inputs</t>
  </si>
  <si>
    <t>Num Outputs</t>
  </si>
  <si>
    <t>Num Compute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</si>
</sst>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workbookViewId="0">
      <selection sqref="A1:H9"/>
    </sheetView>
  </sheetViews>
  <sheetFormatPr baseColWidth="10" defaultRowHeight="16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s">
        <v>8</v>
      </c>
      <c r="B2">
        <v>224</v>
      </c>
      <c r="C2">
        <v>224</v>
      </c>
      <c r="D2">
        <v>11</v>
      </c>
      <c r="E2">
        <v>11</v>
      </c>
      <c r="F2">
        <v>3</v>
      </c>
      <c r="G2">
        <v>96</v>
      </c>
      <c r="H2">
        <v>4</v>
      </c>
    </row>
    <row r="3" spans="1:8">
      <c r="A3" t="s">
        <v>9</v>
      </c>
      <c r="B3">
        <v>207</v>
      </c>
      <c r="C3">
        <v>207</v>
      </c>
      <c r="D3">
        <v>5</v>
      </c>
      <c r="E3">
        <v>5</v>
      </c>
      <c r="F3">
        <v>96</v>
      </c>
      <c r="G3">
        <v>256</v>
      </c>
      <c r="H3">
        <v>1</v>
      </c>
    </row>
    <row r="4" spans="1:8">
      <c r="A4" t="s">
        <v>10</v>
      </c>
      <c r="B4">
        <v>13</v>
      </c>
      <c r="C4">
        <v>13</v>
      </c>
      <c r="D4">
        <v>3</v>
      </c>
      <c r="E4">
        <v>3</v>
      </c>
      <c r="F4">
        <v>256</v>
      </c>
      <c r="G4">
        <v>384</v>
      </c>
      <c r="H4">
        <v>1</v>
      </c>
    </row>
    <row r="5" spans="1:8">
      <c r="A5" t="s">
        <v>11</v>
      </c>
      <c r="B5">
        <v>13</v>
      </c>
      <c r="C5">
        <v>13</v>
      </c>
      <c r="D5">
        <v>3</v>
      </c>
      <c r="E5">
        <v>3</v>
      </c>
      <c r="F5">
        <v>384</v>
      </c>
      <c r="G5">
        <v>384</v>
      </c>
      <c r="H5">
        <v>1</v>
      </c>
    </row>
    <row r="6" spans="1:8">
      <c r="A6" t="s">
        <v>12</v>
      </c>
      <c r="B6">
        <v>13</v>
      </c>
      <c r="C6">
        <v>13</v>
      </c>
      <c r="D6">
        <v>3</v>
      </c>
      <c r="E6">
        <v>3</v>
      </c>
      <c r="F6">
        <v>384</v>
      </c>
      <c r="G6">
        <v>256</v>
      </c>
      <c r="H6">
        <v>1</v>
      </c>
    </row>
    <row r="7" spans="1:8">
      <c r="A7" t="s">
        <v>13</v>
      </c>
      <c r="B7">
        <v>1</v>
      </c>
      <c r="C7">
        <v>9126</v>
      </c>
      <c r="D7">
        <v>1</v>
      </c>
      <c r="E7">
        <v>9126</v>
      </c>
      <c r="F7">
        <v>1</v>
      </c>
      <c r="G7">
        <v>4096</v>
      </c>
      <c r="H7">
        <v>1</v>
      </c>
    </row>
    <row r="8" spans="1:8">
      <c r="A8" t="s">
        <v>14</v>
      </c>
      <c r="B8">
        <v>1</v>
      </c>
      <c r="C8">
        <v>4096</v>
      </c>
      <c r="D8">
        <v>1</v>
      </c>
      <c r="E8">
        <v>4096</v>
      </c>
      <c r="F8">
        <v>1</v>
      </c>
      <c r="G8">
        <v>4096</v>
      </c>
      <c r="H8">
        <v>1</v>
      </c>
    </row>
    <row r="9" spans="1:8">
      <c r="A9" t="s">
        <v>15</v>
      </c>
      <c r="B9">
        <v>1</v>
      </c>
      <c r="C9">
        <v>4096</v>
      </c>
      <c r="D9">
        <v>1</v>
      </c>
      <c r="E9">
        <v>4096</v>
      </c>
      <c r="F9">
        <v>1</v>
      </c>
      <c r="G9">
        <v>1000</v>
      </c>
      <c r="H9">
        <v>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"/>
  <sheetViews>
    <sheetView tabSelected="1" workbookViewId="0">
      <selection activeCell="A2" sqref="A2:A9"/>
    </sheetView>
  </sheetViews>
  <sheetFormatPr baseColWidth="10" defaultRowHeight="16"/>
  <cols>
    <col min="14" max="14" width="12.5" bestFit="1" customWidth="1"/>
    <col min="15" max="15" width="12.1640625" bestFit="1" customWidth="1"/>
    <col min="16" max="16" width="13" bestFit="1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t="s">
        <v>16</v>
      </c>
      <c r="K1" t="s">
        <v>17</v>
      </c>
      <c r="M1" t="s">
        <v>19</v>
      </c>
      <c r="N1" t="s">
        <v>18</v>
      </c>
      <c r="O1" t="s">
        <v>20</v>
      </c>
      <c r="P1" t="s">
        <v>21</v>
      </c>
    </row>
    <row r="2" spans="1:16">
      <c r="A2" t="s">
        <v>8</v>
      </c>
      <c r="B2">
        <v>224</v>
      </c>
      <c r="C2">
        <v>224</v>
      </c>
      <c r="D2">
        <v>11</v>
      </c>
      <c r="E2">
        <v>11</v>
      </c>
      <c r="F2">
        <v>3</v>
      </c>
      <c r="G2">
        <v>96</v>
      </c>
      <c r="H2">
        <v>4</v>
      </c>
      <c r="J2">
        <f>_xlfn.CEILING.MATH((B2-D2+H2)/H2)</f>
        <v>55</v>
      </c>
      <c r="K2">
        <f>_xlfn.CEILING.MATH((C2-E2+H2)/H2)</f>
        <v>55</v>
      </c>
      <c r="M2">
        <f>B2*C2*F2</f>
        <v>150528</v>
      </c>
      <c r="N2">
        <f>D2*E2*F2*G2</f>
        <v>34848</v>
      </c>
      <c r="O2">
        <f>J2*K2*G2</f>
        <v>290400</v>
      </c>
      <c r="P2">
        <f>O2*D2*E2*F2</f>
        <v>105415200</v>
      </c>
    </row>
    <row r="3" spans="1:16">
      <c r="A3" t="s">
        <v>9</v>
      </c>
      <c r="B3">
        <v>207</v>
      </c>
      <c r="C3">
        <v>207</v>
      </c>
      <c r="D3">
        <v>5</v>
      </c>
      <c r="E3">
        <v>5</v>
      </c>
      <c r="F3">
        <v>96</v>
      </c>
      <c r="G3">
        <v>256</v>
      </c>
      <c r="H3">
        <v>1</v>
      </c>
      <c r="J3">
        <f t="shared" ref="J3:J9" si="0">_xlfn.CEILING.MATH((B3-D3+H3)/H3)</f>
        <v>203</v>
      </c>
      <c r="K3">
        <f t="shared" ref="K3:K9" si="1">_xlfn.CEILING.MATH((C3-E3+H3)/H3)</f>
        <v>203</v>
      </c>
      <c r="M3">
        <f t="shared" ref="M3:M9" si="2">B3*C3*F3</f>
        <v>4113504</v>
      </c>
      <c r="N3">
        <f t="shared" ref="N3:N9" si="3">D3*E3*F3*G3</f>
        <v>614400</v>
      </c>
      <c r="O3">
        <f t="shared" ref="O3:O9" si="4">J3*K3*G3</f>
        <v>10549504</v>
      </c>
      <c r="P3">
        <f t="shared" ref="P3:P9" si="5">O3*D3*E3*F3</f>
        <v>25318809600</v>
      </c>
    </row>
    <row r="4" spans="1:16">
      <c r="A4" t="s">
        <v>10</v>
      </c>
      <c r="B4">
        <v>13</v>
      </c>
      <c r="C4">
        <v>13</v>
      </c>
      <c r="D4">
        <v>3</v>
      </c>
      <c r="E4">
        <v>3</v>
      </c>
      <c r="F4">
        <v>256</v>
      </c>
      <c r="G4">
        <v>384</v>
      </c>
      <c r="H4">
        <v>1</v>
      </c>
      <c r="J4">
        <f t="shared" si="0"/>
        <v>11</v>
      </c>
      <c r="K4">
        <f t="shared" si="1"/>
        <v>11</v>
      </c>
      <c r="M4">
        <f t="shared" si="2"/>
        <v>43264</v>
      </c>
      <c r="N4">
        <f t="shared" si="3"/>
        <v>884736</v>
      </c>
      <c r="O4">
        <f t="shared" si="4"/>
        <v>46464</v>
      </c>
      <c r="P4">
        <f t="shared" si="5"/>
        <v>107053056</v>
      </c>
    </row>
    <row r="5" spans="1:16">
      <c r="A5" t="s">
        <v>11</v>
      </c>
      <c r="B5">
        <v>13</v>
      </c>
      <c r="C5">
        <v>13</v>
      </c>
      <c r="D5">
        <v>3</v>
      </c>
      <c r="E5">
        <v>3</v>
      </c>
      <c r="F5">
        <v>384</v>
      </c>
      <c r="G5">
        <v>384</v>
      </c>
      <c r="H5">
        <v>1</v>
      </c>
      <c r="J5">
        <f t="shared" si="0"/>
        <v>11</v>
      </c>
      <c r="K5">
        <f t="shared" si="1"/>
        <v>11</v>
      </c>
      <c r="M5">
        <f t="shared" si="2"/>
        <v>64896</v>
      </c>
      <c r="N5">
        <f t="shared" si="3"/>
        <v>1327104</v>
      </c>
      <c r="O5">
        <f t="shared" si="4"/>
        <v>46464</v>
      </c>
      <c r="P5">
        <f t="shared" si="5"/>
        <v>160579584</v>
      </c>
    </row>
    <row r="6" spans="1:16">
      <c r="A6" t="s">
        <v>12</v>
      </c>
      <c r="B6">
        <v>13</v>
      </c>
      <c r="C6">
        <v>13</v>
      </c>
      <c r="D6">
        <v>3</v>
      </c>
      <c r="E6">
        <v>3</v>
      </c>
      <c r="F6">
        <v>384</v>
      </c>
      <c r="G6">
        <v>256</v>
      </c>
      <c r="H6">
        <v>1</v>
      </c>
      <c r="J6">
        <f t="shared" si="0"/>
        <v>11</v>
      </c>
      <c r="K6">
        <f t="shared" si="1"/>
        <v>11</v>
      </c>
      <c r="M6">
        <f t="shared" si="2"/>
        <v>64896</v>
      </c>
      <c r="N6">
        <f t="shared" si="3"/>
        <v>884736</v>
      </c>
      <c r="O6">
        <f t="shared" si="4"/>
        <v>30976</v>
      </c>
      <c r="P6">
        <f t="shared" si="5"/>
        <v>107053056</v>
      </c>
    </row>
    <row r="7" spans="1:16">
      <c r="A7" t="s">
        <v>13</v>
      </c>
      <c r="B7">
        <v>1</v>
      </c>
      <c r="C7">
        <v>9126</v>
      </c>
      <c r="D7">
        <v>1</v>
      </c>
      <c r="E7">
        <v>9126</v>
      </c>
      <c r="F7">
        <v>1</v>
      </c>
      <c r="G7">
        <v>4096</v>
      </c>
      <c r="H7">
        <v>1</v>
      </c>
      <c r="J7">
        <f t="shared" si="0"/>
        <v>1</v>
      </c>
      <c r="K7">
        <f t="shared" si="1"/>
        <v>1</v>
      </c>
      <c r="M7">
        <f t="shared" si="2"/>
        <v>9126</v>
      </c>
      <c r="N7">
        <f t="shared" si="3"/>
        <v>37380096</v>
      </c>
      <c r="O7">
        <f t="shared" si="4"/>
        <v>4096</v>
      </c>
      <c r="P7">
        <f t="shared" si="5"/>
        <v>37380096</v>
      </c>
    </row>
    <row r="8" spans="1:16">
      <c r="A8" t="s">
        <v>14</v>
      </c>
      <c r="B8">
        <v>1</v>
      </c>
      <c r="C8">
        <v>4096</v>
      </c>
      <c r="D8">
        <v>1</v>
      </c>
      <c r="E8">
        <v>4096</v>
      </c>
      <c r="F8">
        <v>1</v>
      </c>
      <c r="G8">
        <v>4096</v>
      </c>
      <c r="H8">
        <v>1</v>
      </c>
      <c r="J8">
        <f t="shared" si="0"/>
        <v>1</v>
      </c>
      <c r="K8">
        <f t="shared" si="1"/>
        <v>1</v>
      </c>
      <c r="M8">
        <f t="shared" si="2"/>
        <v>4096</v>
      </c>
      <c r="N8">
        <f t="shared" si="3"/>
        <v>16777216</v>
      </c>
      <c r="O8">
        <f t="shared" si="4"/>
        <v>4096</v>
      </c>
      <c r="P8">
        <f t="shared" si="5"/>
        <v>16777216</v>
      </c>
    </row>
    <row r="9" spans="1:16">
      <c r="A9" t="s">
        <v>15</v>
      </c>
      <c r="B9">
        <v>1</v>
      </c>
      <c r="C9">
        <v>4096</v>
      </c>
      <c r="D9">
        <v>1</v>
      </c>
      <c r="E9">
        <v>4096</v>
      </c>
      <c r="F9">
        <v>1</v>
      </c>
      <c r="G9">
        <v>1000</v>
      </c>
      <c r="H9">
        <v>1</v>
      </c>
      <c r="J9">
        <f t="shared" si="0"/>
        <v>1</v>
      </c>
      <c r="K9">
        <f t="shared" si="1"/>
        <v>1</v>
      </c>
      <c r="M9">
        <f t="shared" si="2"/>
        <v>4096</v>
      </c>
      <c r="N9">
        <f t="shared" si="3"/>
        <v>4096000</v>
      </c>
      <c r="O9">
        <f t="shared" si="4"/>
        <v>1000</v>
      </c>
      <c r="P9">
        <f t="shared" si="5"/>
        <v>4096000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alexnet</vt:lpstr>
      <vt:lpstr>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Samajdar, Ananda</dc:creator>
  <cp:lastModifiedBy>Samajdar, Ananda</cp:lastModifiedBy>
  <dcterms:created xsi:type="dcterms:W3CDTF">2020-06-08T14:35:59Z</dcterms:created>
  <dcterms:modified xsi:type="dcterms:W3CDTF">2020-06-08T15:31:17Z</dcterms:modified>
</cp:coreProperties>
</file>