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/Research/scale_sim_files/scale-sim-v2/topologies/dlrm/"/>
    </mc:Choice>
  </mc:AlternateContent>
  <xr:revisionPtr revIDLastSave="0" documentId="13_ncr:1_{E73B08B0-D915-DD44-9890-812135A6627A}" xr6:coauthVersionLast="45" xr6:coauthVersionMax="45" xr10:uidLastSave="{00000000-0000-0000-0000-000000000000}"/>
  <bookViews>
    <workbookView xWindow="13900" yWindow="2760" windowWidth="28040" windowHeight="17440" xr2:uid="{99FD0F52-8ED3-0E46-8D6B-3FF1B31A38D4}"/>
  </bookViews>
  <sheets>
    <sheet name="Cover" sheetId="1" r:id="rId1"/>
    <sheet name="DLRM" sheetId="2" r:id="rId2"/>
    <sheet name="Parame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3" l="1"/>
  <c r="J3" i="3" l="1"/>
  <c r="K3" i="3"/>
  <c r="M3" i="3"/>
  <c r="N3" i="3"/>
  <c r="P3" i="3" s="1"/>
  <c r="O3" i="3"/>
  <c r="J4" i="3"/>
  <c r="N4" i="3" s="1"/>
  <c r="P4" i="3" s="1"/>
  <c r="K4" i="3"/>
  <c r="M4" i="3"/>
  <c r="O4" i="3"/>
  <c r="J5" i="3"/>
  <c r="N5" i="3" s="1"/>
  <c r="P5" i="3" s="1"/>
  <c r="K5" i="3"/>
  <c r="M5" i="3"/>
  <c r="O5" i="3"/>
  <c r="J6" i="3"/>
  <c r="N6" i="3" s="1"/>
  <c r="P6" i="3" s="1"/>
  <c r="K6" i="3"/>
  <c r="M6" i="3"/>
  <c r="O6" i="3"/>
  <c r="J7" i="3"/>
  <c r="N7" i="3" s="1"/>
  <c r="P7" i="3" s="1"/>
  <c r="K7" i="3"/>
  <c r="M7" i="3"/>
  <c r="O7" i="3"/>
  <c r="J8" i="3"/>
  <c r="N8" i="3" s="1"/>
  <c r="P8" i="3" s="1"/>
  <c r="K8" i="3"/>
  <c r="M8" i="3"/>
  <c r="O8" i="3"/>
  <c r="J9" i="3"/>
  <c r="N9" i="3" s="1"/>
  <c r="P9" i="3" s="1"/>
  <c r="K9" i="3"/>
  <c r="M9" i="3"/>
  <c r="O9" i="3"/>
  <c r="J10" i="3"/>
  <c r="N10" i="3" s="1"/>
  <c r="P10" i="3" s="1"/>
  <c r="K10" i="3"/>
  <c r="M10" i="3"/>
  <c r="O10" i="3"/>
  <c r="J11" i="3"/>
  <c r="N11" i="3" s="1"/>
  <c r="P11" i="3" s="1"/>
  <c r="K11" i="3"/>
  <c r="M11" i="3"/>
  <c r="O11" i="3"/>
  <c r="O2" i="3"/>
  <c r="M2" i="3"/>
  <c r="K2" i="3"/>
  <c r="N2" i="3" s="1"/>
  <c r="P2" i="3" s="1"/>
  <c r="J2" i="3"/>
  <c r="I27" i="1" l="1"/>
  <c r="H27" i="1"/>
  <c r="G27" i="1"/>
  <c r="I26" i="1"/>
  <c r="H26" i="1"/>
  <c r="G26" i="1"/>
  <c r="I25" i="1"/>
  <c r="H25" i="1"/>
  <c r="G25" i="1"/>
  <c r="G19" i="1"/>
  <c r="H19" i="1"/>
  <c r="I19" i="1"/>
  <c r="G20" i="1"/>
  <c r="H20" i="1"/>
  <c r="I20" i="1"/>
  <c r="G21" i="1"/>
  <c r="H21" i="1"/>
  <c r="I21" i="1"/>
  <c r="I18" i="1"/>
  <c r="H18" i="1"/>
  <c r="G18" i="1"/>
  <c r="G13" i="1"/>
  <c r="H13" i="1"/>
  <c r="I13" i="1"/>
  <c r="G14" i="1"/>
  <c r="H14" i="1"/>
  <c r="I14" i="1"/>
  <c r="I12" i="1"/>
  <c r="H12" i="1"/>
  <c r="G12" i="1"/>
</calcChain>
</file>

<file path=xl/sharedStrings.xml><?xml version="1.0" encoding="utf-8"?>
<sst xmlns="http://schemas.openxmlformats.org/spreadsheetml/2006/main" count="74" uniqueCount="46">
  <si>
    <t xml:space="preserve">Model source: </t>
  </si>
  <si>
    <t>https://medium.com/@rehan_ahmad/deep-learning-recommendation-machines-dlrm-92e37733d07f</t>
  </si>
  <si>
    <t>Additional materials</t>
  </si>
  <si>
    <t>https://machinelearningmastery.com/use-word-embedding-layers-deep-learning-keras/</t>
  </si>
  <si>
    <t>Layer name</t>
  </si>
  <si>
    <t xml:space="preserve"> IFMAP Height</t>
  </si>
  <si>
    <t xml:space="preserve"> IFMAP Width</t>
  </si>
  <si>
    <t xml:space="preserve"> Filter Height</t>
  </si>
  <si>
    <t xml:space="preserve"> Filter Width</t>
  </si>
  <si>
    <t xml:space="preserve"> Channels</t>
  </si>
  <si>
    <t xml:space="preserve"> Num Filter</t>
  </si>
  <si>
    <t xml:space="preserve"> Strides</t>
  </si>
  <si>
    <t>Model</t>
  </si>
  <si>
    <t>Assuming input length of 1024</t>
  </si>
  <si>
    <t>Embedding layers</t>
  </si>
  <si>
    <t>Num Query</t>
  </si>
  <si>
    <t>Vocabulary Size</t>
  </si>
  <si>
    <t>Size of embedding</t>
  </si>
  <si>
    <t>Emb0</t>
  </si>
  <si>
    <t>Emb1</t>
  </si>
  <si>
    <t>Emb2</t>
  </si>
  <si>
    <t>Equivalent matrix dimensions</t>
  </si>
  <si>
    <t>M</t>
  </si>
  <si>
    <t>N</t>
  </si>
  <si>
    <t>K</t>
  </si>
  <si>
    <t xml:space="preserve">Bottom MLP </t>
  </si>
  <si>
    <t>MLP0</t>
  </si>
  <si>
    <t>MLP1</t>
  </si>
  <si>
    <t>MLP2</t>
  </si>
  <si>
    <t>MLP3</t>
  </si>
  <si>
    <t>Num Input Nodes</t>
  </si>
  <si>
    <t>Num Output Nodes</t>
  </si>
  <si>
    <t xml:space="preserve">Top MLP </t>
  </si>
  <si>
    <t>Bot_MLP0</t>
  </si>
  <si>
    <t>Bot_MLP1</t>
  </si>
  <si>
    <t>Bot_MLP2</t>
  </si>
  <si>
    <t>Bot_MLP3</t>
  </si>
  <si>
    <t>Top_MLP0</t>
  </si>
  <si>
    <t>Top_MLP1</t>
  </si>
  <si>
    <t>Top_MLP2</t>
  </si>
  <si>
    <t>Eh</t>
  </si>
  <si>
    <t>Ew</t>
  </si>
  <si>
    <t>Num Inputs</t>
  </si>
  <si>
    <t>Num Outputs</t>
  </si>
  <si>
    <t>Num Weights</t>
  </si>
  <si>
    <t>Num Compute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</si>
</sst>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B3F2-FC55-594C-AA11-2CCB0B29D2E0}">
  <dimension ref="A1:I27"/>
  <sheetViews>
    <sheetView tabSelected="1" workbookViewId="0">
      <selection activeCell="I31" sqref="I31"/>
    </sheetView>
  </sheetViews>
  <sheetFormatPr baseColWidth="10" defaultRowHeight="16"/>
  <cols>
    <col min="1" max="1" width="17" bestFit="1" customWidth="1"/>
    <col min="3" max="3" width="15.5" bestFit="1" customWidth="1"/>
    <col min="4" max="4" width="17.1640625" bestFit="1" customWidth="1"/>
    <col min="5" max="5" width="16.5" bestFit="1" customWidth="1"/>
  </cols>
  <sheetData>
    <row r="1" spans="1:9">
      <c r="A1" t="s">
        <v>0</v>
      </c>
      <c r="B1" t="s">
        <v>1</v>
      </c>
    </row>
    <row r="3" spans="1:9">
      <c r="A3" t="s">
        <v>2</v>
      </c>
    </row>
    <row r="4" spans="1:9">
      <c r="B4" t="s">
        <v>3</v>
      </c>
    </row>
    <row r="7" spans="1:9">
      <c r="A7" t="s">
        <v>12</v>
      </c>
    </row>
    <row r="8" spans="1:9">
      <c r="B8" t="s">
        <v>13</v>
      </c>
    </row>
    <row r="10" spans="1:9">
      <c r="B10" t="s">
        <v>14</v>
      </c>
      <c r="G10" t="s">
        <v>21</v>
      </c>
    </row>
    <row r="11" spans="1:9">
      <c r="C11" t="s">
        <v>15</v>
      </c>
      <c r="D11" t="s">
        <v>16</v>
      </c>
      <c r="E11" t="s">
        <v>17</v>
      </c>
      <c r="G11" t="s">
        <v>22</v>
      </c>
      <c r="H11" t="s">
        <v>23</v>
      </c>
      <c r="I11" t="s">
        <v>24</v>
      </c>
    </row>
    <row r="12" spans="1:9">
      <c r="B12" t="s">
        <v>18</v>
      </c>
      <c r="C12">
        <v>1024</v>
      </c>
      <c r="D12">
        <v>16</v>
      </c>
      <c r="E12">
        <v>4</v>
      </c>
      <c r="G12">
        <f>C12</f>
        <v>1024</v>
      </c>
      <c r="H12">
        <f>E12</f>
        <v>4</v>
      </c>
      <c r="I12">
        <f>D12</f>
        <v>16</v>
      </c>
    </row>
    <row r="13" spans="1:9">
      <c r="B13" t="s">
        <v>19</v>
      </c>
      <c r="C13">
        <v>1024</v>
      </c>
      <c r="D13">
        <v>16</v>
      </c>
      <c r="E13">
        <v>3</v>
      </c>
      <c r="G13">
        <f t="shared" ref="G13:G14" si="0">C13</f>
        <v>1024</v>
      </c>
      <c r="H13">
        <f t="shared" ref="H13:H14" si="1">E13</f>
        <v>3</v>
      </c>
      <c r="I13">
        <f t="shared" ref="I13:I14" si="2">D13</f>
        <v>16</v>
      </c>
    </row>
    <row r="14" spans="1:9">
      <c r="B14" t="s">
        <v>20</v>
      </c>
      <c r="C14">
        <v>1024</v>
      </c>
      <c r="D14">
        <v>16</v>
      </c>
      <c r="E14">
        <v>2</v>
      </c>
      <c r="G14">
        <f t="shared" si="0"/>
        <v>1024</v>
      </c>
      <c r="H14">
        <f t="shared" si="1"/>
        <v>2</v>
      </c>
      <c r="I14">
        <f t="shared" si="2"/>
        <v>16</v>
      </c>
    </row>
    <row r="16" spans="1:9">
      <c r="B16" t="s">
        <v>25</v>
      </c>
    </row>
    <row r="17" spans="2:9">
      <c r="C17" t="s">
        <v>30</v>
      </c>
      <c r="D17" t="s">
        <v>31</v>
      </c>
      <c r="E17" t="s">
        <v>15</v>
      </c>
    </row>
    <row r="18" spans="2:9">
      <c r="B18" t="s">
        <v>26</v>
      </c>
      <c r="C18">
        <v>13</v>
      </c>
      <c r="D18">
        <v>512</v>
      </c>
      <c r="E18">
        <v>1</v>
      </c>
      <c r="G18">
        <f>E18</f>
        <v>1</v>
      </c>
      <c r="H18">
        <f>D18</f>
        <v>512</v>
      </c>
      <c r="I18">
        <f>C18</f>
        <v>13</v>
      </c>
    </row>
    <row r="19" spans="2:9">
      <c r="B19" t="s">
        <v>27</v>
      </c>
      <c r="C19">
        <v>512</v>
      </c>
      <c r="D19">
        <v>256</v>
      </c>
      <c r="E19">
        <v>1</v>
      </c>
      <c r="G19">
        <f t="shared" ref="G19:G21" si="3">E19</f>
        <v>1</v>
      </c>
      <c r="H19">
        <f t="shared" ref="H19:H21" si="4">D19</f>
        <v>256</v>
      </c>
      <c r="I19">
        <f t="shared" ref="I19:I21" si="5">C19</f>
        <v>512</v>
      </c>
    </row>
    <row r="20" spans="2:9">
      <c r="B20" t="s">
        <v>28</v>
      </c>
      <c r="C20">
        <v>256</v>
      </c>
      <c r="D20">
        <v>64</v>
      </c>
      <c r="E20">
        <v>1</v>
      </c>
      <c r="G20">
        <f t="shared" si="3"/>
        <v>1</v>
      </c>
      <c r="H20">
        <f t="shared" si="4"/>
        <v>64</v>
      </c>
      <c r="I20">
        <f t="shared" si="5"/>
        <v>256</v>
      </c>
    </row>
    <row r="21" spans="2:9">
      <c r="B21" t="s">
        <v>29</v>
      </c>
      <c r="C21">
        <v>64</v>
      </c>
      <c r="D21">
        <v>16</v>
      </c>
      <c r="E21">
        <v>1</v>
      </c>
      <c r="G21">
        <f t="shared" si="3"/>
        <v>1</v>
      </c>
      <c r="H21">
        <f t="shared" si="4"/>
        <v>16</v>
      </c>
      <c r="I21">
        <f t="shared" si="5"/>
        <v>64</v>
      </c>
    </row>
    <row r="23" spans="2:9">
      <c r="B23" t="s">
        <v>32</v>
      </c>
    </row>
    <row r="24" spans="2:9">
      <c r="C24" t="s">
        <v>30</v>
      </c>
      <c r="D24" t="s">
        <v>31</v>
      </c>
      <c r="E24" t="s">
        <v>15</v>
      </c>
    </row>
    <row r="25" spans="2:9">
      <c r="B25" t="s">
        <v>26</v>
      </c>
      <c r="C25">
        <v>22</v>
      </c>
      <c r="D25">
        <v>512</v>
      </c>
      <c r="E25">
        <v>1</v>
      </c>
      <c r="G25">
        <f t="shared" ref="G25:G27" si="6">E25</f>
        <v>1</v>
      </c>
      <c r="H25">
        <f t="shared" ref="H25:H27" si="7">D25</f>
        <v>512</v>
      </c>
      <c r="I25">
        <f t="shared" ref="I25:I27" si="8">C25</f>
        <v>22</v>
      </c>
    </row>
    <row r="26" spans="2:9">
      <c r="B26" t="s">
        <v>27</v>
      </c>
      <c r="C26">
        <v>512</v>
      </c>
      <c r="D26">
        <v>256</v>
      </c>
      <c r="E26">
        <v>1</v>
      </c>
      <c r="G26">
        <f t="shared" si="6"/>
        <v>1</v>
      </c>
      <c r="H26">
        <f t="shared" si="7"/>
        <v>256</v>
      </c>
      <c r="I26">
        <f t="shared" si="8"/>
        <v>512</v>
      </c>
    </row>
    <row r="27" spans="2:9">
      <c r="B27" t="s">
        <v>28</v>
      </c>
      <c r="C27">
        <v>256</v>
      </c>
      <c r="D27">
        <v>1</v>
      </c>
      <c r="E27">
        <v>1</v>
      </c>
      <c r="G27">
        <f t="shared" si="6"/>
        <v>1</v>
      </c>
      <c r="H27">
        <f t="shared" si="7"/>
        <v>1</v>
      </c>
      <c r="I27">
        <f t="shared" si="8"/>
        <v>256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3CA2-88EB-6142-9141-E61B78B69022}">
  <dimension ref="A1:H11"/>
  <sheetViews>
    <sheetView workbookViewId="0">
      <selection activeCell="F36" sqref="F36"/>
    </sheetView>
  </sheetViews>
  <sheetFormatPr baseColWidth="10" defaultRowHeight="16"/>
  <cols>
    <col min="1" max="1" width="10.6640625" bestFit="1" customWidth="1"/>
    <col min="2" max="2" width="12.83203125" bestFit="1" customWidth="1"/>
    <col min="3" max="3" width="12.5" bestFit="1" customWidth="1"/>
    <col min="4" max="4" width="11.83203125" bestFit="1" customWidth="1"/>
    <col min="5" max="5" width="11.5" bestFit="1" customWidth="1"/>
    <col min="6" max="6" width="9" bestFit="1" customWidth="1"/>
  </cols>
  <sheetData>
    <row r="1" spans="1:8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>
      <c r="A2" t="s">
        <v>18</v>
      </c>
      <c r="B2">
        <v>1024</v>
      </c>
      <c r="C2">
        <v>16</v>
      </c>
      <c r="D2">
        <v>1</v>
      </c>
      <c r="E2">
        <v>16</v>
      </c>
      <c r="F2">
        <v>1</v>
      </c>
      <c r="G2">
        <v>4</v>
      </c>
      <c r="H2">
        <v>1</v>
      </c>
    </row>
    <row r="3" spans="1:8">
      <c r="A3" t="s">
        <v>19</v>
      </c>
      <c r="B3">
        <v>1024</v>
      </c>
      <c r="C3">
        <v>16</v>
      </c>
      <c r="D3">
        <v>1</v>
      </c>
      <c r="E3">
        <v>16</v>
      </c>
      <c r="F3">
        <v>1</v>
      </c>
      <c r="G3">
        <v>3</v>
      </c>
      <c r="H3">
        <v>1</v>
      </c>
    </row>
    <row r="4" spans="1:8">
      <c r="A4" t="s">
        <v>20</v>
      </c>
      <c r="B4">
        <v>1024</v>
      </c>
      <c r="C4">
        <v>16</v>
      </c>
      <c r="D4">
        <v>1</v>
      </c>
      <c r="E4">
        <v>16</v>
      </c>
      <c r="F4">
        <v>1</v>
      </c>
      <c r="G4">
        <v>2</v>
      </c>
      <c r="H4">
        <v>1</v>
      </c>
    </row>
    <row r="5" spans="1:8">
      <c r="A5" t="s">
        <v>33</v>
      </c>
      <c r="B5">
        <v>1024</v>
      </c>
      <c r="C5">
        <v>13</v>
      </c>
      <c r="D5">
        <v>1</v>
      </c>
      <c r="E5">
        <v>13</v>
      </c>
      <c r="F5">
        <v>1</v>
      </c>
      <c r="G5">
        <v>512</v>
      </c>
      <c r="H5">
        <v>1</v>
      </c>
    </row>
    <row r="6" spans="1:8">
      <c r="A6" t="s">
        <v>34</v>
      </c>
      <c r="B6">
        <v>1024</v>
      </c>
      <c r="C6">
        <v>512</v>
      </c>
      <c r="D6">
        <v>1</v>
      </c>
      <c r="E6">
        <v>512</v>
      </c>
      <c r="F6">
        <v>1</v>
      </c>
      <c r="G6">
        <v>256</v>
      </c>
      <c r="H6">
        <v>1</v>
      </c>
    </row>
    <row r="7" spans="1:8">
      <c r="A7" t="s">
        <v>35</v>
      </c>
      <c r="B7">
        <v>1024</v>
      </c>
      <c r="C7">
        <v>256</v>
      </c>
      <c r="D7">
        <v>1</v>
      </c>
      <c r="E7">
        <v>256</v>
      </c>
      <c r="F7">
        <v>1</v>
      </c>
      <c r="G7">
        <v>64</v>
      </c>
      <c r="H7">
        <v>1</v>
      </c>
    </row>
    <row r="8" spans="1:8">
      <c r="A8" t="s">
        <v>36</v>
      </c>
      <c r="B8">
        <v>1024</v>
      </c>
      <c r="C8">
        <v>64</v>
      </c>
      <c r="D8">
        <v>1</v>
      </c>
      <c r="E8">
        <v>64</v>
      </c>
      <c r="F8">
        <v>1</v>
      </c>
      <c r="G8">
        <v>16</v>
      </c>
      <c r="H8">
        <v>1</v>
      </c>
    </row>
    <row r="9" spans="1:8">
      <c r="A9" t="s">
        <v>37</v>
      </c>
      <c r="B9">
        <v>1024</v>
      </c>
      <c r="C9">
        <v>22</v>
      </c>
      <c r="D9">
        <v>1</v>
      </c>
      <c r="E9">
        <v>22</v>
      </c>
      <c r="F9">
        <v>1</v>
      </c>
      <c r="G9">
        <v>512</v>
      </c>
      <c r="H9">
        <v>1</v>
      </c>
    </row>
    <row r="10" spans="1:8">
      <c r="A10" t="s">
        <v>38</v>
      </c>
      <c r="B10">
        <v>1024</v>
      </c>
      <c r="C10">
        <v>512</v>
      </c>
      <c r="D10">
        <v>1</v>
      </c>
      <c r="E10">
        <v>512</v>
      </c>
      <c r="F10">
        <v>1</v>
      </c>
      <c r="G10">
        <v>256</v>
      </c>
      <c r="H10">
        <v>1</v>
      </c>
    </row>
    <row r="11" spans="1:8">
      <c r="A11" t="s">
        <v>39</v>
      </c>
      <c r="B11">
        <v>1024</v>
      </c>
      <c r="C11">
        <v>256</v>
      </c>
      <c r="D11">
        <v>1</v>
      </c>
      <c r="E11">
        <v>256</v>
      </c>
      <c r="F11">
        <v>1</v>
      </c>
      <c r="G11">
        <v>1</v>
      </c>
      <c r="H1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434D-D3C1-804A-BD42-45DD649A4BC2}">
  <dimension ref="A1:P13"/>
  <sheetViews>
    <sheetView workbookViewId="0">
      <selection activeCell="F24" sqref="F24"/>
    </sheetView>
  </sheetViews>
  <sheetFormatPr baseColWidth="10" defaultRowHeight="16"/>
  <sheetData>
    <row r="1" spans="1:16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J1" t="s">
        <v>40</v>
      </c>
      <c r="K1" t="s">
        <v>41</v>
      </c>
      <c r="M1" t="s">
        <v>42</v>
      </c>
      <c r="N1" t="s">
        <v>43</v>
      </c>
      <c r="O1" t="s">
        <v>44</v>
      </c>
      <c r="P1" t="s">
        <v>45</v>
      </c>
    </row>
    <row r="2" spans="1:16">
      <c r="A2" t="s">
        <v>18</v>
      </c>
      <c r="B2">
        <v>1024</v>
      </c>
      <c r="C2">
        <v>16</v>
      </c>
      <c r="D2">
        <v>1</v>
      </c>
      <c r="E2">
        <v>16</v>
      </c>
      <c r="F2">
        <v>1</v>
      </c>
      <c r="G2">
        <v>4</v>
      </c>
      <c r="H2">
        <v>1</v>
      </c>
      <c r="J2">
        <f>_xlfn.CEILING.MATH((B2-D2+H2)/2)</f>
        <v>512</v>
      </c>
      <c r="K2">
        <f>_xlfn.CEILING.MATH((C2-E2+H2)/H2)</f>
        <v>1</v>
      </c>
      <c r="M2">
        <f>B2*C2*F2</f>
        <v>16384</v>
      </c>
      <c r="N2">
        <f>J2*K2*G2</f>
        <v>2048</v>
      </c>
      <c r="O2">
        <f>D2*E2*F2*G2</f>
        <v>64</v>
      </c>
      <c r="P2">
        <f>D2*E2*F2*N2</f>
        <v>32768</v>
      </c>
    </row>
    <row r="3" spans="1:16">
      <c r="A3" t="s">
        <v>19</v>
      </c>
      <c r="B3">
        <v>1024</v>
      </c>
      <c r="C3">
        <v>16</v>
      </c>
      <c r="D3">
        <v>1</v>
      </c>
      <c r="E3">
        <v>16</v>
      </c>
      <c r="F3">
        <v>1</v>
      </c>
      <c r="G3">
        <v>3</v>
      </c>
      <c r="H3">
        <v>1</v>
      </c>
      <c r="J3">
        <f t="shared" ref="J3:J11" si="0">_xlfn.CEILING.MATH((B3-D3+H3)/2)</f>
        <v>512</v>
      </c>
      <c r="K3">
        <f t="shared" ref="K3:K11" si="1">_xlfn.CEILING.MATH((C3-E3+H3)/H3)</f>
        <v>1</v>
      </c>
      <c r="M3">
        <f t="shared" ref="M3:M11" si="2">B3*C3*F3</f>
        <v>16384</v>
      </c>
      <c r="N3">
        <f t="shared" ref="N3:N11" si="3">J3*K3*G3</f>
        <v>1536</v>
      </c>
      <c r="O3">
        <f t="shared" ref="O3:O11" si="4">D3*E3*F3*G3</f>
        <v>48</v>
      </c>
      <c r="P3">
        <f t="shared" ref="P3:P11" si="5">D3*E3*F3*N3</f>
        <v>24576</v>
      </c>
    </row>
    <row r="4" spans="1:16">
      <c r="A4" t="s">
        <v>20</v>
      </c>
      <c r="B4">
        <v>1024</v>
      </c>
      <c r="C4">
        <v>16</v>
      </c>
      <c r="D4">
        <v>1</v>
      </c>
      <c r="E4">
        <v>16</v>
      </c>
      <c r="F4">
        <v>1</v>
      </c>
      <c r="G4">
        <v>2</v>
      </c>
      <c r="H4">
        <v>1</v>
      </c>
      <c r="J4">
        <f t="shared" si="0"/>
        <v>512</v>
      </c>
      <c r="K4">
        <f t="shared" si="1"/>
        <v>1</v>
      </c>
      <c r="M4">
        <f t="shared" si="2"/>
        <v>16384</v>
      </c>
      <c r="N4">
        <f t="shared" si="3"/>
        <v>1024</v>
      </c>
      <c r="O4">
        <f t="shared" si="4"/>
        <v>32</v>
      </c>
      <c r="P4">
        <f t="shared" si="5"/>
        <v>16384</v>
      </c>
    </row>
    <row r="5" spans="1:16">
      <c r="A5" t="s">
        <v>33</v>
      </c>
      <c r="B5">
        <v>1</v>
      </c>
      <c r="C5">
        <v>13</v>
      </c>
      <c r="D5">
        <v>1</v>
      </c>
      <c r="E5">
        <v>13</v>
      </c>
      <c r="F5">
        <v>1</v>
      </c>
      <c r="G5">
        <v>512</v>
      </c>
      <c r="H5">
        <v>1</v>
      </c>
      <c r="J5">
        <f t="shared" si="0"/>
        <v>1</v>
      </c>
      <c r="K5">
        <f t="shared" si="1"/>
        <v>1</v>
      </c>
      <c r="M5">
        <f t="shared" si="2"/>
        <v>13</v>
      </c>
      <c r="N5">
        <f t="shared" si="3"/>
        <v>512</v>
      </c>
      <c r="O5">
        <f t="shared" si="4"/>
        <v>6656</v>
      </c>
      <c r="P5">
        <f t="shared" si="5"/>
        <v>6656</v>
      </c>
    </row>
    <row r="6" spans="1:16">
      <c r="A6" t="s">
        <v>34</v>
      </c>
      <c r="B6">
        <v>1</v>
      </c>
      <c r="C6">
        <v>512</v>
      </c>
      <c r="D6">
        <v>1</v>
      </c>
      <c r="E6">
        <v>512</v>
      </c>
      <c r="F6">
        <v>1</v>
      </c>
      <c r="G6">
        <v>256</v>
      </c>
      <c r="H6">
        <v>1</v>
      </c>
      <c r="J6">
        <f t="shared" si="0"/>
        <v>1</v>
      </c>
      <c r="K6">
        <f t="shared" si="1"/>
        <v>1</v>
      </c>
      <c r="M6">
        <f t="shared" si="2"/>
        <v>512</v>
      </c>
      <c r="N6">
        <f t="shared" si="3"/>
        <v>256</v>
      </c>
      <c r="O6">
        <f t="shared" si="4"/>
        <v>131072</v>
      </c>
      <c r="P6">
        <f t="shared" si="5"/>
        <v>131072</v>
      </c>
    </row>
    <row r="7" spans="1:16">
      <c r="A7" t="s">
        <v>35</v>
      </c>
      <c r="B7">
        <v>1</v>
      </c>
      <c r="C7">
        <v>256</v>
      </c>
      <c r="D7">
        <v>1</v>
      </c>
      <c r="E7">
        <v>256</v>
      </c>
      <c r="F7">
        <v>1</v>
      </c>
      <c r="G7">
        <v>64</v>
      </c>
      <c r="H7">
        <v>1</v>
      </c>
      <c r="J7">
        <f t="shared" si="0"/>
        <v>1</v>
      </c>
      <c r="K7">
        <f t="shared" si="1"/>
        <v>1</v>
      </c>
      <c r="M7">
        <f t="shared" si="2"/>
        <v>256</v>
      </c>
      <c r="N7">
        <f t="shared" si="3"/>
        <v>64</v>
      </c>
      <c r="O7">
        <f t="shared" si="4"/>
        <v>16384</v>
      </c>
      <c r="P7">
        <f t="shared" si="5"/>
        <v>16384</v>
      </c>
    </row>
    <row r="8" spans="1:16">
      <c r="A8" t="s">
        <v>36</v>
      </c>
      <c r="B8">
        <v>1</v>
      </c>
      <c r="C8">
        <v>64</v>
      </c>
      <c r="D8">
        <v>1</v>
      </c>
      <c r="E8">
        <v>64</v>
      </c>
      <c r="F8">
        <v>1</v>
      </c>
      <c r="G8">
        <v>16</v>
      </c>
      <c r="H8">
        <v>1</v>
      </c>
      <c r="J8">
        <f t="shared" si="0"/>
        <v>1</v>
      </c>
      <c r="K8">
        <f t="shared" si="1"/>
        <v>1</v>
      </c>
      <c r="M8">
        <f t="shared" si="2"/>
        <v>64</v>
      </c>
      <c r="N8">
        <f t="shared" si="3"/>
        <v>16</v>
      </c>
      <c r="O8">
        <f t="shared" si="4"/>
        <v>1024</v>
      </c>
      <c r="P8">
        <f t="shared" si="5"/>
        <v>1024</v>
      </c>
    </row>
    <row r="9" spans="1:16">
      <c r="A9" t="s">
        <v>37</v>
      </c>
      <c r="B9">
        <v>1</v>
      </c>
      <c r="C9">
        <v>22</v>
      </c>
      <c r="D9">
        <v>1</v>
      </c>
      <c r="E9">
        <v>22</v>
      </c>
      <c r="F9">
        <v>1</v>
      </c>
      <c r="G9">
        <v>512</v>
      </c>
      <c r="H9">
        <v>1</v>
      </c>
      <c r="J9">
        <f t="shared" si="0"/>
        <v>1</v>
      </c>
      <c r="K9">
        <f t="shared" si="1"/>
        <v>1</v>
      </c>
      <c r="M9">
        <f t="shared" si="2"/>
        <v>22</v>
      </c>
      <c r="N9">
        <f t="shared" si="3"/>
        <v>512</v>
      </c>
      <c r="O9">
        <f t="shared" si="4"/>
        <v>11264</v>
      </c>
      <c r="P9">
        <f t="shared" si="5"/>
        <v>11264</v>
      </c>
    </row>
    <row r="10" spans="1:16">
      <c r="A10" t="s">
        <v>38</v>
      </c>
      <c r="B10">
        <v>1</v>
      </c>
      <c r="C10">
        <v>512</v>
      </c>
      <c r="D10">
        <v>1</v>
      </c>
      <c r="E10">
        <v>512</v>
      </c>
      <c r="F10">
        <v>1</v>
      </c>
      <c r="G10">
        <v>256</v>
      </c>
      <c r="H10">
        <v>1</v>
      </c>
      <c r="J10">
        <f t="shared" si="0"/>
        <v>1</v>
      </c>
      <c r="K10">
        <f t="shared" si="1"/>
        <v>1</v>
      </c>
      <c r="M10">
        <f t="shared" si="2"/>
        <v>512</v>
      </c>
      <c r="N10">
        <f t="shared" si="3"/>
        <v>256</v>
      </c>
      <c r="O10">
        <f t="shared" si="4"/>
        <v>131072</v>
      </c>
      <c r="P10">
        <f t="shared" si="5"/>
        <v>131072</v>
      </c>
    </row>
    <row r="11" spans="1:16">
      <c r="A11" t="s">
        <v>39</v>
      </c>
      <c r="B11">
        <v>1</v>
      </c>
      <c r="C11">
        <v>256</v>
      </c>
      <c r="D11">
        <v>1</v>
      </c>
      <c r="E11">
        <v>256</v>
      </c>
      <c r="F11">
        <v>1</v>
      </c>
      <c r="G11">
        <v>1</v>
      </c>
      <c r="H11">
        <v>1</v>
      </c>
      <c r="J11">
        <f t="shared" si="0"/>
        <v>1</v>
      </c>
      <c r="K11">
        <f t="shared" si="1"/>
        <v>1</v>
      </c>
      <c r="M11">
        <f t="shared" si="2"/>
        <v>256</v>
      </c>
      <c r="N11">
        <f t="shared" si="3"/>
        <v>1</v>
      </c>
      <c r="O11">
        <f t="shared" si="4"/>
        <v>256</v>
      </c>
      <c r="P11">
        <f t="shared" si="5"/>
        <v>256</v>
      </c>
    </row>
    <row r="13" spans="1:16">
      <c r="P13">
        <f>SUM(P6:P11)</f>
        <v>291072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DLRM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Samajdar, Ananda</dc:creator>
  <cp:lastModifiedBy>Samajdar, Ananda</cp:lastModifiedBy>
  <dcterms:created xsi:type="dcterms:W3CDTF">2020-06-02T21:46:46Z</dcterms:created>
  <dcterms:modified xsi:type="dcterms:W3CDTF">2020-06-08T00:21:41Z</dcterms:modified>
</cp:coreProperties>
</file>