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on\Documents\Ari\DSPG\zim\2022_DSPG_Zimbabwe\regional_data\"/>
    </mc:Choice>
  </mc:AlternateContent>
  <xr:revisionPtr revIDLastSave="0" documentId="13_ncr:1_{D2FE91F6-21C9-4F04-BEFA-857495FC4809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soil_regional_g16_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8" i="1" l="1"/>
  <c r="AE18" i="1"/>
  <c r="AF18" i="1"/>
  <c r="AG18" i="1"/>
  <c r="AH18" i="1"/>
  <c r="AI18" i="1"/>
  <c r="AD19" i="1"/>
  <c r="AE19" i="1"/>
  <c r="AF19" i="1"/>
  <c r="AG19" i="1"/>
  <c r="AH19" i="1"/>
  <c r="AI19" i="1"/>
  <c r="AD20" i="1"/>
  <c r="AE20" i="1"/>
  <c r="AF20" i="1"/>
  <c r="AG20" i="1"/>
  <c r="AH20" i="1"/>
  <c r="AI20" i="1"/>
  <c r="AD21" i="1"/>
  <c r="AE21" i="1"/>
  <c r="AF21" i="1"/>
  <c r="AG21" i="1"/>
  <c r="AH21" i="1"/>
  <c r="AI21" i="1"/>
  <c r="AD22" i="1"/>
  <c r="AE22" i="1"/>
  <c r="AF22" i="1"/>
  <c r="AG22" i="1"/>
  <c r="AH22" i="1"/>
  <c r="AI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D26" i="1"/>
  <c r="AE26" i="1"/>
  <c r="AF26" i="1"/>
  <c r="AG26" i="1"/>
  <c r="AH26" i="1"/>
  <c r="AI26" i="1"/>
  <c r="AD27" i="1"/>
  <c r="AE27" i="1"/>
  <c r="AF27" i="1"/>
  <c r="AG27" i="1"/>
  <c r="AH27" i="1"/>
  <c r="AI27" i="1"/>
  <c r="AD28" i="1"/>
  <c r="AE28" i="1"/>
  <c r="AF28" i="1"/>
  <c r="AG28" i="1"/>
  <c r="AH28" i="1"/>
  <c r="AI28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37" i="1"/>
  <c r="J37" i="1"/>
  <c r="K37" i="1"/>
  <c r="L37" i="1"/>
  <c r="M37" i="1"/>
  <c r="N37" i="1"/>
  <c r="BJ2" i="1" l="1"/>
  <c r="BD2" i="1"/>
  <c r="BA2" i="1"/>
  <c r="AV2" i="1"/>
  <c r="AP2" i="1"/>
  <c r="AY2" i="1"/>
  <c r="BG2" i="1"/>
  <c r="AO2" i="1"/>
  <c r="AN2" i="1"/>
  <c r="AM2" i="1"/>
  <c r="AW2" i="1"/>
  <c r="AR2" i="1"/>
  <c r="BK2" i="1"/>
  <c r="AL2" i="1"/>
  <c r="AU2" i="1"/>
  <c r="BC2" i="1"/>
  <c r="BH2" i="1"/>
  <c r="AT2" i="1"/>
  <c r="BB2" i="1"/>
  <c r="BF2" i="1"/>
  <c r="AS2" i="1"/>
  <c r="AK2" i="1"/>
  <c r="AZ2" i="1"/>
  <c r="BI2" i="1"/>
</calcChain>
</file>

<file path=xl/sharedStrings.xml><?xml version="1.0" encoding="utf-8"?>
<sst xmlns="http://schemas.openxmlformats.org/spreadsheetml/2006/main" count="54" uniqueCount="30">
  <si>
    <t>I</t>
  </si>
  <si>
    <t>IIA</t>
  </si>
  <si>
    <t>IIB</t>
  </si>
  <si>
    <t>III</t>
  </si>
  <si>
    <t>IV</t>
  </si>
  <si>
    <t>V</t>
  </si>
  <si>
    <t>III_Drought</t>
  </si>
  <si>
    <t>IIB_Drought</t>
  </si>
  <si>
    <t>IIA_Drought</t>
  </si>
  <si>
    <t>I_Drought</t>
  </si>
  <si>
    <t>IV_Drought</t>
  </si>
  <si>
    <t>V_Drought</t>
  </si>
  <si>
    <t>I_Dry</t>
  </si>
  <si>
    <t>IIA_Dry</t>
  </si>
  <si>
    <t>IIB_Dry</t>
  </si>
  <si>
    <t>III_Dry</t>
  </si>
  <si>
    <t>IV_Dry</t>
  </si>
  <si>
    <t>V_Dry</t>
  </si>
  <si>
    <t>I_ideal</t>
  </si>
  <si>
    <t>IIA_ideal</t>
  </si>
  <si>
    <t>IIB_ideal</t>
  </si>
  <si>
    <t>III_ideal</t>
  </si>
  <si>
    <t>IV_ideal</t>
  </si>
  <si>
    <t>V_ideal</t>
  </si>
  <si>
    <t>I_wet</t>
  </si>
  <si>
    <t>IIA_wet</t>
  </si>
  <si>
    <t>IIB_wet</t>
  </si>
  <si>
    <t>III_wet</t>
  </si>
  <si>
    <t>IV_wet</t>
  </si>
  <si>
    <t>V_wet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</si>
</sst>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</a:t>
            </a:r>
            <a:r>
              <a:rPr lang="en-US" baseline="0"/>
              <a:t> soil moisture within 30 days beginning Nov 19 2016</a:t>
            </a:r>
            <a:r>
              <a:rPr lang="en-US" sz="1400" b="0" i="0" u="none" strike="noStrike" baseline="0">
                <a:effectLst/>
              </a:rPr>
              <a:t> by region </a:t>
            </a:r>
            <a:endParaRPr lang="en-US"/>
          </a:p>
        </c:rich>
      </c:tx>
      <c:layout>
        <c:manualLayout>
          <c:xMode val="edge"/>
          <c:yMode val="edge"/>
          <c:x val="0.19311268715524035"/>
          <c:y val="1.3570821522681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Ssoil_regional_g16_17!$B$1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Ssoil_regional_g16_17!$A$18:$A$28</c:f>
              <c:numCache>
                <c:formatCode>m/d/yyyy</c:formatCode>
                <c:ptCount val="11"/>
                <c:pt idx="0">
                  <c:v>42693</c:v>
                </c:pt>
                <c:pt idx="1">
                  <c:v>42696</c:v>
                </c:pt>
                <c:pt idx="2">
                  <c:v>42699</c:v>
                </c:pt>
                <c:pt idx="3">
                  <c:v>42702</c:v>
                </c:pt>
                <c:pt idx="4">
                  <c:v>42705</c:v>
                </c:pt>
                <c:pt idx="5">
                  <c:v>42708</c:v>
                </c:pt>
                <c:pt idx="6">
                  <c:v>42711</c:v>
                </c:pt>
                <c:pt idx="7">
                  <c:v>42714</c:v>
                </c:pt>
                <c:pt idx="8">
                  <c:v>42717</c:v>
                </c:pt>
                <c:pt idx="9">
                  <c:v>42720</c:v>
                </c:pt>
                <c:pt idx="10">
                  <c:v>42723</c:v>
                </c:pt>
              </c:numCache>
            </c:numRef>
          </c:cat>
          <c:val>
            <c:numRef>
              <c:f>Ssoil_regional_g16_17!$B$18:$B$28</c:f>
              <c:numCache>
                <c:formatCode>General</c:formatCode>
                <c:ptCount val="11"/>
                <c:pt idx="0">
                  <c:v>7.7958028633524004</c:v>
                </c:pt>
                <c:pt idx="1">
                  <c:v>5.7450723994139796</c:v>
                </c:pt>
                <c:pt idx="2">
                  <c:v>16.454462819647699</c:v>
                </c:pt>
                <c:pt idx="3">
                  <c:v>10.488662010456901</c:v>
                </c:pt>
                <c:pt idx="4">
                  <c:v>8.8889055002970707</c:v>
                </c:pt>
                <c:pt idx="5">
                  <c:v>9.9881344105237009</c:v>
                </c:pt>
                <c:pt idx="6">
                  <c:v>9.3913069024097204</c:v>
                </c:pt>
                <c:pt idx="7">
                  <c:v>20.802089107418698</c:v>
                </c:pt>
                <c:pt idx="8">
                  <c:v>22.451441414258401</c:v>
                </c:pt>
                <c:pt idx="9">
                  <c:v>24.030980855893301</c:v>
                </c:pt>
                <c:pt idx="10">
                  <c:v>22.4606442973264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9-4161-8458-759F564AC229}"/>
            </c:ext>
          </c:extLst>
        </c:ser>
        <c:ser>
          <c:idx val="1"/>
          <c:order val="1"/>
          <c:tx>
            <c:strRef>
              <c:f>Ssoil_regional_g16_17!$C$1</c:f>
              <c:strCache>
                <c:ptCount val="1"/>
                <c:pt idx="0">
                  <c:v>IIA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Ssoil_regional_g16_17!$A$18:$A$28</c:f>
              <c:numCache>
                <c:formatCode>m/d/yyyy</c:formatCode>
                <c:ptCount val="11"/>
                <c:pt idx="0">
                  <c:v>42693</c:v>
                </c:pt>
                <c:pt idx="1">
                  <c:v>42696</c:v>
                </c:pt>
                <c:pt idx="2">
                  <c:v>42699</c:v>
                </c:pt>
                <c:pt idx="3">
                  <c:v>42702</c:v>
                </c:pt>
                <c:pt idx="4">
                  <c:v>42705</c:v>
                </c:pt>
                <c:pt idx="5">
                  <c:v>42708</c:v>
                </c:pt>
                <c:pt idx="6">
                  <c:v>42711</c:v>
                </c:pt>
                <c:pt idx="7">
                  <c:v>42714</c:v>
                </c:pt>
                <c:pt idx="8">
                  <c:v>42717</c:v>
                </c:pt>
                <c:pt idx="9">
                  <c:v>42720</c:v>
                </c:pt>
                <c:pt idx="10">
                  <c:v>42723</c:v>
                </c:pt>
              </c:numCache>
            </c:numRef>
          </c:cat>
          <c:val>
            <c:numRef>
              <c:f>Ssoil_regional_g16_17!$C$18:$C$28</c:f>
              <c:numCache>
                <c:formatCode>General</c:formatCode>
                <c:ptCount val="11"/>
                <c:pt idx="0">
                  <c:v>7.1438327818535496</c:v>
                </c:pt>
                <c:pt idx="1">
                  <c:v>4.58943493068797</c:v>
                </c:pt>
                <c:pt idx="2">
                  <c:v>14.7301354940282</c:v>
                </c:pt>
                <c:pt idx="3">
                  <c:v>14.0383116892632</c:v>
                </c:pt>
                <c:pt idx="4">
                  <c:v>9.1524448160452199</c:v>
                </c:pt>
                <c:pt idx="5">
                  <c:v>10.1797500058652</c:v>
                </c:pt>
                <c:pt idx="6">
                  <c:v>10.024889989559901</c:v>
                </c:pt>
                <c:pt idx="7">
                  <c:v>18.929050485695502</c:v>
                </c:pt>
                <c:pt idx="8">
                  <c:v>21.624350638556699</c:v>
                </c:pt>
                <c:pt idx="9">
                  <c:v>23.1841109201583</c:v>
                </c:pt>
                <c:pt idx="10">
                  <c:v>23.9851722824924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9-4161-8458-759F564AC229}"/>
            </c:ext>
          </c:extLst>
        </c:ser>
        <c:ser>
          <c:idx val="2"/>
          <c:order val="2"/>
          <c:tx>
            <c:strRef>
              <c:f>Ssoil_regional_g16_17!$D$1</c:f>
              <c:strCache>
                <c:ptCount val="1"/>
                <c:pt idx="0">
                  <c:v>IIB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Ssoil_regional_g16_17!$A$18:$A$28</c:f>
              <c:numCache>
                <c:formatCode>m/d/yyyy</c:formatCode>
                <c:ptCount val="11"/>
                <c:pt idx="0">
                  <c:v>42693</c:v>
                </c:pt>
                <c:pt idx="1">
                  <c:v>42696</c:v>
                </c:pt>
                <c:pt idx="2">
                  <c:v>42699</c:v>
                </c:pt>
                <c:pt idx="3">
                  <c:v>42702</c:v>
                </c:pt>
                <c:pt idx="4">
                  <c:v>42705</c:v>
                </c:pt>
                <c:pt idx="5">
                  <c:v>42708</c:v>
                </c:pt>
                <c:pt idx="6">
                  <c:v>42711</c:v>
                </c:pt>
                <c:pt idx="7">
                  <c:v>42714</c:v>
                </c:pt>
                <c:pt idx="8">
                  <c:v>42717</c:v>
                </c:pt>
                <c:pt idx="9">
                  <c:v>42720</c:v>
                </c:pt>
                <c:pt idx="10">
                  <c:v>42723</c:v>
                </c:pt>
              </c:numCache>
            </c:numRef>
          </c:cat>
          <c:val>
            <c:numRef>
              <c:f>Ssoil_regional_g16_17!$D$18:$D$28</c:f>
              <c:numCache>
                <c:formatCode>General</c:formatCode>
                <c:ptCount val="11"/>
                <c:pt idx="0">
                  <c:v>6.0534627763060902</c:v>
                </c:pt>
                <c:pt idx="1">
                  <c:v>3.9006504995719302</c:v>
                </c:pt>
                <c:pt idx="2">
                  <c:v>15.7331193287989</c:v>
                </c:pt>
                <c:pt idx="3">
                  <c:v>11.507410731105701</c:v>
                </c:pt>
                <c:pt idx="4">
                  <c:v>8.5312579427626893</c:v>
                </c:pt>
                <c:pt idx="5">
                  <c:v>8.7398316964589906</c:v>
                </c:pt>
                <c:pt idx="6">
                  <c:v>8.1219566914839607</c:v>
                </c:pt>
                <c:pt idx="7">
                  <c:v>17.690876713545801</c:v>
                </c:pt>
                <c:pt idx="8">
                  <c:v>22.099722228243099</c:v>
                </c:pt>
                <c:pt idx="9">
                  <c:v>23.941430910736401</c:v>
                </c:pt>
                <c:pt idx="10">
                  <c:v>22.972666957265801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9-4161-8458-759F564AC229}"/>
            </c:ext>
          </c:extLst>
        </c:ser>
        <c:ser>
          <c:idx val="3"/>
          <c:order val="3"/>
          <c:tx>
            <c:strRef>
              <c:f>Ssoil_regional_g16_17!$E$1</c:f>
              <c:strCache>
                <c:ptCount val="1"/>
                <c:pt idx="0">
                  <c:v>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Ssoil_regional_g16_17!$A$18:$A$28</c:f>
              <c:numCache>
                <c:formatCode>m/d/yyyy</c:formatCode>
                <c:ptCount val="11"/>
                <c:pt idx="0">
                  <c:v>42693</c:v>
                </c:pt>
                <c:pt idx="1">
                  <c:v>42696</c:v>
                </c:pt>
                <c:pt idx="2">
                  <c:v>42699</c:v>
                </c:pt>
                <c:pt idx="3">
                  <c:v>42702</c:v>
                </c:pt>
                <c:pt idx="4">
                  <c:v>42705</c:v>
                </c:pt>
                <c:pt idx="5">
                  <c:v>42708</c:v>
                </c:pt>
                <c:pt idx="6">
                  <c:v>42711</c:v>
                </c:pt>
                <c:pt idx="7">
                  <c:v>42714</c:v>
                </c:pt>
                <c:pt idx="8">
                  <c:v>42717</c:v>
                </c:pt>
                <c:pt idx="9">
                  <c:v>42720</c:v>
                </c:pt>
                <c:pt idx="10">
                  <c:v>42723</c:v>
                </c:pt>
              </c:numCache>
            </c:numRef>
          </c:cat>
          <c:val>
            <c:numRef>
              <c:f>Ssoil_regional_g16_17!$E$18:$E$28</c:f>
              <c:numCache>
                <c:formatCode>General</c:formatCode>
                <c:ptCount val="11"/>
                <c:pt idx="0">
                  <c:v>6.1030939937773203</c:v>
                </c:pt>
                <c:pt idx="1">
                  <c:v>4.0153202976899403</c:v>
                </c:pt>
                <c:pt idx="2">
                  <c:v>14.8375515934473</c:v>
                </c:pt>
                <c:pt idx="3">
                  <c:v>9.3245675414877809</c:v>
                </c:pt>
                <c:pt idx="4">
                  <c:v>7.0758885197676102</c:v>
                </c:pt>
                <c:pt idx="5">
                  <c:v>6.6894628210368197</c:v>
                </c:pt>
                <c:pt idx="6">
                  <c:v>6.0510253214459704</c:v>
                </c:pt>
                <c:pt idx="7">
                  <c:v>15.3507828557468</c:v>
                </c:pt>
                <c:pt idx="8">
                  <c:v>21.4585205012846</c:v>
                </c:pt>
                <c:pt idx="9">
                  <c:v>22.6016543614402</c:v>
                </c:pt>
                <c:pt idx="10">
                  <c:v>18.526770385967499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9-4161-8458-759F564AC229}"/>
            </c:ext>
          </c:extLst>
        </c:ser>
        <c:ser>
          <c:idx val="4"/>
          <c:order val="4"/>
          <c:tx>
            <c:strRef>
              <c:f>Ssoil_regional_g16_17!$F$1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Ssoil_regional_g16_17!$A$18:$A$28</c:f>
              <c:numCache>
                <c:formatCode>m/d/yyyy</c:formatCode>
                <c:ptCount val="11"/>
                <c:pt idx="0">
                  <c:v>42693</c:v>
                </c:pt>
                <c:pt idx="1">
                  <c:v>42696</c:v>
                </c:pt>
                <c:pt idx="2">
                  <c:v>42699</c:v>
                </c:pt>
                <c:pt idx="3">
                  <c:v>42702</c:v>
                </c:pt>
                <c:pt idx="4">
                  <c:v>42705</c:v>
                </c:pt>
                <c:pt idx="5">
                  <c:v>42708</c:v>
                </c:pt>
                <c:pt idx="6">
                  <c:v>42711</c:v>
                </c:pt>
                <c:pt idx="7">
                  <c:v>42714</c:v>
                </c:pt>
                <c:pt idx="8">
                  <c:v>42717</c:v>
                </c:pt>
                <c:pt idx="9">
                  <c:v>42720</c:v>
                </c:pt>
                <c:pt idx="10">
                  <c:v>42723</c:v>
                </c:pt>
              </c:numCache>
            </c:numRef>
          </c:cat>
          <c:val>
            <c:numRef>
              <c:f>Ssoil_regional_g16_17!$F$18:$F$28</c:f>
              <c:numCache>
                <c:formatCode>General</c:formatCode>
                <c:ptCount val="11"/>
                <c:pt idx="0">
                  <c:v>4.0828027741284796</c:v>
                </c:pt>
                <c:pt idx="1">
                  <c:v>3.4778637372088999</c:v>
                </c:pt>
                <c:pt idx="2">
                  <c:v>9.8288873050609205</c:v>
                </c:pt>
                <c:pt idx="3">
                  <c:v>5.69768018711164</c:v>
                </c:pt>
                <c:pt idx="4">
                  <c:v>4.0387049405150597</c:v>
                </c:pt>
                <c:pt idx="5">
                  <c:v>3.9705963470293502</c:v>
                </c:pt>
                <c:pt idx="6">
                  <c:v>3.43629514349559</c:v>
                </c:pt>
                <c:pt idx="7">
                  <c:v>13.007363647536801</c:v>
                </c:pt>
                <c:pt idx="8">
                  <c:v>18.8654223530236</c:v>
                </c:pt>
                <c:pt idx="9">
                  <c:v>19.693739454433</c:v>
                </c:pt>
                <c:pt idx="10">
                  <c:v>14.424828067467301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9-4161-8458-759F564AC229}"/>
            </c:ext>
          </c:extLst>
        </c:ser>
        <c:ser>
          <c:idx val="5"/>
          <c:order val="5"/>
          <c:tx>
            <c:strRef>
              <c:f>Ssoil_regional_g16_17!$G$1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Ssoil_regional_g16_17!$A$18:$A$28</c:f>
              <c:numCache>
                <c:formatCode>m/d/yyyy</c:formatCode>
                <c:ptCount val="11"/>
                <c:pt idx="0">
                  <c:v>42693</c:v>
                </c:pt>
                <c:pt idx="1">
                  <c:v>42696</c:v>
                </c:pt>
                <c:pt idx="2">
                  <c:v>42699</c:v>
                </c:pt>
                <c:pt idx="3">
                  <c:v>42702</c:v>
                </c:pt>
                <c:pt idx="4">
                  <c:v>42705</c:v>
                </c:pt>
                <c:pt idx="5">
                  <c:v>42708</c:v>
                </c:pt>
                <c:pt idx="6">
                  <c:v>42711</c:v>
                </c:pt>
                <c:pt idx="7">
                  <c:v>42714</c:v>
                </c:pt>
                <c:pt idx="8">
                  <c:v>42717</c:v>
                </c:pt>
                <c:pt idx="9">
                  <c:v>42720</c:v>
                </c:pt>
                <c:pt idx="10">
                  <c:v>42723</c:v>
                </c:pt>
              </c:numCache>
            </c:numRef>
          </c:cat>
          <c:val>
            <c:numRef>
              <c:f>Ssoil_regional_g16_17!$G$18:$G$28</c:f>
              <c:numCache>
                <c:formatCode>General</c:formatCode>
                <c:ptCount val="11"/>
                <c:pt idx="0">
                  <c:v>3.21804046528041</c:v>
                </c:pt>
                <c:pt idx="1">
                  <c:v>2.6215326618614401</c:v>
                </c:pt>
                <c:pt idx="2">
                  <c:v>8.3846435300397104</c:v>
                </c:pt>
                <c:pt idx="3">
                  <c:v>4.5347686045132098</c:v>
                </c:pt>
                <c:pt idx="4">
                  <c:v>3.3076550775601601</c:v>
                </c:pt>
                <c:pt idx="5">
                  <c:v>3.3152243284939402</c:v>
                </c:pt>
                <c:pt idx="6">
                  <c:v>2.8558406310078599</c:v>
                </c:pt>
                <c:pt idx="7">
                  <c:v>11.749558104365001</c:v>
                </c:pt>
                <c:pt idx="8">
                  <c:v>13.945564559194301</c:v>
                </c:pt>
                <c:pt idx="9">
                  <c:v>14.9532937890248</c:v>
                </c:pt>
                <c:pt idx="10">
                  <c:v>9.5707158365935303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9-4161-8458-759F564A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24368"/>
        <c:axId val="1301112720"/>
      </c:lineChart>
      <c:dateAx>
        <c:axId val="130112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12720"/>
        <c:crosses val="autoZero"/>
        <c:auto val="1"/>
        <c:lblOffset val="100"/>
        <c:baseTimeUnit val="days"/>
      </c:dateAx>
      <c:valAx>
        <c:axId val="130111272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soil moisture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3 day periods within 30 days of Nov 19 2016, by Surface Soil Moisture level and region</a:t>
            </a:r>
          </a:p>
        </c:rich>
      </c:tx>
      <c:layout>
        <c:manualLayout>
          <c:xMode val="edge"/>
          <c:yMode val="edge"/>
          <c:x val="0.12330924931688116"/>
          <c:y val="1.9597547066077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Extremely dry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Ssoil_regional_g16_17!$B$1:$G$1</c:f>
              <c:strCache>
                <c:ptCount val="6"/>
                <c:pt idx="0">
                  <c:v>I</c:v>
                </c:pt>
                <c:pt idx="1">
                  <c:v>IIA</c:v>
                </c:pt>
                <c:pt idx="2">
                  <c:v>IIB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Ssoil_regional_g16_17!$AK$2:$AP$2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5-4C30-A0B9-8E5FEE71AAFE}"/>
            </c:ext>
          </c:extLst>
        </c:ser>
        <c:ser>
          <c:idx val="1"/>
          <c:order val="1"/>
          <c:tx>
            <c:v>Dry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Ssoil_regional_g16_17!$B$1:$G$1</c:f>
              <c:strCache>
                <c:ptCount val="6"/>
                <c:pt idx="0">
                  <c:v>I</c:v>
                </c:pt>
                <c:pt idx="1">
                  <c:v>IIA</c:v>
                </c:pt>
                <c:pt idx="2">
                  <c:v>IIB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Ssoil_regional_g16_17!$AR$2:$AW$2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2-439C-952B-1A64FE0369DB}"/>
            </c:ext>
          </c:extLst>
        </c:ser>
        <c:ser>
          <c:idx val="2"/>
          <c:order val="2"/>
          <c:tx>
            <c:v>ideal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Ssoil_regional_g16_17!$B$1:$G$1</c:f>
              <c:strCache>
                <c:ptCount val="6"/>
                <c:pt idx="0">
                  <c:v>I</c:v>
                </c:pt>
                <c:pt idx="1">
                  <c:v>IIA</c:v>
                </c:pt>
                <c:pt idx="2">
                  <c:v>IIB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Ssoil_regional_g16_17!$AY$2:$BD$2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2-439C-952B-1A64FE0369DB}"/>
            </c:ext>
          </c:extLst>
        </c:ser>
        <c:ser>
          <c:idx val="3"/>
          <c:order val="3"/>
          <c:tx>
            <c:v>wet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Ssoil_regional_g16_17!$B$1:$G$1</c:f>
              <c:strCache>
                <c:ptCount val="6"/>
                <c:pt idx="0">
                  <c:v>I</c:v>
                </c:pt>
                <c:pt idx="1">
                  <c:v>IIA</c:v>
                </c:pt>
                <c:pt idx="2">
                  <c:v>IIB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Ssoil_regional_g16_17!$BF$2:$BK$2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2-439C-952B-1A64FE03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132272"/>
        <c:axId val="1301137264"/>
      </c:barChart>
      <c:catAx>
        <c:axId val="13011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7264"/>
        <c:crosses val="autoZero"/>
        <c:auto val="1"/>
        <c:lblAlgn val="ctr"/>
        <c:lblOffset val="100"/>
        <c:noMultiLvlLbl val="0"/>
      </c:catAx>
      <c:valAx>
        <c:axId val="13011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with dry surface soil moisture over 2016-17 growing season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Ssoil_regional_g16_17!$AR$1:$AW$1</c:f>
              <c:strCache>
                <c:ptCount val="6"/>
                <c:pt idx="0">
                  <c:v>I_Dry</c:v>
                </c:pt>
                <c:pt idx="1">
                  <c:v>IIA_Dry</c:v>
                </c:pt>
                <c:pt idx="2">
                  <c:v>IIB_Dry</c:v>
                </c:pt>
                <c:pt idx="3">
                  <c:v>III_Dry</c:v>
                </c:pt>
                <c:pt idx="4">
                  <c:v>IV_Dry</c:v>
                </c:pt>
                <c:pt idx="5">
                  <c:v>V_Dry</c:v>
                </c:pt>
              </c:strCache>
            </c:strRef>
          </c:cat>
          <c:val>
            <c:numRef>
              <c:f>Ssoil_regional_g16_17!$AR$2:$AW$2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E-4863-85A4-4D178571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098608"/>
        <c:axId val="1304101104"/>
      </c:barChart>
      <c:catAx>
        <c:axId val="13040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01104"/>
        <c:crosses val="autoZero"/>
        <c:auto val="1"/>
        <c:lblAlgn val="ctr"/>
        <c:lblOffset val="100"/>
        <c:noMultiLvlLbl val="0"/>
      </c:catAx>
      <c:valAx>
        <c:axId val="1304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with ideal surface soil moisture over 2016-17 growing season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5083333333333335"/>
          <c:w val="0.89655796150481193"/>
          <c:h val="0.641767279090113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Ssoil_regional_g16_17!$AY$1:$BD$1</c:f>
              <c:strCache>
                <c:ptCount val="6"/>
                <c:pt idx="0">
                  <c:v>I_ideal</c:v>
                </c:pt>
                <c:pt idx="1">
                  <c:v>IIA_ideal</c:v>
                </c:pt>
                <c:pt idx="2">
                  <c:v>IIB_ideal</c:v>
                </c:pt>
                <c:pt idx="3">
                  <c:v>III_ideal</c:v>
                </c:pt>
                <c:pt idx="4">
                  <c:v>IV_ideal</c:v>
                </c:pt>
                <c:pt idx="5">
                  <c:v>V_ideal</c:v>
                </c:pt>
              </c:strCache>
            </c:strRef>
          </c:cat>
          <c:val>
            <c:numRef>
              <c:f>Ssoil_regional_g16_17!$AY$2:$BD$2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B-4B61-982E-1D5B7910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960560"/>
        <c:axId val="1187965136"/>
      </c:barChart>
      <c:catAx>
        <c:axId val="11879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5136"/>
        <c:crosses val="autoZero"/>
        <c:auto val="1"/>
        <c:lblAlgn val="ctr"/>
        <c:lblOffset val="100"/>
        <c:noMultiLvlLbl val="0"/>
      </c:catAx>
      <c:valAx>
        <c:axId val="1187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with wet</a:t>
            </a:r>
            <a:r>
              <a:rPr lang="en-US" baseline="0"/>
              <a:t> </a:t>
            </a:r>
            <a:r>
              <a:rPr lang="en-US"/>
              <a:t>surface soil moisture over 2016-17 growing season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08705161854781E-2"/>
          <c:y val="0.24157407407407408"/>
          <c:w val="0.89655796150481193"/>
          <c:h val="0.641767279090113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Ssoil_regional_g16_17!$BF$1:$BK$1</c:f>
              <c:strCache>
                <c:ptCount val="6"/>
                <c:pt idx="0">
                  <c:v>I_wet</c:v>
                </c:pt>
                <c:pt idx="1">
                  <c:v>IIA_wet</c:v>
                </c:pt>
                <c:pt idx="2">
                  <c:v>IIB_wet</c:v>
                </c:pt>
                <c:pt idx="3">
                  <c:v>III_wet</c:v>
                </c:pt>
                <c:pt idx="4">
                  <c:v>IV_wet</c:v>
                </c:pt>
                <c:pt idx="5">
                  <c:v>V_wet</c:v>
                </c:pt>
              </c:strCache>
            </c:strRef>
          </c:cat>
          <c:val>
            <c:numRef>
              <c:f>Ssoil_regional_g16_17!$BF$2:$BK$2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0-4E11-AF9B-E2532A7F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67840"/>
        <c:axId val="1085470336"/>
      </c:barChart>
      <c:catAx>
        <c:axId val="10854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70336"/>
        <c:crosses val="autoZero"/>
        <c:auto val="1"/>
        <c:lblAlgn val="ctr"/>
        <c:lblOffset val="100"/>
        <c:noMultiLvlLbl val="0"/>
      </c:catAx>
      <c:valAx>
        <c:axId val="1085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16</xdr:row>
      <xdr:rowOff>142875</xdr:rowOff>
    </xdr:from>
    <xdr:to>
      <xdr:col>19</xdr:col>
      <xdr:colOff>190500</xdr:colOff>
      <xdr:row>47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1A91D-2E69-E009-1B28-DE753FCC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540542</xdr:colOff>
      <xdr:row>19</xdr:row>
      <xdr:rowOff>21431</xdr:rowOff>
    </xdr:from>
    <xdr:to>
      <xdr:col>31</xdr:col>
      <xdr:colOff>338137</xdr:colOff>
      <xdr:row>44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DC9E8-25CC-5D8D-E324-665B6288E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559593</xdr:colOff>
      <xdr:row>9</xdr:row>
      <xdr:rowOff>107156</xdr:rowOff>
    </xdr:from>
    <xdr:to>
      <xdr:col>49</xdr:col>
      <xdr:colOff>597693</xdr:colOff>
      <xdr:row>24</xdr:row>
      <xdr:rowOff>135731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CE19B-368D-A0AF-D133-1E9D686D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559593</xdr:colOff>
      <xdr:row>7</xdr:row>
      <xdr:rowOff>97631</xdr:rowOff>
    </xdr:from>
    <xdr:to>
      <xdr:col>56</xdr:col>
      <xdr:colOff>597693</xdr:colOff>
      <xdr:row>22</xdr:row>
      <xdr:rowOff>126206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B9D29-1754-6F28-7FD9-E8C9FAB2F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407193</xdr:colOff>
      <xdr:row>10</xdr:row>
      <xdr:rowOff>21431</xdr:rowOff>
    </xdr:from>
    <xdr:to>
      <xdr:col>63</xdr:col>
      <xdr:colOff>445293</xdr:colOff>
      <xdr:row>25</xdr:row>
      <xdr:rowOff>50006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27B83-EBDC-132C-3AA7-73CD5E2F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2"/>
  <sheetViews>
    <sheetView tabSelected="1" topLeftCell="E11" zoomScale="77" zoomScaleNormal="77" workbookViewId="0">
      <selection activeCell="Z52" sqref="Y52:Z53"/>
    </sheetView>
  </sheetViews>
  <sheetFormatPr defaultRowHeight="14.25" x14ac:dyDescent="0.45"/>
  <cols>
    <col min="1" max="1" width="14.6640625" customWidth="1"/>
    <col min="9" max="9" width="9.33203125" bestFit="1" customWidth="1"/>
    <col min="10" max="10" width="10.9296875" bestFit="1" customWidth="1"/>
    <col min="11" max="11" width="10.86328125" bestFit="1" customWidth="1"/>
    <col min="12" max="12" width="10.265625" bestFit="1" customWidth="1"/>
    <col min="13" max="13" width="10.3984375" bestFit="1" customWidth="1"/>
    <col min="14" max="14" width="9.9296875" bestFit="1" customWidth="1"/>
  </cols>
  <sheetData>
    <row r="1" spans="1:6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9</v>
      </c>
      <c r="J1" t="s">
        <v>8</v>
      </c>
      <c r="K1" t="s">
        <v>7</v>
      </c>
      <c r="L1" t="s">
        <v>6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K1" t="s">
        <v>9</v>
      </c>
      <c r="AL1" t="s">
        <v>8</v>
      </c>
      <c r="AM1" t="s">
        <v>7</v>
      </c>
      <c r="AN1" t="s">
        <v>6</v>
      </c>
      <c r="AO1" t="s">
        <v>10</v>
      </c>
      <c r="AP1" t="s">
        <v>11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F1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</row>
    <row r="2" spans="1:63" x14ac:dyDescent="0.45">
      <c r="A2" s="1">
        <v>42645</v>
      </c>
      <c r="B2">
        <v>3.5141144544960898</v>
      </c>
      <c r="C2">
        <v>2.9462809993215902</v>
      </c>
      <c r="D2">
        <v>3.2867602493868899</v>
      </c>
      <c r="E2">
        <v>3.7753117198628199</v>
      </c>
      <c r="F2">
        <v>3.18893962863172</v>
      </c>
      <c r="G2">
        <v>3.70676130499653</v>
      </c>
      <c r="AK2">
        <f t="shared" ref="AK2:AP2" si="0">SUM(I2:I72)</f>
        <v>5</v>
      </c>
      <c r="AL2">
        <f t="shared" si="0"/>
        <v>3</v>
      </c>
      <c r="AM2">
        <f t="shared" si="0"/>
        <v>5</v>
      </c>
      <c r="AN2">
        <f t="shared" si="0"/>
        <v>6</v>
      </c>
      <c r="AO2">
        <f t="shared" si="0"/>
        <v>7</v>
      </c>
      <c r="AP2">
        <f t="shared" si="0"/>
        <v>8</v>
      </c>
      <c r="AR2">
        <f t="shared" ref="AR2:AW2" si="1">SUM(P2:P72)</f>
        <v>1</v>
      </c>
      <c r="AS2">
        <f t="shared" si="1"/>
        <v>4</v>
      </c>
      <c r="AT2">
        <f t="shared" si="1"/>
        <v>1</v>
      </c>
      <c r="AU2">
        <f t="shared" si="1"/>
        <v>1</v>
      </c>
      <c r="AV2">
        <f t="shared" si="1"/>
        <v>2</v>
      </c>
      <c r="AW2">
        <f t="shared" si="1"/>
        <v>3</v>
      </c>
      <c r="AY2">
        <f t="shared" ref="AY2:BD2" si="2">SUM(W2:W72)</f>
        <v>5</v>
      </c>
      <c r="AZ2">
        <f t="shared" si="2"/>
        <v>4</v>
      </c>
      <c r="BA2">
        <f t="shared" si="2"/>
        <v>5</v>
      </c>
      <c r="BB2">
        <f t="shared" si="2"/>
        <v>4</v>
      </c>
      <c r="BC2">
        <f t="shared" si="2"/>
        <v>2</v>
      </c>
      <c r="BD2">
        <f t="shared" si="2"/>
        <v>0</v>
      </c>
      <c r="BF2">
        <f t="shared" ref="BF2:BK2" si="3">SUM(AD2:AD72)</f>
        <v>0</v>
      </c>
      <c r="BG2">
        <f t="shared" si="3"/>
        <v>0</v>
      </c>
      <c r="BH2">
        <f t="shared" si="3"/>
        <v>0</v>
      </c>
      <c r="BI2">
        <f t="shared" si="3"/>
        <v>0</v>
      </c>
      <c r="BJ2">
        <f t="shared" si="3"/>
        <v>0</v>
      </c>
      <c r="BK2">
        <f t="shared" si="3"/>
        <v>0</v>
      </c>
    </row>
    <row r="3" spans="1:63" x14ac:dyDescent="0.45">
      <c r="A3" s="1">
        <v>42648</v>
      </c>
      <c r="B3">
        <v>2.4460394212067702</v>
      </c>
      <c r="C3">
        <v>2.3255517582565699</v>
      </c>
      <c r="D3">
        <v>2.5425953703097601</v>
      </c>
      <c r="E3">
        <v>2.6749225185012202</v>
      </c>
      <c r="F3">
        <v>2.6236915223361201</v>
      </c>
      <c r="G3">
        <v>2.4585118204859899</v>
      </c>
    </row>
    <row r="4" spans="1:63" x14ac:dyDescent="0.45">
      <c r="A4" s="1">
        <v>42651</v>
      </c>
      <c r="B4">
        <v>2.4515940143289998</v>
      </c>
      <c r="C4">
        <v>2.3723630428396598</v>
      </c>
      <c r="D4">
        <v>2.5478735034257198</v>
      </c>
      <c r="E4">
        <v>2.6061528747757499</v>
      </c>
      <c r="F4">
        <v>2.6561478935538201</v>
      </c>
      <c r="G4">
        <v>2.4555860480179201</v>
      </c>
    </row>
    <row r="5" spans="1:63" x14ac:dyDescent="0.45">
      <c r="A5" s="1">
        <v>42654</v>
      </c>
      <c r="B5">
        <v>2.2059694101698102</v>
      </c>
      <c r="C5">
        <v>2.20222855650937</v>
      </c>
      <c r="D5">
        <v>2.3419300525911599</v>
      </c>
      <c r="E5">
        <v>2.31892820316805</v>
      </c>
      <c r="F5">
        <v>2.4509020220083801</v>
      </c>
      <c r="G5">
        <v>2.2826348696041698</v>
      </c>
    </row>
    <row r="6" spans="1:63" x14ac:dyDescent="0.45">
      <c r="A6" s="1">
        <v>42657</v>
      </c>
      <c r="B6">
        <v>2.2996890812547499</v>
      </c>
      <c r="C6">
        <v>2.2679805386421301</v>
      </c>
      <c r="D6">
        <v>2.4114131787338899</v>
      </c>
      <c r="E6">
        <v>2.39212233636903</v>
      </c>
      <c r="F6">
        <v>2.5597586687888398</v>
      </c>
      <c r="G6">
        <v>2.38723722054623</v>
      </c>
    </row>
    <row r="7" spans="1:63" x14ac:dyDescent="0.45">
      <c r="A7" s="1">
        <v>42660</v>
      </c>
      <c r="B7">
        <v>2.1709899344586199</v>
      </c>
      <c r="C7">
        <v>2.1791292102355202</v>
      </c>
      <c r="D7">
        <v>2.3137172004811899</v>
      </c>
      <c r="E7">
        <v>2.2906932501103001</v>
      </c>
      <c r="F7">
        <v>2.4592916057807899</v>
      </c>
      <c r="G7">
        <v>2.2991729587894301</v>
      </c>
    </row>
    <row r="8" spans="1:63" x14ac:dyDescent="0.45">
      <c r="A8" s="1">
        <v>42663</v>
      </c>
      <c r="B8">
        <v>2.2179255703088798</v>
      </c>
      <c r="C8">
        <v>2.2461745237245299</v>
      </c>
      <c r="D8">
        <v>2.3860282841210401</v>
      </c>
      <c r="E8">
        <v>2.3701191709384402</v>
      </c>
      <c r="F8">
        <v>2.5238157326832602</v>
      </c>
      <c r="G8">
        <v>2.3947377692864298</v>
      </c>
    </row>
    <row r="9" spans="1:63" x14ac:dyDescent="0.45">
      <c r="A9" s="1">
        <v>42666</v>
      </c>
      <c r="B9">
        <v>2.2024580536030798</v>
      </c>
      <c r="C9">
        <v>2.2296133943049998</v>
      </c>
      <c r="D9">
        <v>2.3951125103683699</v>
      </c>
      <c r="E9">
        <v>2.34143460558525</v>
      </c>
      <c r="F9">
        <v>2.5209991888465</v>
      </c>
      <c r="G9">
        <v>2.55340129759692</v>
      </c>
    </row>
    <row r="10" spans="1:63" x14ac:dyDescent="0.45">
      <c r="A10" s="1">
        <v>42669</v>
      </c>
      <c r="B10">
        <v>2.1195526936486502</v>
      </c>
      <c r="C10">
        <v>2.2715631898783002</v>
      </c>
      <c r="D10">
        <v>2.34223341017444</v>
      </c>
      <c r="E10">
        <v>2.3809916387677901</v>
      </c>
      <c r="F10">
        <v>2.57033670132888</v>
      </c>
      <c r="G10">
        <v>2.3004316085619698</v>
      </c>
    </row>
    <row r="11" spans="1:63" x14ac:dyDescent="0.45">
      <c r="A11" s="1">
        <v>42672</v>
      </c>
      <c r="B11">
        <v>2.0808816011370399</v>
      </c>
      <c r="C11">
        <v>2.1816705455549799</v>
      </c>
      <c r="D11">
        <v>2.30854585815894</v>
      </c>
      <c r="E11">
        <v>2.28270267481679</v>
      </c>
      <c r="F11">
        <v>2.43501957336046</v>
      </c>
      <c r="G11">
        <v>2.2694917607093901</v>
      </c>
    </row>
    <row r="12" spans="1:63" x14ac:dyDescent="0.45">
      <c r="A12" s="1">
        <v>42675</v>
      </c>
      <c r="B12">
        <v>2.0837021555903901</v>
      </c>
      <c r="C12">
        <v>2.2693531578814601</v>
      </c>
      <c r="D12">
        <v>2.4272460300101102</v>
      </c>
      <c r="E12">
        <v>2.3919631802888501</v>
      </c>
      <c r="F12">
        <v>2.6322635229117699</v>
      </c>
      <c r="G12">
        <v>2.3816704650371499</v>
      </c>
    </row>
    <row r="13" spans="1:63" x14ac:dyDescent="0.45">
      <c r="A13" s="1">
        <v>42678</v>
      </c>
      <c r="B13">
        <v>2.0772297210989299</v>
      </c>
      <c r="C13">
        <v>2.5396178441713002</v>
      </c>
      <c r="D13">
        <v>2.3964636418266498</v>
      </c>
      <c r="E13">
        <v>2.4155658910762798</v>
      </c>
      <c r="F13">
        <v>2.54351716611112</v>
      </c>
      <c r="G13">
        <v>2.2963814502497102</v>
      </c>
    </row>
    <row r="14" spans="1:63" x14ac:dyDescent="0.45">
      <c r="A14" s="1">
        <v>42681</v>
      </c>
      <c r="B14">
        <v>2.0881882382329202</v>
      </c>
      <c r="C14">
        <v>2.2244987572174999</v>
      </c>
      <c r="D14">
        <v>2.34064959788213</v>
      </c>
      <c r="E14">
        <v>2.3222005741492899</v>
      </c>
      <c r="F14">
        <v>2.6709281992104801</v>
      </c>
      <c r="G14">
        <v>2.30002218555838</v>
      </c>
    </row>
    <row r="15" spans="1:63" x14ac:dyDescent="0.45">
      <c r="A15" s="1">
        <v>42684</v>
      </c>
      <c r="B15">
        <v>7.6015187883039399</v>
      </c>
      <c r="C15">
        <v>4.3303228586035898</v>
      </c>
      <c r="D15">
        <v>4.9448981889469099</v>
      </c>
      <c r="E15">
        <v>4.1443388570720199</v>
      </c>
      <c r="F15">
        <v>3.6409829386622801</v>
      </c>
      <c r="G15">
        <v>3.8860683972762402</v>
      </c>
    </row>
    <row r="16" spans="1:63" x14ac:dyDescent="0.45">
      <c r="A16" s="1">
        <v>42687</v>
      </c>
      <c r="B16">
        <v>10.4278885508768</v>
      </c>
      <c r="C16">
        <v>4.7752346311785496</v>
      </c>
      <c r="D16">
        <v>5.76546631828068</v>
      </c>
      <c r="E16">
        <v>6.2937282328042796</v>
      </c>
      <c r="F16">
        <v>4.4774192915206603</v>
      </c>
      <c r="G16">
        <v>3.6943069753151798</v>
      </c>
    </row>
    <row r="17" spans="1:35" x14ac:dyDescent="0.45">
      <c r="A17" s="1">
        <v>42690</v>
      </c>
      <c r="B17">
        <v>8.3395803850148305</v>
      </c>
      <c r="C17">
        <v>5.1925842313752399</v>
      </c>
      <c r="D17">
        <v>5.1459408093145296</v>
      </c>
      <c r="E17">
        <v>4.87678154306733</v>
      </c>
      <c r="F17">
        <v>3.5684332620094499</v>
      </c>
      <c r="G17">
        <v>3.3588316465362502</v>
      </c>
    </row>
    <row r="18" spans="1:35" x14ac:dyDescent="0.45">
      <c r="A18" s="1">
        <v>42693</v>
      </c>
      <c r="B18">
        <v>7.7958028633524004</v>
      </c>
      <c r="C18">
        <v>7.1438327818535496</v>
      </c>
      <c r="D18">
        <v>6.0534627763060902</v>
      </c>
      <c r="E18">
        <v>6.1030939937773203</v>
      </c>
      <c r="F18">
        <v>4.0828027741284796</v>
      </c>
      <c r="G18">
        <v>3.21804046528041</v>
      </c>
      <c r="I18">
        <f t="shared" ref="I13:I37" si="4">IF(B18&lt;10,1,0)</f>
        <v>1</v>
      </c>
      <c r="J18">
        <f t="shared" ref="J13:J37" si="5">IF(C18&lt;10,1,0)</f>
        <v>1</v>
      </c>
      <c r="K18">
        <f t="shared" ref="K13:K37" si="6">IF(D18&lt;10,1,0)</f>
        <v>1</v>
      </c>
      <c r="L18">
        <f t="shared" ref="L13:L37" si="7">IF(E18&lt;10,1,0)</f>
        <v>1</v>
      </c>
      <c r="M18">
        <f t="shared" ref="M13:M37" si="8">IF(F18&lt;10,1,0)</f>
        <v>1</v>
      </c>
      <c r="N18">
        <f t="shared" ref="N13:N37" si="9">IF(G18&lt;10,1,0)</f>
        <v>1</v>
      </c>
      <c r="P18">
        <f t="shared" ref="P13:P36" si="10">IF(AND(B18&lt;15,B18&gt;10),1,0)</f>
        <v>0</v>
      </c>
      <c r="Q18">
        <f t="shared" ref="Q13:Q36" si="11">IF(AND(C18&lt;15,C18&gt;10),1,0)</f>
        <v>0</v>
      </c>
      <c r="R18">
        <f t="shared" ref="R13:R36" si="12">IF(AND(D18&lt;15,D18&gt;10),1,0)</f>
        <v>0</v>
      </c>
      <c r="S18">
        <f t="shared" ref="S13:S36" si="13">IF(AND(E18&lt;15,E18&gt;10),1,0)</f>
        <v>0</v>
      </c>
      <c r="T18">
        <f t="shared" ref="T13:T36" si="14">IF(AND(F18&lt;15,F18&gt;10),1,0)</f>
        <v>0</v>
      </c>
      <c r="U18">
        <f t="shared" ref="U13:U36" si="15">IF(AND(G18&lt;15,G18&gt;10),1,0)</f>
        <v>0</v>
      </c>
      <c r="W18">
        <f t="shared" ref="W13:W35" si="16">IF(AND(B18&lt;25,B18&gt;15),1,0)</f>
        <v>0</v>
      </c>
      <c r="X18">
        <f t="shared" ref="X13:X35" si="17">IF(AND(C18&lt;25,C18&gt;15),1,0)</f>
        <v>0</v>
      </c>
      <c r="Y18">
        <f t="shared" ref="Y13:Y35" si="18">IF(AND(D18&lt;25,D18&gt;15),1,0)</f>
        <v>0</v>
      </c>
      <c r="Z18">
        <f t="shared" ref="Z13:Z35" si="19">IF(AND(E18&lt;25,E18&gt;15),1,0)</f>
        <v>0</v>
      </c>
      <c r="AA18">
        <f t="shared" ref="AA13:AA35" si="20">IF(AND(F18&lt;25,F18&gt;15),1,0)</f>
        <v>0</v>
      </c>
      <c r="AB18">
        <f t="shared" ref="AB13:AB35" si="21">IF(AND(G18&lt;25,G18&gt;15),1,0)</f>
        <v>0</v>
      </c>
      <c r="AD18">
        <f t="shared" ref="AD13:AD35" si="22">IF(B18&gt;25,1,0)</f>
        <v>0</v>
      </c>
      <c r="AE18">
        <f t="shared" ref="AE13:AE35" si="23">IF(C18&gt;25,1,0)</f>
        <v>0</v>
      </c>
      <c r="AF18">
        <f t="shared" ref="AF13:AF35" si="24">IF(D18&gt;25,1,0)</f>
        <v>0</v>
      </c>
      <c r="AG18">
        <f t="shared" ref="AG13:AG35" si="25">IF(E18&gt;25,1,0)</f>
        <v>0</v>
      </c>
      <c r="AH18">
        <f t="shared" ref="AH13:AH35" si="26">IF(F18&gt;25,1,0)</f>
        <v>0</v>
      </c>
      <c r="AI18">
        <f t="shared" ref="AI13:AI35" si="27">IF(G18&gt;25,1,0)</f>
        <v>0</v>
      </c>
    </row>
    <row r="19" spans="1:35" x14ac:dyDescent="0.45">
      <c r="A19" s="1">
        <v>42696</v>
      </c>
      <c r="B19">
        <v>5.7450723994139796</v>
      </c>
      <c r="C19">
        <v>4.58943493068797</v>
      </c>
      <c r="D19">
        <v>3.9006504995719302</v>
      </c>
      <c r="E19">
        <v>4.0153202976899403</v>
      </c>
      <c r="F19">
        <v>3.4778637372088999</v>
      </c>
      <c r="G19">
        <v>2.6215326618614401</v>
      </c>
      <c r="I19">
        <f t="shared" si="4"/>
        <v>1</v>
      </c>
      <c r="J19">
        <f t="shared" si="5"/>
        <v>1</v>
      </c>
      <c r="K19">
        <f t="shared" si="6"/>
        <v>1</v>
      </c>
      <c r="L19">
        <f t="shared" si="7"/>
        <v>1</v>
      </c>
      <c r="M19">
        <f t="shared" si="8"/>
        <v>1</v>
      </c>
      <c r="N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D19">
        <f t="shared" si="22"/>
        <v>0</v>
      </c>
      <c r="AE19">
        <f t="shared" si="23"/>
        <v>0</v>
      </c>
      <c r="AF19">
        <f t="shared" si="24"/>
        <v>0</v>
      </c>
      <c r="AG19">
        <f t="shared" si="25"/>
        <v>0</v>
      </c>
      <c r="AH19">
        <f t="shared" si="26"/>
        <v>0</v>
      </c>
      <c r="AI19">
        <f t="shared" si="27"/>
        <v>0</v>
      </c>
    </row>
    <row r="20" spans="1:35" x14ac:dyDescent="0.45">
      <c r="A20" s="1">
        <v>42699</v>
      </c>
      <c r="B20">
        <v>16.454462819647699</v>
      </c>
      <c r="C20">
        <v>14.7301354940282</v>
      </c>
      <c r="D20">
        <v>15.7331193287989</v>
      </c>
      <c r="E20">
        <v>14.8375515934473</v>
      </c>
      <c r="F20">
        <v>9.8288873050609205</v>
      </c>
      <c r="G20">
        <v>8.3846435300397104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1</v>
      </c>
      <c r="N20">
        <f t="shared" si="9"/>
        <v>1</v>
      </c>
      <c r="P20">
        <f t="shared" si="10"/>
        <v>0</v>
      </c>
      <c r="Q20">
        <f t="shared" si="11"/>
        <v>1</v>
      </c>
      <c r="R20">
        <f t="shared" si="12"/>
        <v>0</v>
      </c>
      <c r="S20">
        <f t="shared" si="13"/>
        <v>1</v>
      </c>
      <c r="T20">
        <f t="shared" si="14"/>
        <v>0</v>
      </c>
      <c r="U20">
        <f t="shared" si="15"/>
        <v>0</v>
      </c>
      <c r="W20">
        <f t="shared" si="16"/>
        <v>1</v>
      </c>
      <c r="X20">
        <f t="shared" si="17"/>
        <v>0</v>
      </c>
      <c r="Y20">
        <f t="shared" si="18"/>
        <v>1</v>
      </c>
      <c r="Z20">
        <f t="shared" si="19"/>
        <v>0</v>
      </c>
      <c r="AA20">
        <f t="shared" si="20"/>
        <v>0</v>
      </c>
      <c r="AB20">
        <f t="shared" si="21"/>
        <v>0</v>
      </c>
      <c r="AD20">
        <f t="shared" si="22"/>
        <v>0</v>
      </c>
      <c r="AE20">
        <f t="shared" si="23"/>
        <v>0</v>
      </c>
      <c r="AF20">
        <f t="shared" si="24"/>
        <v>0</v>
      </c>
      <c r="AG20">
        <f t="shared" si="25"/>
        <v>0</v>
      </c>
      <c r="AH20">
        <f t="shared" si="26"/>
        <v>0</v>
      </c>
      <c r="AI20">
        <f t="shared" si="27"/>
        <v>0</v>
      </c>
    </row>
    <row r="21" spans="1:35" x14ac:dyDescent="0.45">
      <c r="A21" s="1">
        <v>42702</v>
      </c>
      <c r="B21">
        <v>10.488662010456901</v>
      </c>
      <c r="C21">
        <v>14.0383116892632</v>
      </c>
      <c r="D21">
        <v>11.507410731105701</v>
      </c>
      <c r="E21">
        <v>9.3245675414877809</v>
      </c>
      <c r="F21">
        <v>5.69768018711164</v>
      </c>
      <c r="G21">
        <v>4.5347686045132098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1</v>
      </c>
      <c r="M21">
        <f t="shared" si="8"/>
        <v>1</v>
      </c>
      <c r="N21">
        <f t="shared" si="9"/>
        <v>1</v>
      </c>
      <c r="P21">
        <f t="shared" si="10"/>
        <v>1</v>
      </c>
      <c r="Q21">
        <f t="shared" si="11"/>
        <v>1</v>
      </c>
      <c r="R21">
        <f t="shared" si="12"/>
        <v>1</v>
      </c>
      <c r="S21">
        <f t="shared" si="13"/>
        <v>0</v>
      </c>
      <c r="T21">
        <f t="shared" si="14"/>
        <v>0</v>
      </c>
      <c r="U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B21">
        <f t="shared" si="21"/>
        <v>0</v>
      </c>
      <c r="AD21">
        <f t="shared" si="22"/>
        <v>0</v>
      </c>
      <c r="AE21">
        <f t="shared" si="23"/>
        <v>0</v>
      </c>
      <c r="AF21">
        <f t="shared" si="24"/>
        <v>0</v>
      </c>
      <c r="AG21">
        <f t="shared" si="25"/>
        <v>0</v>
      </c>
      <c r="AH21">
        <f t="shared" si="26"/>
        <v>0</v>
      </c>
      <c r="AI21">
        <f t="shared" si="27"/>
        <v>0</v>
      </c>
    </row>
    <row r="22" spans="1:35" x14ac:dyDescent="0.45">
      <c r="A22" s="1">
        <v>42705</v>
      </c>
      <c r="B22">
        <v>8.8889055002970707</v>
      </c>
      <c r="C22">
        <v>9.1524448160452199</v>
      </c>
      <c r="D22">
        <v>8.5312579427626893</v>
      </c>
      <c r="E22">
        <v>7.0758885197676102</v>
      </c>
      <c r="F22">
        <v>4.0387049405150597</v>
      </c>
      <c r="G22">
        <v>3.3076550775601601</v>
      </c>
      <c r="I22">
        <f t="shared" si="4"/>
        <v>1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8"/>
        <v>1</v>
      </c>
      <c r="N22">
        <f t="shared" si="9"/>
        <v>1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B22">
        <f t="shared" si="21"/>
        <v>0</v>
      </c>
      <c r="AD22">
        <f t="shared" si="22"/>
        <v>0</v>
      </c>
      <c r="AE22">
        <f t="shared" si="23"/>
        <v>0</v>
      </c>
      <c r="AF22">
        <f t="shared" si="24"/>
        <v>0</v>
      </c>
      <c r="AG22">
        <f t="shared" si="25"/>
        <v>0</v>
      </c>
      <c r="AH22">
        <f t="shared" si="26"/>
        <v>0</v>
      </c>
      <c r="AI22">
        <f t="shared" si="27"/>
        <v>0</v>
      </c>
    </row>
    <row r="23" spans="1:35" x14ac:dyDescent="0.45">
      <c r="A23" s="1">
        <v>42708</v>
      </c>
      <c r="B23">
        <v>9.9881344105237009</v>
      </c>
      <c r="C23">
        <v>10.1797500058652</v>
      </c>
      <c r="D23">
        <v>8.7398316964589906</v>
      </c>
      <c r="E23">
        <v>6.6894628210368197</v>
      </c>
      <c r="F23">
        <v>3.9705963470293502</v>
      </c>
      <c r="G23">
        <v>3.3152243284939402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1</v>
      </c>
      <c r="M23">
        <f t="shared" si="8"/>
        <v>1</v>
      </c>
      <c r="N23">
        <f t="shared" si="9"/>
        <v>1</v>
      </c>
      <c r="P23">
        <f t="shared" si="10"/>
        <v>0</v>
      </c>
      <c r="Q23">
        <f t="shared" si="11"/>
        <v>1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  <c r="AB23">
        <f t="shared" si="21"/>
        <v>0</v>
      </c>
      <c r="AD23">
        <f t="shared" si="22"/>
        <v>0</v>
      </c>
      <c r="AE23">
        <f t="shared" si="23"/>
        <v>0</v>
      </c>
      <c r="AF23">
        <f t="shared" si="24"/>
        <v>0</v>
      </c>
      <c r="AG23">
        <f t="shared" si="25"/>
        <v>0</v>
      </c>
      <c r="AH23">
        <f t="shared" si="26"/>
        <v>0</v>
      </c>
      <c r="AI23">
        <f t="shared" si="27"/>
        <v>0</v>
      </c>
    </row>
    <row r="24" spans="1:35" x14ac:dyDescent="0.45">
      <c r="A24" s="1">
        <v>42711</v>
      </c>
      <c r="B24">
        <v>9.3913069024097204</v>
      </c>
      <c r="C24">
        <v>10.024889989559901</v>
      </c>
      <c r="D24">
        <v>8.1219566914839607</v>
      </c>
      <c r="E24">
        <v>6.0510253214459704</v>
      </c>
      <c r="F24">
        <v>3.43629514349559</v>
      </c>
      <c r="G24">
        <v>2.8558406310078599</v>
      </c>
      <c r="I24">
        <f t="shared" si="4"/>
        <v>1</v>
      </c>
      <c r="J24">
        <f t="shared" si="5"/>
        <v>0</v>
      </c>
      <c r="K24">
        <f t="shared" si="6"/>
        <v>1</v>
      </c>
      <c r="L24">
        <f t="shared" si="7"/>
        <v>1</v>
      </c>
      <c r="M24">
        <f t="shared" si="8"/>
        <v>1</v>
      </c>
      <c r="N24">
        <f t="shared" si="9"/>
        <v>1</v>
      </c>
      <c r="P24">
        <f t="shared" si="10"/>
        <v>0</v>
      </c>
      <c r="Q24">
        <f t="shared" si="11"/>
        <v>1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0</v>
      </c>
      <c r="AD24">
        <f t="shared" si="22"/>
        <v>0</v>
      </c>
      <c r="AE24">
        <f t="shared" si="23"/>
        <v>0</v>
      </c>
      <c r="AF24">
        <f t="shared" si="24"/>
        <v>0</v>
      </c>
      <c r="AG24">
        <f t="shared" si="25"/>
        <v>0</v>
      </c>
      <c r="AH24">
        <f t="shared" si="26"/>
        <v>0</v>
      </c>
      <c r="AI24">
        <f t="shared" si="27"/>
        <v>0</v>
      </c>
    </row>
    <row r="25" spans="1:35" x14ac:dyDescent="0.45">
      <c r="A25" s="1">
        <v>42714</v>
      </c>
      <c r="B25">
        <v>20.802089107418698</v>
      </c>
      <c r="C25">
        <v>18.929050485695502</v>
      </c>
      <c r="D25">
        <v>17.690876713545801</v>
      </c>
      <c r="E25">
        <v>15.3507828557468</v>
      </c>
      <c r="F25">
        <v>13.007363647536801</v>
      </c>
      <c r="G25">
        <v>11.749558104365001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1</v>
      </c>
      <c r="U25">
        <f t="shared" si="15"/>
        <v>1</v>
      </c>
      <c r="W25">
        <f t="shared" si="16"/>
        <v>1</v>
      </c>
      <c r="X25">
        <f t="shared" si="17"/>
        <v>1</v>
      </c>
      <c r="Y25">
        <f t="shared" si="18"/>
        <v>1</v>
      </c>
      <c r="Z25">
        <f t="shared" si="19"/>
        <v>1</v>
      </c>
      <c r="AA25">
        <f t="shared" si="20"/>
        <v>0</v>
      </c>
      <c r="AB25">
        <f t="shared" si="21"/>
        <v>0</v>
      </c>
      <c r="AD25">
        <f t="shared" si="22"/>
        <v>0</v>
      </c>
      <c r="AE25">
        <f t="shared" si="23"/>
        <v>0</v>
      </c>
      <c r="AF25">
        <f t="shared" si="24"/>
        <v>0</v>
      </c>
      <c r="AG25">
        <f t="shared" si="25"/>
        <v>0</v>
      </c>
      <c r="AH25">
        <f t="shared" si="26"/>
        <v>0</v>
      </c>
      <c r="AI25">
        <f t="shared" si="27"/>
        <v>0</v>
      </c>
    </row>
    <row r="26" spans="1:35" x14ac:dyDescent="0.45">
      <c r="A26" s="1">
        <v>42717</v>
      </c>
      <c r="B26">
        <v>22.451441414258401</v>
      </c>
      <c r="C26">
        <v>21.624350638556699</v>
      </c>
      <c r="D26">
        <v>22.099722228243099</v>
      </c>
      <c r="E26">
        <v>21.4585205012846</v>
      </c>
      <c r="F26">
        <v>18.8654223530236</v>
      </c>
      <c r="G26">
        <v>13.945564559194301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1</v>
      </c>
      <c r="W26">
        <f t="shared" si="16"/>
        <v>1</v>
      </c>
      <c r="X26">
        <f t="shared" si="17"/>
        <v>1</v>
      </c>
      <c r="Y26">
        <f t="shared" si="18"/>
        <v>1</v>
      </c>
      <c r="Z26">
        <f t="shared" si="19"/>
        <v>1</v>
      </c>
      <c r="AA26">
        <f t="shared" si="20"/>
        <v>1</v>
      </c>
      <c r="AB26">
        <f t="shared" si="21"/>
        <v>0</v>
      </c>
      <c r="AD26">
        <f t="shared" si="22"/>
        <v>0</v>
      </c>
      <c r="AE26">
        <f t="shared" si="23"/>
        <v>0</v>
      </c>
      <c r="AF26">
        <f t="shared" si="24"/>
        <v>0</v>
      </c>
      <c r="AG26">
        <f t="shared" si="25"/>
        <v>0</v>
      </c>
      <c r="AH26">
        <f t="shared" si="26"/>
        <v>0</v>
      </c>
      <c r="AI26">
        <f t="shared" si="27"/>
        <v>0</v>
      </c>
    </row>
    <row r="27" spans="1:35" x14ac:dyDescent="0.45">
      <c r="A27" s="1">
        <v>42720</v>
      </c>
      <c r="B27">
        <v>24.030980855893301</v>
      </c>
      <c r="C27">
        <v>23.1841109201583</v>
      </c>
      <c r="D27">
        <v>23.941430910736401</v>
      </c>
      <c r="E27">
        <v>22.6016543614402</v>
      </c>
      <c r="F27">
        <v>19.693739454433</v>
      </c>
      <c r="G27">
        <v>14.9532937890248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1</v>
      </c>
      <c r="W27">
        <f t="shared" si="16"/>
        <v>1</v>
      </c>
      <c r="X27">
        <f t="shared" si="17"/>
        <v>1</v>
      </c>
      <c r="Y27">
        <f t="shared" si="18"/>
        <v>1</v>
      </c>
      <c r="Z27">
        <f t="shared" si="19"/>
        <v>1</v>
      </c>
      <c r="AA27">
        <f t="shared" si="20"/>
        <v>1</v>
      </c>
      <c r="AB27">
        <f t="shared" si="21"/>
        <v>0</v>
      </c>
      <c r="AD27">
        <f t="shared" si="22"/>
        <v>0</v>
      </c>
      <c r="AE27">
        <f t="shared" si="23"/>
        <v>0</v>
      </c>
      <c r="AF27">
        <f t="shared" si="24"/>
        <v>0</v>
      </c>
      <c r="AG27">
        <f t="shared" si="25"/>
        <v>0</v>
      </c>
      <c r="AH27">
        <f t="shared" si="26"/>
        <v>0</v>
      </c>
      <c r="AI27">
        <f t="shared" si="27"/>
        <v>0</v>
      </c>
    </row>
    <row r="28" spans="1:35" x14ac:dyDescent="0.45">
      <c r="A28" s="1">
        <v>42723</v>
      </c>
      <c r="B28">
        <v>22.4606442973264</v>
      </c>
      <c r="C28">
        <v>23.9851722824924</v>
      </c>
      <c r="D28">
        <v>22.972666957265801</v>
      </c>
      <c r="E28">
        <v>18.526770385967499</v>
      </c>
      <c r="F28">
        <v>14.424828067467301</v>
      </c>
      <c r="G28">
        <v>9.5707158365935303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1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T28">
        <f t="shared" si="14"/>
        <v>1</v>
      </c>
      <c r="U28">
        <f t="shared" si="15"/>
        <v>0</v>
      </c>
      <c r="W28">
        <f t="shared" si="16"/>
        <v>1</v>
      </c>
      <c r="X28">
        <f t="shared" si="17"/>
        <v>1</v>
      </c>
      <c r="Y28">
        <f t="shared" si="18"/>
        <v>1</v>
      </c>
      <c r="Z28">
        <f t="shared" si="19"/>
        <v>1</v>
      </c>
      <c r="AA28">
        <f t="shared" si="20"/>
        <v>0</v>
      </c>
      <c r="AB28">
        <f t="shared" si="21"/>
        <v>0</v>
      </c>
      <c r="AD28">
        <f t="shared" si="22"/>
        <v>0</v>
      </c>
      <c r="AE28">
        <f t="shared" si="23"/>
        <v>0</v>
      </c>
      <c r="AF28">
        <f t="shared" si="24"/>
        <v>0</v>
      </c>
      <c r="AG28">
        <f t="shared" si="25"/>
        <v>0</v>
      </c>
      <c r="AH28">
        <f t="shared" si="26"/>
        <v>0</v>
      </c>
      <c r="AI28">
        <f t="shared" si="27"/>
        <v>0</v>
      </c>
    </row>
    <row r="29" spans="1:35" x14ac:dyDescent="0.45">
      <c r="A29" s="1">
        <v>42726</v>
      </c>
      <c r="B29">
        <v>21.3824970676859</v>
      </c>
      <c r="C29">
        <v>21.5537000185107</v>
      </c>
      <c r="D29">
        <v>20.993998985263499</v>
      </c>
      <c r="E29">
        <v>15.669455318254499</v>
      </c>
      <c r="F29">
        <v>11.2442649305289</v>
      </c>
      <c r="G29">
        <v>7.8800885516025101</v>
      </c>
    </row>
    <row r="30" spans="1:35" x14ac:dyDescent="0.45">
      <c r="A30" s="1">
        <v>42729</v>
      </c>
      <c r="B30">
        <v>23.3935692561585</v>
      </c>
      <c r="C30">
        <v>22.6400714486985</v>
      </c>
      <c r="D30">
        <v>23.516067939014398</v>
      </c>
      <c r="E30">
        <v>21.8879480113985</v>
      </c>
      <c r="F30">
        <v>19.312620331468199</v>
      </c>
      <c r="G30">
        <v>14.641415183683501</v>
      </c>
    </row>
    <row r="31" spans="1:35" x14ac:dyDescent="0.45">
      <c r="A31" s="1">
        <v>42732</v>
      </c>
      <c r="B31">
        <v>22.663154258609399</v>
      </c>
      <c r="C31">
        <v>22.4596908699226</v>
      </c>
      <c r="D31">
        <v>23.009408033200799</v>
      </c>
      <c r="E31">
        <v>22.999506557897298</v>
      </c>
      <c r="F31">
        <v>21.9768323191078</v>
      </c>
      <c r="G31">
        <v>18.574494248046602</v>
      </c>
    </row>
    <row r="32" spans="1:35" x14ac:dyDescent="0.45">
      <c r="A32" s="1">
        <v>42735</v>
      </c>
      <c r="B32">
        <v>22.138803064626501</v>
      </c>
      <c r="C32">
        <v>22.546290688286099</v>
      </c>
      <c r="D32">
        <v>23.3784915062236</v>
      </c>
      <c r="E32">
        <v>22.592644915671698</v>
      </c>
      <c r="F32">
        <v>19.5917242437101</v>
      </c>
      <c r="G32">
        <v>13.275574505718801</v>
      </c>
    </row>
    <row r="33" spans="1:14" x14ac:dyDescent="0.45">
      <c r="A33" s="1">
        <v>42738</v>
      </c>
      <c r="B33">
        <v>22.224875445910701</v>
      </c>
      <c r="C33">
        <v>23.704811958949801</v>
      </c>
      <c r="D33">
        <v>24.3979688824286</v>
      </c>
      <c r="E33">
        <v>23.6834669685359</v>
      </c>
      <c r="F33">
        <v>20.719101597400101</v>
      </c>
      <c r="G33">
        <v>10.7849966458952</v>
      </c>
    </row>
    <row r="34" spans="1:14" x14ac:dyDescent="0.45">
      <c r="A34" s="1">
        <v>42741</v>
      </c>
      <c r="B34">
        <v>24.106684676259299</v>
      </c>
      <c r="C34">
        <v>24.113639572351101</v>
      </c>
      <c r="D34">
        <v>24.919959263234698</v>
      </c>
      <c r="E34">
        <v>24.400102528554001</v>
      </c>
      <c r="F34">
        <v>23.194095225001501</v>
      </c>
      <c r="G34">
        <v>16.906066558127598</v>
      </c>
    </row>
    <row r="35" spans="1:14" x14ac:dyDescent="0.45">
      <c r="A35" s="1">
        <v>42744</v>
      </c>
      <c r="B35">
        <v>24.876877801209801</v>
      </c>
      <c r="C35">
        <v>24.5437227935954</v>
      </c>
      <c r="D35">
        <v>25.1532529672164</v>
      </c>
      <c r="E35">
        <v>24.632037812597702</v>
      </c>
      <c r="F35">
        <v>22.690341292449201</v>
      </c>
      <c r="G35">
        <v>13.5840046941958</v>
      </c>
    </row>
    <row r="36" spans="1:14" x14ac:dyDescent="0.45">
      <c r="A36" s="1">
        <v>42747</v>
      </c>
      <c r="B36">
        <v>24.9814919037862</v>
      </c>
      <c r="C36">
        <v>24.585438160627699</v>
      </c>
      <c r="D36">
        <v>25.2234948923623</v>
      </c>
      <c r="E36">
        <v>24.5099157083304</v>
      </c>
      <c r="F36">
        <v>22.002811193054601</v>
      </c>
      <c r="G36">
        <v>13.083091871105299</v>
      </c>
    </row>
    <row r="37" spans="1:14" x14ac:dyDescent="0.45">
      <c r="A37" s="1">
        <v>42750</v>
      </c>
      <c r="B37">
        <v>25.320517186808999</v>
      </c>
      <c r="C37">
        <v>25.1136001709651</v>
      </c>
      <c r="D37">
        <v>25.338678824920802</v>
      </c>
      <c r="E37">
        <v>25.3239075522192</v>
      </c>
      <c r="F37">
        <v>24.824361721302601</v>
      </c>
      <c r="G37">
        <v>19.708557181363599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1:14" x14ac:dyDescent="0.45">
      <c r="A38" s="1">
        <v>42753</v>
      </c>
      <c r="B38">
        <v>24.683435080719001</v>
      </c>
      <c r="C38">
        <v>25.060486311670001</v>
      </c>
      <c r="D38">
        <v>24.8605089213718</v>
      </c>
      <c r="E38">
        <v>23.713321987415998</v>
      </c>
      <c r="F38">
        <v>21.4916475016623</v>
      </c>
      <c r="G38">
        <v>14.805656206065199</v>
      </c>
    </row>
    <row r="39" spans="1:14" x14ac:dyDescent="0.45">
      <c r="A39" s="1">
        <v>42756</v>
      </c>
      <c r="B39">
        <v>24.801948006504102</v>
      </c>
      <c r="C39">
        <v>24.716658984533399</v>
      </c>
      <c r="D39">
        <v>24.648353435502699</v>
      </c>
      <c r="E39">
        <v>23.916004339354501</v>
      </c>
      <c r="F39">
        <v>21.786122039560698</v>
      </c>
      <c r="G39">
        <v>15.380862717234001</v>
      </c>
    </row>
    <row r="40" spans="1:14" x14ac:dyDescent="0.45">
      <c r="A40" s="1">
        <v>42759</v>
      </c>
      <c r="B40">
        <v>23.397846169428998</v>
      </c>
      <c r="C40">
        <v>24.3142932763439</v>
      </c>
      <c r="D40">
        <v>24.139753943031899</v>
      </c>
      <c r="E40">
        <v>23.804791777154801</v>
      </c>
      <c r="F40">
        <v>21.838753942350099</v>
      </c>
      <c r="G40">
        <v>13.6575779575697</v>
      </c>
    </row>
    <row r="41" spans="1:14" x14ac:dyDescent="0.45">
      <c r="A41" s="1">
        <v>42762</v>
      </c>
      <c r="B41">
        <v>24.647529240473499</v>
      </c>
      <c r="C41">
        <v>24.658037821431101</v>
      </c>
      <c r="D41">
        <v>24.5934209393792</v>
      </c>
      <c r="E41">
        <v>24.8568542173042</v>
      </c>
      <c r="F41">
        <v>23.576966338147098</v>
      </c>
      <c r="G41">
        <v>16.900959442615701</v>
      </c>
    </row>
    <row r="42" spans="1:14" x14ac:dyDescent="0.45">
      <c r="A42" s="1">
        <v>42765</v>
      </c>
      <c r="B42">
        <v>22.863611141993498</v>
      </c>
      <c r="C42">
        <v>24.1449107665151</v>
      </c>
      <c r="D42">
        <v>23.324679017496699</v>
      </c>
      <c r="E42">
        <v>24.136347369841399</v>
      </c>
      <c r="F42">
        <v>23.2529751976165</v>
      </c>
      <c r="G42">
        <v>17.898312426885099</v>
      </c>
    </row>
    <row r="43" spans="1:14" x14ac:dyDescent="0.45">
      <c r="A43" s="1">
        <v>42768</v>
      </c>
      <c r="B43">
        <v>23.436512531917401</v>
      </c>
      <c r="C43">
        <v>24.1518939258569</v>
      </c>
      <c r="D43">
        <v>23.8422838788772</v>
      </c>
      <c r="E43">
        <v>24.451934221728902</v>
      </c>
      <c r="F43">
        <v>21.7809468059735</v>
      </c>
      <c r="G43">
        <v>14.369365028555</v>
      </c>
    </row>
    <row r="44" spans="1:14" x14ac:dyDescent="0.45">
      <c r="A44" s="1">
        <v>42771</v>
      </c>
      <c r="B44">
        <v>23.4624122987343</v>
      </c>
      <c r="C44">
        <v>24.479666571096999</v>
      </c>
      <c r="D44">
        <v>24.473045169286301</v>
      </c>
      <c r="E44">
        <v>24.741409595171099</v>
      </c>
      <c r="F44">
        <v>23.3869002682749</v>
      </c>
      <c r="G44">
        <v>14.889660811036199</v>
      </c>
    </row>
    <row r="45" spans="1:14" x14ac:dyDescent="0.45">
      <c r="A45" s="1">
        <v>42774</v>
      </c>
      <c r="B45">
        <v>20.2310446529616</v>
      </c>
      <c r="C45">
        <v>24.098662743016</v>
      </c>
      <c r="D45">
        <v>21.184225437648799</v>
      </c>
      <c r="E45">
        <v>20.7248516713599</v>
      </c>
      <c r="F45">
        <v>18.729278902849401</v>
      </c>
      <c r="G45">
        <v>10.886265635937599</v>
      </c>
    </row>
    <row r="46" spans="1:14" x14ac:dyDescent="0.45">
      <c r="A46" s="1">
        <v>42777</v>
      </c>
      <c r="B46">
        <v>20.599193151064199</v>
      </c>
      <c r="C46">
        <v>22.9144801483653</v>
      </c>
      <c r="D46">
        <v>21.4861245964745</v>
      </c>
      <c r="E46">
        <v>20.188710211744599</v>
      </c>
      <c r="F46">
        <v>16.569963231406899</v>
      </c>
      <c r="G46">
        <v>9.3624262248873098</v>
      </c>
    </row>
    <row r="47" spans="1:14" x14ac:dyDescent="0.45">
      <c r="A47" s="1">
        <v>42780</v>
      </c>
      <c r="B47">
        <v>21.899158454580601</v>
      </c>
      <c r="C47">
        <v>24.658896948972</v>
      </c>
      <c r="D47">
        <v>23.511919324466501</v>
      </c>
      <c r="E47">
        <v>20.6242308300471</v>
      </c>
      <c r="F47">
        <v>16.6426839268875</v>
      </c>
      <c r="G47">
        <v>11.850948233573799</v>
      </c>
    </row>
    <row r="48" spans="1:14" x14ac:dyDescent="0.45">
      <c r="A48" s="1">
        <v>42783</v>
      </c>
      <c r="B48">
        <v>23.056882348247399</v>
      </c>
      <c r="C48">
        <v>24.671288914754001</v>
      </c>
      <c r="D48">
        <v>24.331845320528799</v>
      </c>
      <c r="E48">
        <v>23.937055606062199</v>
      </c>
      <c r="F48">
        <v>22.625261522558901</v>
      </c>
      <c r="G48">
        <v>20.672475509348999</v>
      </c>
    </row>
    <row r="49" spans="1:7" x14ac:dyDescent="0.45">
      <c r="A49" s="1">
        <v>42786</v>
      </c>
      <c r="B49">
        <v>19.399659522170801</v>
      </c>
      <c r="C49">
        <v>23.9829989522548</v>
      </c>
      <c r="D49">
        <v>22.243210960079299</v>
      </c>
      <c r="E49">
        <v>22.4112404817729</v>
      </c>
      <c r="F49">
        <v>21.5733169839772</v>
      </c>
      <c r="G49">
        <v>16.048502715351201</v>
      </c>
    </row>
    <row r="50" spans="1:7" x14ac:dyDescent="0.45">
      <c r="A50" s="1">
        <v>42789</v>
      </c>
      <c r="B50">
        <v>21.326496166218899</v>
      </c>
      <c r="C50">
        <v>23.765569183553001</v>
      </c>
      <c r="D50">
        <v>23.1740484598383</v>
      </c>
      <c r="E50">
        <v>24.029646856590801</v>
      </c>
      <c r="F50">
        <v>22.929769263917699</v>
      </c>
      <c r="G50">
        <v>18.0554331759513</v>
      </c>
    </row>
    <row r="51" spans="1:7" x14ac:dyDescent="0.45">
      <c r="A51" s="1">
        <v>42792</v>
      </c>
      <c r="B51">
        <v>24.803094313304801</v>
      </c>
      <c r="C51">
        <v>24.589195037237499</v>
      </c>
      <c r="D51">
        <v>24.674625074704199</v>
      </c>
      <c r="E51">
        <v>24.657751747524099</v>
      </c>
      <c r="F51">
        <v>23.696757959317001</v>
      </c>
      <c r="G51">
        <v>17.185891537831299</v>
      </c>
    </row>
    <row r="52" spans="1:7" x14ac:dyDescent="0.45">
      <c r="A52" s="1">
        <v>42795</v>
      </c>
      <c r="B52">
        <v>23.671480998143501</v>
      </c>
      <c r="C52">
        <v>24.208775113965299</v>
      </c>
      <c r="D52">
        <v>23.835483362005402</v>
      </c>
      <c r="E52">
        <v>23.7013049873466</v>
      </c>
      <c r="F52">
        <v>21.1853175868143</v>
      </c>
      <c r="G52">
        <v>13.9095069638115</v>
      </c>
    </row>
    <row r="53" spans="1:7" x14ac:dyDescent="0.45">
      <c r="A53" s="1">
        <v>42798</v>
      </c>
      <c r="B53">
        <v>24.618872463945699</v>
      </c>
      <c r="C53">
        <v>24.2848400368614</v>
      </c>
      <c r="D53">
        <v>24.877167116000798</v>
      </c>
      <c r="E53">
        <v>25.0618309762195</v>
      </c>
      <c r="F53">
        <v>23.3927987300283</v>
      </c>
      <c r="G53">
        <v>14.846683755387099</v>
      </c>
    </row>
    <row r="54" spans="1:7" x14ac:dyDescent="0.45">
      <c r="A54" s="1">
        <v>42801</v>
      </c>
      <c r="B54">
        <v>21.438047722535501</v>
      </c>
      <c r="C54">
        <v>22.241205793031099</v>
      </c>
      <c r="D54">
        <v>21.234122242775499</v>
      </c>
      <c r="E54">
        <v>22.6840775016788</v>
      </c>
      <c r="F54">
        <v>21.736470287346801</v>
      </c>
      <c r="G54">
        <v>13.9515864110467</v>
      </c>
    </row>
    <row r="55" spans="1:7" x14ac:dyDescent="0.45">
      <c r="A55" s="1">
        <v>42804</v>
      </c>
      <c r="B55">
        <v>21.022396382043802</v>
      </c>
      <c r="C55">
        <v>22.225984424089798</v>
      </c>
      <c r="D55">
        <v>20.1808203856415</v>
      </c>
      <c r="E55">
        <v>20.8802484663751</v>
      </c>
      <c r="F55">
        <v>19.1838669084181</v>
      </c>
      <c r="G55">
        <v>12.4685167388688</v>
      </c>
    </row>
    <row r="56" spans="1:7" x14ac:dyDescent="0.45">
      <c r="A56" s="1">
        <v>42807</v>
      </c>
      <c r="B56">
        <v>18.1373475623489</v>
      </c>
      <c r="C56">
        <v>18.194978758381598</v>
      </c>
      <c r="D56">
        <v>16.704568960854399</v>
      </c>
      <c r="E56">
        <v>17.0702587390814</v>
      </c>
      <c r="F56">
        <v>14.9481663184096</v>
      </c>
      <c r="G56">
        <v>9.6711756391516204</v>
      </c>
    </row>
    <row r="57" spans="1:7" x14ac:dyDescent="0.45">
      <c r="A57" s="1">
        <v>42810</v>
      </c>
      <c r="B57">
        <v>16.361498721315101</v>
      </c>
      <c r="C57">
        <v>15.7929206172153</v>
      </c>
      <c r="D57">
        <v>14.150793911590201</v>
      </c>
      <c r="E57">
        <v>14.4401879096282</v>
      </c>
      <c r="F57">
        <v>12.3695580198619</v>
      </c>
      <c r="G57">
        <v>8.2684124205937195</v>
      </c>
    </row>
    <row r="58" spans="1:7" x14ac:dyDescent="0.45">
      <c r="A58" s="1">
        <v>42813</v>
      </c>
      <c r="B58">
        <v>21.449483422365301</v>
      </c>
      <c r="C58">
        <v>19.266199752630101</v>
      </c>
      <c r="D58">
        <v>17.582269684792202</v>
      </c>
      <c r="E58">
        <v>15.7708674529172</v>
      </c>
      <c r="F58">
        <v>13.2151533517159</v>
      </c>
      <c r="G58">
        <v>9.1964566279996394</v>
      </c>
    </row>
    <row r="59" spans="1:7" x14ac:dyDescent="0.45">
      <c r="A59" s="1">
        <v>42816</v>
      </c>
      <c r="B59">
        <v>20.781833434455301</v>
      </c>
      <c r="C59">
        <v>21.494343222916001</v>
      </c>
      <c r="D59">
        <v>18.906004506735901</v>
      </c>
      <c r="E59">
        <v>17.4450155998932</v>
      </c>
      <c r="F59">
        <v>13.036414176621699</v>
      </c>
      <c r="G59">
        <v>8.3239176550306606</v>
      </c>
    </row>
    <row r="60" spans="1:7" x14ac:dyDescent="0.45">
      <c r="A60" s="1">
        <v>42819</v>
      </c>
      <c r="B60">
        <v>19.911035393296501</v>
      </c>
      <c r="C60">
        <v>19.0824108945767</v>
      </c>
      <c r="D60">
        <v>16.328640251000799</v>
      </c>
      <c r="E60">
        <v>14.217018243362499</v>
      </c>
      <c r="F60">
        <v>11.2302471276719</v>
      </c>
      <c r="G60">
        <v>7.34415959783174</v>
      </c>
    </row>
    <row r="61" spans="1:7" x14ac:dyDescent="0.45">
      <c r="A61" s="1">
        <v>42822</v>
      </c>
      <c r="B61">
        <v>17.538524313774399</v>
      </c>
      <c r="C61">
        <v>15.7151639840908</v>
      </c>
      <c r="D61">
        <v>13.4118450792859</v>
      </c>
      <c r="E61">
        <v>11.764915471750401</v>
      </c>
      <c r="F61">
        <v>9.0398875116275601</v>
      </c>
      <c r="G61">
        <v>6.1621526498361199</v>
      </c>
    </row>
    <row r="62" spans="1:7" x14ac:dyDescent="0.45">
      <c r="A62" s="1">
        <v>42825</v>
      </c>
      <c r="B62">
        <v>15.9265013582575</v>
      </c>
      <c r="C62">
        <v>13.8721639170265</v>
      </c>
      <c r="D62">
        <v>11.5657851697965</v>
      </c>
      <c r="E62">
        <v>9.9754415523052504</v>
      </c>
      <c r="F62">
        <v>7.6818904489238804</v>
      </c>
      <c r="G62">
        <v>5.3918295894694497</v>
      </c>
    </row>
    <row r="63" spans="1:7" x14ac:dyDescent="0.45">
      <c r="A63" s="1">
        <v>42828</v>
      </c>
      <c r="B63">
        <v>14.610387605487</v>
      </c>
      <c r="C63">
        <v>13.410817863446599</v>
      </c>
      <c r="D63">
        <v>10.4494347202433</v>
      </c>
      <c r="E63">
        <v>9.0623384207658404</v>
      </c>
      <c r="F63">
        <v>6.8744058393114296</v>
      </c>
      <c r="G63">
        <v>4.7752437985427303</v>
      </c>
    </row>
    <row r="64" spans="1:7" x14ac:dyDescent="0.45">
      <c r="A64" s="1">
        <v>42831</v>
      </c>
      <c r="B64">
        <v>13.359167779573699</v>
      </c>
      <c r="C64">
        <v>11.4615098526805</v>
      </c>
      <c r="D64">
        <v>8.9887431534535391</v>
      </c>
      <c r="E64">
        <v>7.8170835016308304</v>
      </c>
      <c r="F64">
        <v>6.5080862570154503</v>
      </c>
      <c r="G64">
        <v>4.4584432288188101</v>
      </c>
    </row>
    <row r="65" spans="1:7" x14ac:dyDescent="0.45">
      <c r="A65" s="1">
        <v>42834</v>
      </c>
      <c r="B65">
        <v>12.0696620601574</v>
      </c>
      <c r="C65">
        <v>9.9373742015214699</v>
      </c>
      <c r="D65">
        <v>7.75506198751917</v>
      </c>
      <c r="E65">
        <v>6.5463710314467098</v>
      </c>
      <c r="F65">
        <v>5.4970579272147102</v>
      </c>
      <c r="G65">
        <v>3.9936240590524799</v>
      </c>
    </row>
    <row r="66" spans="1:7" x14ac:dyDescent="0.45">
      <c r="A66" s="1">
        <v>42837</v>
      </c>
      <c r="B66">
        <v>11.7176692762473</v>
      </c>
      <c r="C66">
        <v>8.8432330114615691</v>
      </c>
      <c r="D66">
        <v>7.0371759580947302</v>
      </c>
      <c r="E66">
        <v>5.8584211016866696</v>
      </c>
      <c r="F66">
        <v>5.2627458660690598</v>
      </c>
      <c r="G66">
        <v>3.7398302389845202</v>
      </c>
    </row>
    <row r="67" spans="1:7" x14ac:dyDescent="0.45">
      <c r="A67" s="1">
        <v>42840</v>
      </c>
      <c r="B67">
        <v>17.123583321979101</v>
      </c>
      <c r="C67">
        <v>16.212663329468299</v>
      </c>
      <c r="D67">
        <v>13.048950034811201</v>
      </c>
      <c r="E67">
        <v>11.271712749124401</v>
      </c>
      <c r="F67">
        <v>9.6946352316480908</v>
      </c>
      <c r="G67">
        <v>6.9892988685308799</v>
      </c>
    </row>
    <row r="68" spans="1:7" x14ac:dyDescent="0.45">
      <c r="A68" s="1">
        <v>42843</v>
      </c>
      <c r="B68">
        <v>12.1733787401676</v>
      </c>
      <c r="C68">
        <v>11.495403414998499</v>
      </c>
      <c r="D68">
        <v>8.9467088866172801</v>
      </c>
      <c r="E68">
        <v>7.8780712735974303</v>
      </c>
      <c r="F68">
        <v>6.2484250479793504</v>
      </c>
      <c r="G68">
        <v>4.3990031596739101</v>
      </c>
    </row>
    <row r="69" spans="1:7" x14ac:dyDescent="0.45">
      <c r="A69" s="1">
        <v>42846</v>
      </c>
      <c r="B69">
        <v>11.448826072545</v>
      </c>
      <c r="C69">
        <v>10.2294219060174</v>
      </c>
      <c r="D69">
        <v>8.0524418989690201</v>
      </c>
      <c r="E69">
        <v>7.9251236992931204</v>
      </c>
      <c r="F69">
        <v>6.8387238868879203</v>
      </c>
      <c r="G69">
        <v>4.5587258947497</v>
      </c>
    </row>
    <row r="70" spans="1:7" x14ac:dyDescent="0.45">
      <c r="A70" s="1">
        <v>42849</v>
      </c>
      <c r="B70">
        <v>15.832484253396199</v>
      </c>
      <c r="C70">
        <v>11.4682170753</v>
      </c>
      <c r="D70">
        <v>10.437561370043699</v>
      </c>
      <c r="E70">
        <v>12.7867068534336</v>
      </c>
      <c r="F70">
        <v>10.281930474494001</v>
      </c>
      <c r="G70">
        <v>6.7793624523018696</v>
      </c>
    </row>
    <row r="71" spans="1:7" x14ac:dyDescent="0.45">
      <c r="A71" s="1">
        <v>42852</v>
      </c>
      <c r="B71">
        <v>12.634037375677501</v>
      </c>
      <c r="C71">
        <v>10.4572127852954</v>
      </c>
      <c r="D71">
        <v>8.9864725933419294</v>
      </c>
      <c r="E71">
        <v>9.4915939121396793</v>
      </c>
      <c r="F71">
        <v>7.5890104194205898</v>
      </c>
      <c r="G71">
        <v>5.5295962688940197</v>
      </c>
    </row>
    <row r="72" spans="1:7" x14ac:dyDescent="0.45">
      <c r="A72" s="1">
        <v>42855</v>
      </c>
      <c r="B72">
        <v>12.8262173471993</v>
      </c>
      <c r="C72">
        <v>9.9589807020999501</v>
      </c>
      <c r="D72">
        <v>8.6309935867055607</v>
      </c>
      <c r="E72">
        <v>9.2140413921142503</v>
      </c>
      <c r="F72">
        <v>7.5130794822121301</v>
      </c>
      <c r="G72">
        <v>6.6228490988432904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Ssoil_regional_g16_17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Liverpool</dc:creator>
  <cp:lastModifiedBy>A Liverpool</cp:lastModifiedBy>
  <dcterms:created xsi:type="dcterms:W3CDTF">2022-07-06T12:21:14Z</dcterms:created>
  <dcterms:modified xsi:type="dcterms:W3CDTF">2022-07-06T17:16:10Z</dcterms:modified>
</cp:coreProperties>
</file>