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 firstSheet="5" activeTab="8"/>
  </bookViews>
  <sheets>
    <sheet name="Table of Contents" sheetId="12" r:id="rId1"/>
    <sheet name="Date Standardisation" sheetId="6" r:id="rId2"/>
    <sheet name="Category Standardisation" sheetId="5" r:id="rId3"/>
    <sheet name="URL Extraction" sheetId="7" r:id="rId4"/>
    <sheet name="Text Extraction" sheetId="9" r:id="rId5"/>
    <sheet name="Status Classification" sheetId="3" r:id="rId6"/>
    <sheet name="Age Classification" sheetId="10" r:id="rId7"/>
    <sheet name="Data Generation" sheetId="8" r:id="rId8"/>
    <sheet name="Cumulative challenge" sheetId="11" r:id="rId9"/>
  </sheets>
  <definedNames>
    <definedName name="_xlnm._FilterDatabase" localSheetId="1" hidden="1">'Date Standardisation'!$A$1:$B$15</definedName>
    <definedName name="_xlnm._FilterDatabase" localSheetId="2" hidden="1">'Category Standardisation'!$A$1:$E$16</definedName>
    <definedName name="_xlnm._FilterDatabase" localSheetId="3" hidden="1">'URL Extraction'!$A$1:$C$12</definedName>
    <definedName name="_xlnm._FilterDatabase" localSheetId="4" hidden="1">'Text Extraction'!$A$1:$D$17</definedName>
    <definedName name="_xlnm._FilterDatabase" localSheetId="5" hidden="1">'Status Classification'!$A$1:$E$14</definedName>
    <definedName name="_xlnm._FilterDatabase" localSheetId="6" hidden="1">'Age Classification'!$A$1:$C$21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<sst xmlns="http://schemas.openxmlformats.org/spreadsheetml/2006/main" count="203" uniqueCount="137">
  <si>
    <t>TABLE OF CONTENTS</t>
  </si>
  <si>
    <t>Date Stadardisation</t>
  </si>
  <si>
    <t>Category Standardisation</t>
  </si>
  <si>
    <t>URL Extraction</t>
  </si>
  <si>
    <t>Structed Text Extraction</t>
  </si>
  <si>
    <t>Status Classication</t>
  </si>
  <si>
    <t>Age Classification</t>
  </si>
  <si>
    <t>Dummy Data Generation</t>
  </si>
  <si>
    <t>Cumulative Challenge</t>
  </si>
  <si>
    <t>Date</t>
  </si>
  <si>
    <t>09 Dec, 2020</t>
  </si>
  <si>
    <t>12_01_2022</t>
  </si>
  <si>
    <t>2022.2.17</t>
  </si>
  <si>
    <t>2023.2.17</t>
  </si>
  <si>
    <t>24th June, 2020</t>
  </si>
  <si>
    <t>30 May, 2020</t>
  </si>
  <si>
    <t>4th July, 2021</t>
  </si>
  <si>
    <t>July 5th, 2022</t>
  </si>
  <si>
    <t>Oct 5th, 2019</t>
  </si>
  <si>
    <t>ID</t>
  </si>
  <si>
    <t>Name</t>
  </si>
  <si>
    <t>Age</t>
  </si>
  <si>
    <t>Smoker?</t>
  </si>
  <si>
    <t>Smoker? (Cleansed)</t>
  </si>
  <si>
    <t>John Doe</t>
  </si>
  <si>
    <t>Yes</t>
  </si>
  <si>
    <t>Sarah Smith</t>
  </si>
  <si>
    <t>Y</t>
  </si>
  <si>
    <t>Michael Johnson</t>
  </si>
  <si>
    <t>N</t>
  </si>
  <si>
    <t>Emily Davis</t>
  </si>
  <si>
    <t>No</t>
  </si>
  <si>
    <t>David Brown</t>
  </si>
  <si>
    <t>Unknown</t>
  </si>
  <si>
    <t>Jennifer Wilson</t>
  </si>
  <si>
    <t>Unk</t>
  </si>
  <si>
    <t>Christopher Taylor</t>
  </si>
  <si>
    <t>Jessica Anderson</t>
  </si>
  <si>
    <t>Matthew Thomas</t>
  </si>
  <si>
    <t>Amanda Clark</t>
  </si>
  <si>
    <t>Daniel Martinez</t>
  </si>
  <si>
    <t>Olivia Garcia</t>
  </si>
  <si>
    <t>James Rodriguez</t>
  </si>
  <si>
    <t>Sophia Lee</t>
  </si>
  <si>
    <t>Benjamin Hall</t>
  </si>
  <si>
    <t>Full URL</t>
  </si>
  <si>
    <t>Root URL</t>
  </si>
  <si>
    <t>Estimated Page Title</t>
  </si>
  <si>
    <t>https://medium.com/geekculture/using-chatgpt-to-generate-fake-data-in-your-spreadsheet-with-google-apps-script-92266dbe9b5b</t>
  </si>
  <si>
    <t>medium.com</t>
  </si>
  <si>
    <t>Using ChatGPT to Generate Fake Data in Your Spreadsheet</t>
  </si>
  <si>
    <t>https://uxdesign.cc/can-apples-vision-pro-succeed-where-google-glass-failed-b186898989cf?gi=52adc4ca87b6&amp;source=home---------5------------------0----------</t>
  </si>
  <si>
    <t>uxdesign.cc</t>
  </si>
  <si>
    <t>Can Apple's Vision Pro Succeed Where Google Glass Failed?</t>
  </si>
  <si>
    <t>https://entrepreneurshandbook.co/what-ive-learned-after-holding-one-thousand-interviews-234c79b77a89?gi=0edd46d1e4a1&amp;source=home---------9------------------0----------</t>
  </si>
  <si>
    <t>entrepreneurshandbook.co</t>
  </si>
  <si>
    <t>What I've Learned After Holding One Thousand Interviews</t>
  </si>
  <si>
    <t>https://www.accenture.com/_acnmedia/PDF-107/Accenture-AI-Data-Ethics-Committee-Report.pdf</t>
  </si>
  <si>
    <t>accenture.com</t>
  </si>
  <si>
    <t>Accenture AI Data Ethics Committee Report</t>
  </si>
  <si>
    <t>https://lifeclub.org/p/healthy-relationships-vulnerability</t>
  </si>
  <si>
    <t>lifeclub.org</t>
  </si>
  <si>
    <t>Healthy Relationships &amp; Vulnerability</t>
  </si>
  <si>
    <t>https://www.consciousbreathing.com/articles/increase-fat-burn-breathing-retraining/</t>
  </si>
  <si>
    <t>consciousbreathing.com</t>
  </si>
  <si>
    <t>Increase Fat Burn: Breathing Retraining</t>
  </si>
  <si>
    <t>https://kevinfitzmaurice.com/free-stuff/responsibility-issues/the-6-levels-of-emotional-maturity/</t>
  </si>
  <si>
    <t>kevinfitzmaurice.com</t>
  </si>
  <si>
    <t>The 6 Levels of Emotional Maturity</t>
  </si>
  <si>
    <t>https://evernote.com/blog/designing-creativity-workflows/</t>
  </si>
  <si>
    <t>evernote.com</t>
  </si>
  <si>
    <t>Designing Creativity Workflows</t>
  </si>
  <si>
    <t>https://thepointmag.com/examined-life/against-advice-agnes-callard/</t>
  </si>
  <si>
    <t>thepointmag.com</t>
  </si>
  <si>
    <t>Against Advice: Agnes Callard</t>
  </si>
  <si>
    <t>https://nesslabs.com/habits-routines-rituals</t>
  </si>
  <si>
    <t>nesslabs.com</t>
  </si>
  <si>
    <t>Habits, Routines, Rituals</t>
  </si>
  <si>
    <t>https://positivepsychology.com/perma-model/</t>
  </si>
  <si>
    <t>positivepsychology.com</t>
  </si>
  <si>
    <t>PERMA Model</t>
  </si>
  <si>
    <t>Equipment ID</t>
  </si>
  <si>
    <t>Version</t>
  </si>
  <si>
    <t>Model Number</t>
  </si>
  <si>
    <t>Item Number</t>
  </si>
  <si>
    <t>V1/BN20-001</t>
  </si>
  <si>
    <t>V1/BN20-002</t>
  </si>
  <si>
    <t>V1/GH20-001</t>
  </si>
  <si>
    <t>V1/GH20-002</t>
  </si>
  <si>
    <t>V2/BN20-001</t>
  </si>
  <si>
    <t>V2/BN20-002</t>
  </si>
  <si>
    <t>V2/GH20-001</t>
  </si>
  <si>
    <t>V2/GH20-002</t>
  </si>
  <si>
    <t>Job Number</t>
  </si>
  <si>
    <t>Note</t>
  </si>
  <si>
    <t>Follow-Up Required</t>
  </si>
  <si>
    <t>Hint: Use the three categories</t>
  </si>
  <si>
    <t>Ran into lots of problems</t>
  </si>
  <si>
    <t>Need to go back again tomorrow</t>
  </si>
  <si>
    <t>All work was completed</t>
  </si>
  <si>
    <t>Unsure</t>
  </si>
  <si>
    <t>All went to plan</t>
  </si>
  <si>
    <t>No need to follow up</t>
  </si>
  <si>
    <t>Will need to go back tomorrow</t>
  </si>
  <si>
    <t>Completed the job ahead of schedule</t>
  </si>
  <si>
    <t>Job ran smoothly</t>
  </si>
  <si>
    <t>Need support from a team member</t>
  </si>
  <si>
    <t>Will have to go back</t>
  </si>
  <si>
    <t>Everything was completed</t>
  </si>
  <si>
    <t>Nothing more to do</t>
  </si>
  <si>
    <t>Customer was happy</t>
  </si>
  <si>
    <t>Generation</t>
  </si>
  <si>
    <t>Andrew Walker</t>
  </si>
  <si>
    <t>Victoria Turner</t>
  </si>
  <si>
    <t>Joseph Harris</t>
  </si>
  <si>
    <t>Elizabeth Lewis</t>
  </si>
  <si>
    <t>Ava Green</t>
  </si>
  <si>
    <t>INSTRUCTIONS</t>
  </si>
  <si>
    <t>1) Identify the top 5 coffee producing countries of the world</t>
  </si>
  <si>
    <t>2) Ask ChatGPT to create a table containing their coffee production volume, population size and their annual GDP, then bring this table into Excel.</t>
  </si>
  <si>
    <t>3) With the help of ChatGPT, use formulas in Excel to calculate for each country:</t>
  </si>
  <si>
    <t xml:space="preserve">  a) the normalized coffee production (in kg)</t>
  </si>
  <si>
    <t xml:space="preserve">  b) the GDP per capita </t>
  </si>
  <si>
    <t xml:space="preserve">  c) the correlation coefficient between coffee production and GDP per capita</t>
  </si>
  <si>
    <t>Rank</t>
  </si>
  <si>
    <t>Country</t>
  </si>
  <si>
    <t>Coffee Production (2021, in metric tons)</t>
  </si>
  <si>
    <t>Population (2021)</t>
  </si>
  <si>
    <t>GDP (2021, billion in USD)</t>
  </si>
  <si>
    <t>Normalized coffee production (in kg)</t>
  </si>
  <si>
    <t>GDP per Capita</t>
  </si>
  <si>
    <t>Brazil</t>
  </si>
  <si>
    <t>Vietnam</t>
  </si>
  <si>
    <t>Colombia</t>
  </si>
  <si>
    <t>Indonesia</t>
  </si>
  <si>
    <t>Ethiopia</t>
  </si>
  <si>
    <t>Correlation coefficient between coffee and 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</si>
</sst>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i/>
      <u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8" tint="0.599993896298105"/>
      </left>
      <right style="thin">
        <color theme="8" tint="0.599993896298105"/>
      </right>
      <top style="thin">
        <color theme="8" tint="0.599993896298105"/>
      </top>
      <bottom style="thin">
        <color theme="8" tint="0.599993896298105"/>
      </bottom>
      <diagonal/>
    </border>
    <border>
      <left style="medium">
        <color rgb="FFCCCCCC"/>
      </left>
      <right style="medium">
        <color rgb="FFCCCCCC"/>
      </right>
      <top style="medium">
        <color rgb="FFBDD6EE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DD6EE"/>
      </left>
      <right style="medium">
        <color rgb="FFCCCCCC"/>
      </right>
      <top style="medium">
        <color rgb="FFBDD6EE"/>
      </top>
      <bottom style="medium">
        <color rgb="FFCCCCCC"/>
      </bottom>
      <diagonal/>
    </border>
    <border>
      <left style="medium">
        <color rgb="FFBDD6EE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8" tint="0.599993896298105"/>
      </left>
      <right style="thin">
        <color theme="8" tint="0.599993896298105"/>
      </right>
      <top style="thin">
        <color theme="8" tint="0.599993896298105"/>
      </top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medium">
        <color rgb="FFBDD6EE"/>
      </bottom>
      <diagonal/>
    </border>
    <border>
      <left style="medium">
        <color rgb="FFCCCCCC"/>
      </left>
      <right style="medium">
        <color rgb="FFBDD6EE"/>
      </right>
      <top style="medium">
        <color rgb="FFBDD6EE"/>
      </top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 style="medium">
        <color rgb="FFCCCCCC"/>
      </top>
      <bottom style="medium">
        <color rgb="FFBDD6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2" xfId="0" applyBorder="1" applyAlignment="1">
      <alignment horizontal="right" wrapText="1" readingOrder="1"/>
    </xf>
    <xf numFmtId="0" fontId="0" fillId="0" borderId="2" xfId="0" applyBorder="1" applyAlignment="1">
      <alignment wrapText="1" readingOrder="1"/>
    </xf>
    <xf numFmtId="3" fontId="0" fillId="0" borderId="2" xfId="0" applyNumberFormat="1" applyBorder="1" applyAlignment="1">
      <alignment horizontal="right" wrapText="1" readingOrder="1"/>
    </xf>
    <xf numFmtId="6" fontId="0" fillId="0" borderId="2" xfId="0" applyNumberFormat="1" applyBorder="1" applyAlignment="1">
      <alignment horizontal="right" wrapText="1" readingOrder="1"/>
    </xf>
    <xf numFmtId="0" fontId="0" fillId="0" borderId="3" xfId="0" applyBorder="1" applyAlignment="1">
      <alignment horizontal="right" wrapText="1" readingOrder="1"/>
    </xf>
    <xf numFmtId="0" fontId="0" fillId="0" borderId="3" xfId="0" applyBorder="1" applyAlignment="1">
      <alignment wrapText="1" readingOrder="1"/>
    </xf>
    <xf numFmtId="3" fontId="0" fillId="0" borderId="3" xfId="0" applyNumberFormat="1" applyBorder="1" applyAlignment="1">
      <alignment horizontal="right" wrapText="1" readingOrder="1"/>
    </xf>
    <xf numFmtId="6" fontId="0" fillId="0" borderId="3" xfId="0" applyNumberFormat="1" applyBorder="1" applyAlignment="1">
      <alignment horizontal="right" wrapText="1" readingOrder="1"/>
    </xf>
    <xf numFmtId="0" fontId="2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3" fillId="2" borderId="0" xfId="0" applyFont="1" applyFill="1"/>
    <xf numFmtId="58" fontId="0" fillId="2" borderId="1" xfId="0" applyNumberFormat="1" applyFill="1" applyBorder="1" applyAlignment="1">
      <alignment horizontal="left"/>
    </xf>
    <xf numFmtId="0" fontId="0" fillId="0" borderId="4" xfId="0" applyBorder="1" applyAlignment="1">
      <alignment wrapText="1" readingOrder="1"/>
    </xf>
    <xf numFmtId="0" fontId="4" fillId="2" borderId="0" xfId="0" applyFont="1" applyFill="1"/>
    <xf numFmtId="0" fontId="0" fillId="0" borderId="5" xfId="0" applyBorder="1" applyAlignment="1">
      <alignment wrapText="1" readingOrder="1"/>
    </xf>
    <xf numFmtId="0" fontId="0" fillId="0" borderId="1" xfId="0" applyBorder="1"/>
    <xf numFmtId="58" fontId="0" fillId="2" borderId="0" xfId="0" applyNumberFormat="1" applyFill="1" applyAlignment="1">
      <alignment horizontal="left"/>
    </xf>
    <xf numFmtId="0" fontId="5" fillId="2" borderId="6" xfId="6" applyFill="1" applyBorder="1" applyAlignment="1">
      <alignment wrapText="1"/>
    </xf>
    <xf numFmtId="0" fontId="6" fillId="0" borderId="4" xfId="0" applyFont="1" applyBorder="1" applyAlignment="1">
      <alignment wrapText="1" readingOrder="1"/>
    </xf>
    <xf numFmtId="0" fontId="5" fillId="2" borderId="1" xfId="6" applyFill="1" applyBorder="1" applyAlignment="1">
      <alignment wrapText="1"/>
    </xf>
    <xf numFmtId="0" fontId="6" fillId="0" borderId="5" xfId="0" applyFont="1" applyBorder="1" applyAlignment="1">
      <alignment wrapText="1" readingOrder="1"/>
    </xf>
    <xf numFmtId="0" fontId="5" fillId="2" borderId="1" xfId="6" applyFill="1" applyBorder="1"/>
    <xf numFmtId="0" fontId="1" fillId="4" borderId="7" xfId="0" applyFont="1" applyFill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horizontal="right" wrapText="1" readingOrder="1"/>
    </xf>
    <xf numFmtId="0" fontId="0" fillId="4" borderId="3" xfId="0" applyFill="1" applyBorder="1" applyAlignment="1">
      <alignment wrapText="1" readingOrder="1"/>
    </xf>
    <xf numFmtId="15" fontId="0" fillId="0" borderId="9" xfId="0" applyNumberFormat="1" applyBorder="1" applyAlignment="1">
      <alignment horizontal="right" wrapText="1" readingOrder="1"/>
    </xf>
    <xf numFmtId="58" fontId="0" fillId="0" borderId="3" xfId="0" applyNumberFormat="1" applyBorder="1" applyAlignment="1">
      <alignment horizontal="right" wrapText="1" readingOrder="1"/>
    </xf>
    <xf numFmtId="58" fontId="0" fillId="2" borderId="0" xfId="0" applyNumberFormat="1" applyFill="1"/>
    <xf numFmtId="58" fontId="0" fillId="0" borderId="9" xfId="0" applyNumberFormat="1" applyBorder="1" applyAlignment="1">
      <alignment horizontal="right" wrapText="1" readingOrder="1"/>
    </xf>
    <xf numFmtId="0" fontId="0" fillId="0" borderId="9" xfId="0" applyBorder="1" applyAlignment="1">
      <alignment wrapText="1" readingOrder="1"/>
    </xf>
    <xf numFmtId="0" fontId="5" fillId="2" borderId="0" xfId="6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positivepsychology.com/perma-model/" TargetMode="External"/><Relationship Id="rId8" Type="http://schemas.openxmlformats.org/officeDocument/2006/relationships/hyperlink" Target="https://nesslabs.com/habits-routines-rituals" TargetMode="External"/><Relationship Id="rId7" Type="http://schemas.openxmlformats.org/officeDocument/2006/relationships/hyperlink" Target="https://thepointmag.com/examined-life/against-advice-agnes-callard/" TargetMode="External"/><Relationship Id="rId6" Type="http://schemas.openxmlformats.org/officeDocument/2006/relationships/hyperlink" Target="https://evernote.com/blog/designing-creativity-workflows/" TargetMode="External"/><Relationship Id="rId5" Type="http://schemas.openxmlformats.org/officeDocument/2006/relationships/hyperlink" Target="https://kevinfitzmaurice.com/free-stuff/responsibility-issues/the-6-levels-of-emotional-maturity/" TargetMode="External"/><Relationship Id="rId4" Type="http://schemas.openxmlformats.org/officeDocument/2006/relationships/hyperlink" Target="https://www.consciousbreathing.com/articles/increase-fat-burn-breathing-retraining/" TargetMode="External"/><Relationship Id="rId3" Type="http://schemas.openxmlformats.org/officeDocument/2006/relationships/hyperlink" Target="https://www.accenture.com/_acnmedia/PDF-107/Accenture-AI-Data-Ethics-Committee-Report.pdf" TargetMode="External"/><Relationship Id="rId21" Type="http://schemas.openxmlformats.org/officeDocument/2006/relationships/hyperlink" Target="http://positivepsychology.com" TargetMode="External"/><Relationship Id="rId20" Type="http://schemas.openxmlformats.org/officeDocument/2006/relationships/hyperlink" Target="http://nesslabs.com" TargetMode="External"/><Relationship Id="rId2" Type="http://schemas.openxmlformats.org/officeDocument/2006/relationships/hyperlink" Target="https://uxdesign.cc/can-apples-vision-pro-succeed-where-google-glass-failed-b186898989cf?gi=52adc4ca87b6&amp;source=home---------5------------------0----------" TargetMode="External"/><Relationship Id="rId19" Type="http://schemas.openxmlformats.org/officeDocument/2006/relationships/hyperlink" Target="http://thepointmag.com" TargetMode="External"/><Relationship Id="rId18" Type="http://schemas.openxmlformats.org/officeDocument/2006/relationships/hyperlink" Target="http://evernote.com" TargetMode="External"/><Relationship Id="rId17" Type="http://schemas.openxmlformats.org/officeDocument/2006/relationships/hyperlink" Target="http://kevinfitzmaurice.com" TargetMode="External"/><Relationship Id="rId16" Type="http://schemas.openxmlformats.org/officeDocument/2006/relationships/hyperlink" Target="http://consciousbreathing.com" TargetMode="External"/><Relationship Id="rId15" Type="http://schemas.openxmlformats.org/officeDocument/2006/relationships/hyperlink" Target="http://lifeclub.org" TargetMode="External"/><Relationship Id="rId14" Type="http://schemas.openxmlformats.org/officeDocument/2006/relationships/hyperlink" Target="http://accenture.com" TargetMode="External"/><Relationship Id="rId13" Type="http://schemas.openxmlformats.org/officeDocument/2006/relationships/hyperlink" Target="http://entrepreneurshandbook.co" TargetMode="External"/><Relationship Id="rId12" Type="http://schemas.openxmlformats.org/officeDocument/2006/relationships/hyperlink" Target="http://uxdesign.cc" TargetMode="External"/><Relationship Id="rId11" Type="http://schemas.openxmlformats.org/officeDocument/2006/relationships/hyperlink" Target="http://medium.com" TargetMode="External"/><Relationship Id="rId10" Type="http://schemas.openxmlformats.org/officeDocument/2006/relationships/hyperlink" Target="https://lifeclub.org/p/healthy-relationships-vulnerability" TargetMode="External"/><Relationship Id="rId1" Type="http://schemas.openxmlformats.org/officeDocument/2006/relationships/hyperlink" Target="https://medium.com/geekculture/using-chatgpt-to-generate-fake-data-in-your-spreadsheet-with-google-apps-script-92266dbe9b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9" sqref="B9"/>
    </sheetView>
  </sheetViews>
  <sheetFormatPr defaultColWidth="9" defaultRowHeight="15" outlineLevelCol="1"/>
  <cols>
    <col min="1" max="1" width="3.28571428571429" style="1" customWidth="1"/>
    <col min="2" max="2" width="26.1428571428571" style="1" customWidth="1"/>
    <col min="3" max="16384" width="9.14285714285714" style="1"/>
  </cols>
  <sheetData>
    <row r="1" ht="18" customHeight="1" spans="1:1">
      <c r="A1" s="2" t="s">
        <v>0</v>
      </c>
    </row>
    <row r="2" ht="18" customHeight="1" spans="1:2">
      <c r="A2" s="1">
        <v>1</v>
      </c>
      <c r="B2" s="42" t="s">
        <v>1</v>
      </c>
    </row>
    <row r="3" ht="18" customHeight="1" spans="1:2">
      <c r="A3" s="1">
        <v>2</v>
      </c>
      <c r="B3" s="42" t="s">
        <v>2</v>
      </c>
    </row>
    <row r="4" ht="18" customHeight="1" spans="1:2">
      <c r="A4" s="1">
        <v>3</v>
      </c>
      <c r="B4" s="42" t="s">
        <v>3</v>
      </c>
    </row>
    <row r="5" ht="18" customHeight="1" spans="1:2">
      <c r="A5" s="1">
        <v>4</v>
      </c>
      <c r="B5" s="42" t="s">
        <v>4</v>
      </c>
    </row>
    <row r="6" ht="18" customHeight="1" spans="1:2">
      <c r="A6" s="1">
        <v>5</v>
      </c>
      <c r="B6" s="42" t="s">
        <v>5</v>
      </c>
    </row>
    <row r="7" ht="18" customHeight="1" spans="1:2">
      <c r="A7" s="1">
        <v>6</v>
      </c>
      <c r="B7" s="42" t="s">
        <v>6</v>
      </c>
    </row>
    <row r="8" ht="18" customHeight="1" spans="1:2">
      <c r="A8" s="1">
        <v>7</v>
      </c>
      <c r="B8" s="42" t="s">
        <v>7</v>
      </c>
    </row>
    <row r="9" ht="18" customHeight="1" spans="1:2">
      <c r="A9" s="1">
        <v>8</v>
      </c>
      <c r="B9" s="42" t="s">
        <v>8</v>
      </c>
    </row>
    <row r="10" ht="18" customHeight="1"/>
    <row r="11" ht="18" customHeight="1"/>
    <row r="12" ht="18" customHeight="1"/>
    <row r="13" ht="18" customHeight="1"/>
    <row r="14" ht="18" customHeight="1"/>
    <row r="15" ht="18" customHeight="1"/>
  </sheetData>
  <hyperlinks>
    <hyperlink ref="B2" location="'Date Standardisation'!A1" display="Date Stadardisation"/>
    <hyperlink ref="B3" location="'Category Standardisation'!A1" display="Category Standardisation"/>
    <hyperlink ref="B4" location="'URL Extraction'!A1" display="URL Extraction"/>
    <hyperlink ref="B5" location="'Text Extraction'!A1" display="Structed Text Extraction"/>
    <hyperlink ref="B6" location="'Status Classification'!A1" display="Status Classication"/>
    <hyperlink ref="B7" location="'Age Classification'!A1" display="Age Classification"/>
    <hyperlink ref="B8" location="'Data Generation'!A1" display="Dummy Data Generation"/>
    <hyperlink ref="B9" location="'Cumulative challenge'!A1" display="Cumulative Challeng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C15"/>
    </sheetView>
  </sheetViews>
  <sheetFormatPr defaultColWidth="9" defaultRowHeight="18" customHeight="1" outlineLevelCol="3"/>
  <cols>
    <col min="1" max="1" width="17.5714285714286" style="1" customWidth="1"/>
    <col min="2" max="2" width="16.1428571428571" style="1" customWidth="1"/>
    <col min="3" max="3" width="9.14285714285714" style="1"/>
    <col min="4" max="4" width="14.4285714285714" style="1" customWidth="1"/>
    <col min="5" max="16384" width="9.14285714285714" style="1"/>
  </cols>
  <sheetData>
    <row r="1" customHeight="1" spans="1:3">
      <c r="A1" s="34" t="s">
        <v>9</v>
      </c>
      <c r="B1" s="35" t="s">
        <v>9</v>
      </c>
      <c r="C1" s="36"/>
    </row>
    <row r="2" customHeight="1" spans="1:3">
      <c r="A2" s="37">
        <v>43498</v>
      </c>
      <c r="B2" s="38">
        <v>43498</v>
      </c>
      <c r="C2" s="36"/>
    </row>
    <row r="3" customHeight="1" spans="1:4">
      <c r="A3" s="37">
        <v>43518</v>
      </c>
      <c r="B3" s="38">
        <v>43518</v>
      </c>
      <c r="C3" s="10"/>
      <c r="D3" s="39"/>
    </row>
    <row r="4" customHeight="1" spans="1:4">
      <c r="A4" s="40">
        <v>44208</v>
      </c>
      <c r="B4" s="38">
        <v>44208</v>
      </c>
      <c r="C4" s="10"/>
      <c r="D4" s="39"/>
    </row>
    <row r="5" customHeight="1" spans="1:4">
      <c r="A5" s="40">
        <v>44208</v>
      </c>
      <c r="B5" s="38">
        <v>44208</v>
      </c>
      <c r="C5" s="10"/>
      <c r="D5" s="39"/>
    </row>
    <row r="6" customHeight="1" spans="1:4">
      <c r="A6" s="41" t="s">
        <v>10</v>
      </c>
      <c r="B6" s="38">
        <v>44174</v>
      </c>
      <c r="C6" s="10"/>
      <c r="D6" s="39"/>
    </row>
    <row r="7" customHeight="1" spans="1:4">
      <c r="A7" s="41" t="s">
        <v>11</v>
      </c>
      <c r="B7" s="38">
        <v>44573</v>
      </c>
      <c r="C7" s="10"/>
      <c r="D7" s="39"/>
    </row>
    <row r="8" customHeight="1" spans="1:4">
      <c r="A8" s="41" t="s">
        <v>11</v>
      </c>
      <c r="B8" s="38">
        <v>44573</v>
      </c>
      <c r="C8" s="10"/>
      <c r="D8" s="39"/>
    </row>
    <row r="9" customHeight="1" spans="1:4">
      <c r="A9" s="41" t="s">
        <v>12</v>
      </c>
      <c r="B9" s="38">
        <v>44609</v>
      </c>
      <c r="C9" s="10"/>
      <c r="D9" s="39"/>
    </row>
    <row r="10" customHeight="1" spans="1:4">
      <c r="A10" s="41" t="s">
        <v>13</v>
      </c>
      <c r="B10" s="38">
        <v>44974</v>
      </c>
      <c r="C10" s="10"/>
      <c r="D10" s="39"/>
    </row>
    <row r="11" customHeight="1" spans="1:4">
      <c r="A11" s="41" t="s">
        <v>14</v>
      </c>
      <c r="B11" s="38">
        <v>44006</v>
      </c>
      <c r="C11" s="10"/>
      <c r="D11" s="39"/>
    </row>
    <row r="12" customHeight="1" spans="1:4">
      <c r="A12" s="41" t="s">
        <v>15</v>
      </c>
      <c r="B12" s="38">
        <v>43981</v>
      </c>
      <c r="C12" s="10"/>
      <c r="D12" s="39"/>
    </row>
    <row r="13" customHeight="1" spans="1:4">
      <c r="A13" s="41" t="s">
        <v>16</v>
      </c>
      <c r="B13" s="38">
        <v>44381</v>
      </c>
      <c r="C13" s="10"/>
      <c r="D13" s="39"/>
    </row>
    <row r="14" customHeight="1" spans="1:4">
      <c r="A14" s="41" t="s">
        <v>17</v>
      </c>
      <c r="B14" s="38">
        <v>44747</v>
      </c>
      <c r="C14" s="10"/>
      <c r="D14" s="39"/>
    </row>
    <row r="15" customHeight="1" spans="1:4">
      <c r="A15" s="41" t="s">
        <v>18</v>
      </c>
      <c r="B15" s="38">
        <v>43743</v>
      </c>
      <c r="C15" s="10"/>
      <c r="D15" s="39"/>
    </row>
    <row r="16" customHeight="1" spans="4:4">
      <c r="D16" s="39"/>
    </row>
  </sheetData>
  <autoFilter xmlns:etc="http://www.wps.cn/officeDocument/2017/etCustomData" ref="A1:B15" etc:filterBottomFollowUsedRange="0">
    <sortState ref="A1:B15">
      <sortCondition ref="A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20" sqref="E20"/>
    </sheetView>
  </sheetViews>
  <sheetFormatPr defaultColWidth="9.14285714285714" defaultRowHeight="15" outlineLevelCol="4"/>
  <cols>
    <col min="1" max="1" width="8" style="16" customWidth="1"/>
    <col min="2" max="2" width="18.4285714285714" style="1" customWidth="1"/>
    <col min="3" max="3" width="8.57142857142857" style="16" customWidth="1"/>
    <col min="4" max="4" width="9.57142857142857" style="1" customWidth="1"/>
    <col min="5" max="5" width="19" style="1" customWidth="1"/>
    <col min="6" max="6" width="9.14285714285714" style="1" customWidth="1"/>
    <col min="7" max="16384" width="9.14285714285714" style="1"/>
  </cols>
  <sheetData>
    <row r="1" ht="18" customHeight="1" spans="1:5">
      <c r="A1" s="18" t="s">
        <v>19</v>
      </c>
      <c r="B1" s="17" t="s">
        <v>20</v>
      </c>
      <c r="C1" s="18" t="s">
        <v>21</v>
      </c>
      <c r="D1" s="17" t="s">
        <v>22</v>
      </c>
      <c r="E1" s="33" t="s">
        <v>23</v>
      </c>
    </row>
    <row r="2" ht="18" customHeight="1" spans="1:5">
      <c r="A2" s="20">
        <v>101</v>
      </c>
      <c r="B2" s="19" t="s">
        <v>24</v>
      </c>
      <c r="C2" s="20">
        <v>32</v>
      </c>
      <c r="D2" s="19" t="s">
        <v>25</v>
      </c>
      <c r="E2" s="13" t="str">
        <f>IF(OR(D2="Yes",D2="Y",D2="y"),"Yes",IF(OR(D2="No",D2="N",D2="n"),"No",IF(OR(D2="Unknown",D2="Unk"),"Unknown","Unknown")))</f>
        <v>Yes</v>
      </c>
    </row>
    <row r="3" ht="18" customHeight="1" spans="1:5">
      <c r="A3" s="20">
        <v>102</v>
      </c>
      <c r="B3" s="19" t="s">
        <v>26</v>
      </c>
      <c r="C3" s="20">
        <v>88</v>
      </c>
      <c r="D3" s="19" t="s">
        <v>27</v>
      </c>
      <c r="E3" s="13" t="str">
        <f t="shared" ref="E3:E16" si="0">IF(OR(D3="Yes",D3="Y",D3="y"),"Yes",IF(OR(D3="No",D3="N",D3="n"),"No",IF(OR(D3="Unknown",D3="Unk"),"Unknown","Unknown")))</f>
        <v>Yes</v>
      </c>
    </row>
    <row r="4" ht="18" customHeight="1" spans="1:5">
      <c r="A4" s="20">
        <v>103</v>
      </c>
      <c r="B4" s="19" t="s">
        <v>28</v>
      </c>
      <c r="C4" s="20">
        <v>45</v>
      </c>
      <c r="D4" s="19" t="s">
        <v>29</v>
      </c>
      <c r="E4" s="13" t="str">
        <f t="shared" si="0"/>
        <v>No</v>
      </c>
    </row>
    <row r="5" ht="18" customHeight="1" spans="1:5">
      <c r="A5" s="20">
        <v>104</v>
      </c>
      <c r="B5" s="19" t="s">
        <v>30</v>
      </c>
      <c r="C5" s="20">
        <v>19</v>
      </c>
      <c r="D5" s="19" t="s">
        <v>31</v>
      </c>
      <c r="E5" s="13" t="str">
        <f t="shared" si="0"/>
        <v>No</v>
      </c>
    </row>
    <row r="6" ht="18" customHeight="1" spans="1:5">
      <c r="A6" s="20">
        <v>105</v>
      </c>
      <c r="B6" s="19" t="s">
        <v>32</v>
      </c>
      <c r="C6" s="20">
        <v>53</v>
      </c>
      <c r="D6" s="19" t="s">
        <v>33</v>
      </c>
      <c r="E6" s="13" t="str">
        <f t="shared" si="0"/>
        <v>Unknown</v>
      </c>
    </row>
    <row r="7" ht="18" customHeight="1" spans="1:5">
      <c r="A7" s="20">
        <v>106</v>
      </c>
      <c r="B7" s="19" t="s">
        <v>34</v>
      </c>
      <c r="C7" s="20">
        <v>36</v>
      </c>
      <c r="D7" s="19" t="s">
        <v>35</v>
      </c>
      <c r="E7" s="13" t="str">
        <f t="shared" si="0"/>
        <v>Unknown</v>
      </c>
    </row>
    <row r="8" ht="18" customHeight="1" spans="1:5">
      <c r="A8" s="20">
        <v>107</v>
      </c>
      <c r="B8" s="19" t="s">
        <v>36</v>
      </c>
      <c r="C8" s="20">
        <v>42</v>
      </c>
      <c r="D8" s="19" t="s">
        <v>25</v>
      </c>
      <c r="E8" s="13" t="str">
        <f t="shared" si="0"/>
        <v>Yes</v>
      </c>
    </row>
    <row r="9" ht="18" customHeight="1" spans="1:5">
      <c r="A9" s="20">
        <v>108</v>
      </c>
      <c r="B9" s="19" t="s">
        <v>37</v>
      </c>
      <c r="C9" s="20">
        <v>28</v>
      </c>
      <c r="D9" s="19" t="s">
        <v>31</v>
      </c>
      <c r="E9" s="13" t="str">
        <f t="shared" si="0"/>
        <v>No</v>
      </c>
    </row>
    <row r="10" ht="18" customHeight="1" spans="1:5">
      <c r="A10" s="20">
        <v>109</v>
      </c>
      <c r="B10" s="19" t="s">
        <v>38</v>
      </c>
      <c r="C10" s="20">
        <v>31</v>
      </c>
      <c r="D10" s="19" t="s">
        <v>33</v>
      </c>
      <c r="E10" s="13" t="str">
        <f t="shared" si="0"/>
        <v>Unknown</v>
      </c>
    </row>
    <row r="11" ht="18" customHeight="1" spans="1:5">
      <c r="A11" s="20">
        <v>110</v>
      </c>
      <c r="B11" s="19" t="s">
        <v>39</v>
      </c>
      <c r="C11" s="20">
        <v>29</v>
      </c>
      <c r="D11" s="19" t="s">
        <v>25</v>
      </c>
      <c r="E11" s="13" t="str">
        <f t="shared" si="0"/>
        <v>Yes</v>
      </c>
    </row>
    <row r="12" ht="18" customHeight="1" spans="1:5">
      <c r="A12" s="20">
        <v>111</v>
      </c>
      <c r="B12" s="19" t="s">
        <v>40</v>
      </c>
      <c r="C12" s="20">
        <v>37</v>
      </c>
      <c r="D12" s="19" t="s">
        <v>27</v>
      </c>
      <c r="E12" s="13" t="str">
        <f t="shared" si="0"/>
        <v>Yes</v>
      </c>
    </row>
    <row r="13" ht="18" customHeight="1" spans="1:5">
      <c r="A13" s="20">
        <v>112</v>
      </c>
      <c r="B13" s="19" t="s">
        <v>41</v>
      </c>
      <c r="C13" s="20">
        <v>41</v>
      </c>
      <c r="D13" s="19" t="s">
        <v>31</v>
      </c>
      <c r="E13" s="13" t="str">
        <f t="shared" si="0"/>
        <v>No</v>
      </c>
    </row>
    <row r="14" ht="18" customHeight="1" spans="1:5">
      <c r="A14" s="20">
        <v>113</v>
      </c>
      <c r="B14" s="19" t="s">
        <v>42</v>
      </c>
      <c r="C14" s="20">
        <v>48</v>
      </c>
      <c r="D14" s="19" t="s">
        <v>29</v>
      </c>
      <c r="E14" s="13" t="str">
        <f t="shared" si="0"/>
        <v>No</v>
      </c>
    </row>
    <row r="15" ht="18" customHeight="1" spans="1:5">
      <c r="A15" s="20">
        <v>114</v>
      </c>
      <c r="B15" s="19" t="s">
        <v>43</v>
      </c>
      <c r="C15" s="20">
        <v>62</v>
      </c>
      <c r="D15" s="19" t="s">
        <v>35</v>
      </c>
      <c r="E15" s="13" t="str">
        <f t="shared" si="0"/>
        <v>Unknown</v>
      </c>
    </row>
    <row r="16" ht="18" customHeight="1" spans="1:5">
      <c r="A16" s="20">
        <v>115</v>
      </c>
      <c r="B16" s="19" t="s">
        <v>44</v>
      </c>
      <c r="C16" s="20">
        <v>39</v>
      </c>
      <c r="D16" s="19" t="s">
        <v>27</v>
      </c>
      <c r="E16" s="13" t="str">
        <f t="shared" si="0"/>
        <v>Yes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</sheetData>
  <autoFilter xmlns:etc="http://www.wps.cn/officeDocument/2017/etCustomData" ref="A1:E16" etc:filterBottomFollowUsedRange="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" sqref="B2:C12"/>
    </sheetView>
  </sheetViews>
  <sheetFormatPr defaultColWidth="9" defaultRowHeight="15" outlineLevelCol="2"/>
  <cols>
    <col min="1" max="1" width="84" style="1" customWidth="1"/>
    <col min="2" max="2" width="36" style="1" customWidth="1"/>
    <col min="3" max="3" width="72.4285714285714" style="1" customWidth="1"/>
    <col min="4" max="16384" width="9.14285714285714" style="1"/>
  </cols>
  <sheetData>
    <row r="1" ht="18" customHeight="1" spans="1:3">
      <c r="A1" s="17" t="s">
        <v>45</v>
      </c>
      <c r="B1" s="17" t="s">
        <v>46</v>
      </c>
      <c r="C1" s="17" t="s">
        <v>47</v>
      </c>
    </row>
    <row r="2" ht="33" customHeight="1" spans="1:3">
      <c r="A2" s="28" t="s">
        <v>48</v>
      </c>
      <c r="B2" s="29" t="s">
        <v>49</v>
      </c>
      <c r="C2" s="6" t="s">
        <v>50</v>
      </c>
    </row>
    <row r="3" ht="33" customHeight="1" spans="1:3">
      <c r="A3" s="30" t="s">
        <v>51</v>
      </c>
      <c r="B3" s="31" t="s">
        <v>52</v>
      </c>
      <c r="C3" s="10" t="s">
        <v>53</v>
      </c>
    </row>
    <row r="4" ht="33" customHeight="1" spans="1:3">
      <c r="A4" s="30" t="s">
        <v>54</v>
      </c>
      <c r="B4" s="31" t="s">
        <v>55</v>
      </c>
      <c r="C4" s="10" t="s">
        <v>56</v>
      </c>
    </row>
    <row r="5" ht="18" customHeight="1" spans="1:3">
      <c r="A5" s="32" t="s">
        <v>57</v>
      </c>
      <c r="B5" s="31" t="s">
        <v>58</v>
      </c>
      <c r="C5" s="10" t="s">
        <v>59</v>
      </c>
    </row>
    <row r="6" ht="18" customHeight="1" spans="1:3">
      <c r="A6" s="32" t="s">
        <v>60</v>
      </c>
      <c r="B6" s="31" t="s">
        <v>61</v>
      </c>
      <c r="C6" s="10" t="s">
        <v>62</v>
      </c>
    </row>
    <row r="7" ht="18" customHeight="1" spans="1:3">
      <c r="A7" s="32" t="s">
        <v>63</v>
      </c>
      <c r="B7" s="31" t="s">
        <v>64</v>
      </c>
      <c r="C7" s="10" t="s">
        <v>65</v>
      </c>
    </row>
    <row r="8" ht="18" customHeight="1" spans="1:3">
      <c r="A8" s="32" t="s">
        <v>66</v>
      </c>
      <c r="B8" s="31" t="s">
        <v>67</v>
      </c>
      <c r="C8" s="10" t="s">
        <v>68</v>
      </c>
    </row>
    <row r="9" ht="18" customHeight="1" spans="1:3">
      <c r="A9" s="32" t="s">
        <v>69</v>
      </c>
      <c r="B9" s="31" t="s">
        <v>70</v>
      </c>
      <c r="C9" s="10" t="s">
        <v>71</v>
      </c>
    </row>
    <row r="10" ht="18" customHeight="1" spans="1:3">
      <c r="A10" s="32" t="s">
        <v>72</v>
      </c>
      <c r="B10" s="31" t="s">
        <v>73</v>
      </c>
      <c r="C10" s="10" t="s">
        <v>74</v>
      </c>
    </row>
    <row r="11" ht="18" customHeight="1" spans="1:3">
      <c r="A11" s="32" t="s">
        <v>75</v>
      </c>
      <c r="B11" s="31" t="s">
        <v>76</v>
      </c>
      <c r="C11" s="10" t="s">
        <v>77</v>
      </c>
    </row>
    <row r="12" ht="18" customHeight="1" spans="1:3">
      <c r="A12" s="32" t="s">
        <v>78</v>
      </c>
      <c r="B12" s="31" t="s">
        <v>79</v>
      </c>
      <c r="C12" s="10" t="s">
        <v>80</v>
      </c>
    </row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</sheetData>
  <autoFilter xmlns:etc="http://www.wps.cn/officeDocument/2017/etCustomData" ref="A1:C12" etc:filterBottomFollowUsedRange="0">
    <extLst/>
  </autoFilter>
  <hyperlinks>
    <hyperlink ref="A2" r:id="rId1" display="https://medium.com/geekculture/using-chatgpt-to-generate-fake-data-in-your-spreadsheet-with-google-apps-script-92266dbe9b5b"/>
    <hyperlink ref="A3" r:id="rId2" display="https://uxdesign.cc/can-apples-vision-pro-succeed-where-google-glass-failed-b186898989cf?gi=52adc4ca87b6&amp;source=home---------5------------------0----------"/>
    <hyperlink ref="A5" r:id="rId3" display="https://www.accenture.com/_acnmedia/PDF-107/Accenture-AI-Data-Ethics-Committee-Report.pdf"/>
    <hyperlink ref="A7" r:id="rId4" display="https://www.consciousbreathing.com/articles/increase-fat-burn-breathing-retraining/"/>
    <hyperlink ref="A8" r:id="rId5" display="https://kevinfitzmaurice.com/free-stuff/responsibility-issues/the-6-levels-of-emotional-maturity/"/>
    <hyperlink ref="A9" r:id="rId6" display="https://evernote.com/blog/designing-creativity-workflows/"/>
    <hyperlink ref="A10" r:id="rId7" display="https://thepointmag.com/examined-life/against-advice-agnes-callard/"/>
    <hyperlink ref="A11" r:id="rId8" display="https://nesslabs.com/habits-routines-rituals"/>
    <hyperlink ref="A12" r:id="rId9" display="https://positivepsychology.com/perma-model/"/>
    <hyperlink ref="A6" r:id="rId10" display="https://lifeclub.org/p/healthy-relationships-vulnerability"/>
    <hyperlink ref="B2" r:id="rId11" display="medium.com" tooltip="http://medium.com"/>
    <hyperlink ref="B3" r:id="rId12" display="uxdesign.cc" tooltip="http://uxdesign.cc"/>
    <hyperlink ref="B4" r:id="rId13" display="entrepreneurshandbook.co" tooltip="http://entrepreneurshandbook.co"/>
    <hyperlink ref="B5" r:id="rId14" display="accenture.com" tooltip="http://accenture.com"/>
    <hyperlink ref="B6" r:id="rId15" display="lifeclub.org" tooltip="http://lifeclub.org"/>
    <hyperlink ref="B7" r:id="rId16" display="consciousbreathing.com" tooltip="http://consciousbreathing.com"/>
    <hyperlink ref="B8" r:id="rId17" display="kevinfitzmaurice.com" tooltip="http://kevinfitzmaurice.com"/>
    <hyperlink ref="B9" r:id="rId18" display="evernote.com" tooltip="http://evernote.com"/>
    <hyperlink ref="B10" r:id="rId19" display="thepointmag.com" tooltip="http://thepointmag.com"/>
    <hyperlink ref="B11" r:id="rId20" display="nesslabs.com" tooltip="http://nesslabs.com"/>
    <hyperlink ref="B12" r:id="rId21" display="positivepsychology.com" tooltip="http://positivepsychology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" sqref="D2:D17"/>
    </sheetView>
  </sheetViews>
  <sheetFormatPr defaultColWidth="9" defaultRowHeight="15" outlineLevelCol="3"/>
  <cols>
    <col min="1" max="1" width="13.2857142857143" style="1" customWidth="1"/>
    <col min="2" max="4" width="14.8571428571429" style="1" customWidth="1"/>
    <col min="5" max="16384" width="9.14285714285714" style="1"/>
  </cols>
  <sheetData>
    <row r="1" ht="18" customHeight="1" spans="1:4">
      <c r="A1" s="17" t="s">
        <v>81</v>
      </c>
      <c r="B1" s="17" t="s">
        <v>82</v>
      </c>
      <c r="C1" s="17" t="s">
        <v>83</v>
      </c>
      <c r="D1" s="17" t="s">
        <v>84</v>
      </c>
    </row>
    <row r="2" ht="18" customHeight="1" spans="1:4">
      <c r="A2" s="19" t="s">
        <v>85</v>
      </c>
      <c r="B2" s="13" t="str">
        <f>LEFT(A2,FIND("/",A2)-1)</f>
        <v>V1</v>
      </c>
      <c r="C2" s="13" t="str">
        <f>MID(A2,FIND("/",A2)+1,FIND("-",A2)-FIND("/",A2)-1)</f>
        <v>BN20</v>
      </c>
      <c r="D2" s="13" t="str">
        <f>RIGHT(A2,LEN(A2)-FIND("-",A2))</f>
        <v>001</v>
      </c>
    </row>
    <row r="3" ht="18" customHeight="1" spans="1:4">
      <c r="A3" s="19" t="s">
        <v>85</v>
      </c>
      <c r="B3" s="13" t="str">
        <f t="shared" ref="B3:B17" si="0">LEFT(A3,FIND("/",A3)-1)</f>
        <v>V1</v>
      </c>
      <c r="C3" s="13" t="str">
        <f t="shared" ref="C3:C17" si="1">MID(A3,FIND("/",A3)+1,FIND("-",A3)-FIND("/",A3)-1)</f>
        <v>BN20</v>
      </c>
      <c r="D3" s="13" t="str">
        <f t="shared" ref="D3:D17" si="2">RIGHT(A3,LEN(A3)-FIND("-",A3))</f>
        <v>001</v>
      </c>
    </row>
    <row r="4" ht="18" customHeight="1" spans="1:4">
      <c r="A4" s="19" t="s">
        <v>86</v>
      </c>
      <c r="B4" s="13" t="str">
        <f t="shared" si="0"/>
        <v>V1</v>
      </c>
      <c r="C4" s="13" t="str">
        <f t="shared" si="1"/>
        <v>BN20</v>
      </c>
      <c r="D4" s="13" t="str">
        <f t="shared" si="2"/>
        <v>002</v>
      </c>
    </row>
    <row r="5" ht="18" customHeight="1" spans="1:4">
      <c r="A5" s="19" t="s">
        <v>86</v>
      </c>
      <c r="B5" s="13" t="str">
        <f t="shared" si="0"/>
        <v>V1</v>
      </c>
      <c r="C5" s="13" t="str">
        <f t="shared" si="1"/>
        <v>BN20</v>
      </c>
      <c r="D5" s="13" t="str">
        <f t="shared" si="2"/>
        <v>002</v>
      </c>
    </row>
    <row r="6" ht="18" customHeight="1" spans="1:4">
      <c r="A6" s="19" t="s">
        <v>87</v>
      </c>
      <c r="B6" s="13" t="str">
        <f t="shared" si="0"/>
        <v>V1</v>
      </c>
      <c r="C6" s="13" t="str">
        <f t="shared" si="1"/>
        <v>GH20</v>
      </c>
      <c r="D6" s="13" t="str">
        <f t="shared" si="2"/>
        <v>001</v>
      </c>
    </row>
    <row r="7" ht="18" customHeight="1" spans="1:4">
      <c r="A7" s="19" t="s">
        <v>87</v>
      </c>
      <c r="B7" s="13" t="str">
        <f t="shared" si="0"/>
        <v>V1</v>
      </c>
      <c r="C7" s="13" t="str">
        <f t="shared" si="1"/>
        <v>GH20</v>
      </c>
      <c r="D7" s="13" t="str">
        <f t="shared" si="2"/>
        <v>001</v>
      </c>
    </row>
    <row r="8" ht="18" customHeight="1" spans="1:4">
      <c r="A8" s="19" t="s">
        <v>87</v>
      </c>
      <c r="B8" s="13" t="str">
        <f t="shared" si="0"/>
        <v>V1</v>
      </c>
      <c r="C8" s="13" t="str">
        <f t="shared" si="1"/>
        <v>GH20</v>
      </c>
      <c r="D8" s="13" t="str">
        <f t="shared" si="2"/>
        <v>001</v>
      </c>
    </row>
    <row r="9" ht="18" customHeight="1" spans="1:4">
      <c r="A9" s="19" t="s">
        <v>87</v>
      </c>
      <c r="B9" s="13" t="str">
        <f t="shared" si="0"/>
        <v>V1</v>
      </c>
      <c r="C9" s="13" t="str">
        <f t="shared" si="1"/>
        <v>GH20</v>
      </c>
      <c r="D9" s="13" t="str">
        <f t="shared" si="2"/>
        <v>001</v>
      </c>
    </row>
    <row r="10" ht="18" customHeight="1" spans="1:4">
      <c r="A10" s="19" t="s">
        <v>88</v>
      </c>
      <c r="B10" s="13" t="str">
        <f t="shared" si="0"/>
        <v>V1</v>
      </c>
      <c r="C10" s="13" t="str">
        <f t="shared" si="1"/>
        <v>GH20</v>
      </c>
      <c r="D10" s="13" t="str">
        <f t="shared" si="2"/>
        <v>002</v>
      </c>
    </row>
    <row r="11" ht="18" customHeight="1" spans="1:4">
      <c r="A11" s="19" t="s">
        <v>88</v>
      </c>
      <c r="B11" s="13" t="str">
        <f t="shared" si="0"/>
        <v>V1</v>
      </c>
      <c r="C11" s="13" t="str">
        <f t="shared" si="1"/>
        <v>GH20</v>
      </c>
      <c r="D11" s="13" t="str">
        <f t="shared" si="2"/>
        <v>002</v>
      </c>
    </row>
    <row r="12" ht="18" customHeight="1" spans="1:4">
      <c r="A12" s="19" t="s">
        <v>88</v>
      </c>
      <c r="B12" s="13" t="str">
        <f t="shared" si="0"/>
        <v>V1</v>
      </c>
      <c r="C12" s="13" t="str">
        <f t="shared" si="1"/>
        <v>GH20</v>
      </c>
      <c r="D12" s="13" t="str">
        <f t="shared" si="2"/>
        <v>002</v>
      </c>
    </row>
    <row r="13" ht="18" customHeight="1" spans="1:4">
      <c r="A13" s="19" t="s">
        <v>88</v>
      </c>
      <c r="B13" s="13" t="str">
        <f t="shared" si="0"/>
        <v>V1</v>
      </c>
      <c r="C13" s="13" t="str">
        <f t="shared" si="1"/>
        <v>GH20</v>
      </c>
      <c r="D13" s="13" t="str">
        <f t="shared" si="2"/>
        <v>002</v>
      </c>
    </row>
    <row r="14" ht="18" customHeight="1" spans="1:4">
      <c r="A14" s="19" t="s">
        <v>89</v>
      </c>
      <c r="B14" s="13" t="str">
        <f t="shared" si="0"/>
        <v>V2</v>
      </c>
      <c r="C14" s="13" t="str">
        <f t="shared" si="1"/>
        <v>BN20</v>
      </c>
      <c r="D14" s="13" t="str">
        <f t="shared" si="2"/>
        <v>001</v>
      </c>
    </row>
    <row r="15" ht="18" customHeight="1" spans="1:4">
      <c r="A15" s="19" t="s">
        <v>90</v>
      </c>
      <c r="B15" s="13" t="str">
        <f t="shared" si="0"/>
        <v>V2</v>
      </c>
      <c r="C15" s="13" t="str">
        <f t="shared" si="1"/>
        <v>BN20</v>
      </c>
      <c r="D15" s="13" t="str">
        <f t="shared" si="2"/>
        <v>002</v>
      </c>
    </row>
    <row r="16" ht="18" customHeight="1" spans="1:4">
      <c r="A16" s="19" t="s">
        <v>91</v>
      </c>
      <c r="B16" s="13" t="str">
        <f t="shared" si="0"/>
        <v>V2</v>
      </c>
      <c r="C16" s="13" t="str">
        <f t="shared" si="1"/>
        <v>GH20</v>
      </c>
      <c r="D16" s="13" t="str">
        <f t="shared" si="2"/>
        <v>001</v>
      </c>
    </row>
    <row r="17" ht="18" customHeight="1" spans="1:4">
      <c r="A17" s="19" t="s">
        <v>92</v>
      </c>
      <c r="B17" s="13" t="str">
        <f t="shared" si="0"/>
        <v>V2</v>
      </c>
      <c r="C17" s="13" t="str">
        <f t="shared" si="1"/>
        <v>GH20</v>
      </c>
      <c r="D17" s="13" t="str">
        <f t="shared" si="2"/>
        <v>002</v>
      </c>
    </row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</sheetData>
  <autoFilter xmlns:etc="http://www.wps.cn/officeDocument/2017/etCustomData" ref="A1:D17" etc:filterBottomFollowUsedRange="0">
    <sortState ref="A1:D17">
      <sortCondition ref="A1:A17"/>
    </sortState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2" sqref="E2:E14"/>
    </sheetView>
  </sheetViews>
  <sheetFormatPr defaultColWidth="9" defaultRowHeight="18" customHeight="1" outlineLevelCol="6"/>
  <cols>
    <col min="1" max="1" width="11.7142857142857" style="1" customWidth="1"/>
    <col min="2" max="2" width="17.5714285714286" style="1" customWidth="1"/>
    <col min="3" max="3" width="11.7142857142857" style="1" customWidth="1"/>
    <col min="4" max="4" width="37.5714285714286" style="1" customWidth="1"/>
    <col min="5" max="5" width="19.8571428571429" style="1" customWidth="1"/>
    <col min="6" max="16384" width="9.14285714285714" style="1"/>
  </cols>
  <sheetData>
    <row r="1" customHeight="1" spans="1:7">
      <c r="A1" s="17" t="s">
        <v>93</v>
      </c>
      <c r="B1" s="17" t="s">
        <v>20</v>
      </c>
      <c r="C1" s="17" t="s">
        <v>9</v>
      </c>
      <c r="D1" s="17" t="s">
        <v>94</v>
      </c>
      <c r="E1" s="17" t="s">
        <v>95</v>
      </c>
      <c r="G1" s="21" t="s">
        <v>96</v>
      </c>
    </row>
    <row r="2" customHeight="1" spans="1:7">
      <c r="A2" s="20">
        <v>263</v>
      </c>
      <c r="B2" s="19" t="s">
        <v>24</v>
      </c>
      <c r="C2" s="22">
        <v>44796</v>
      </c>
      <c r="D2" s="19" t="s">
        <v>97</v>
      </c>
      <c r="E2" s="23" t="s">
        <v>25</v>
      </c>
      <c r="G2" s="24" t="s">
        <v>25</v>
      </c>
    </row>
    <row r="3" customHeight="1" spans="1:7">
      <c r="A3" s="20">
        <v>264</v>
      </c>
      <c r="B3" s="19" t="s">
        <v>26</v>
      </c>
      <c r="C3" s="22">
        <v>44796</v>
      </c>
      <c r="D3" s="19" t="s">
        <v>98</v>
      </c>
      <c r="E3" s="25" t="s">
        <v>25</v>
      </c>
      <c r="G3" s="24" t="s">
        <v>31</v>
      </c>
    </row>
    <row r="4" customHeight="1" spans="1:7">
      <c r="A4" s="20">
        <v>265</v>
      </c>
      <c r="B4" s="19" t="s">
        <v>28</v>
      </c>
      <c r="C4" s="22">
        <v>44797</v>
      </c>
      <c r="D4" s="19" t="s">
        <v>99</v>
      </c>
      <c r="E4" s="25" t="s">
        <v>31</v>
      </c>
      <c r="G4" s="24" t="s">
        <v>100</v>
      </c>
    </row>
    <row r="5" customHeight="1" spans="1:5">
      <c r="A5" s="20">
        <v>266</v>
      </c>
      <c r="B5" s="19" t="s">
        <v>30</v>
      </c>
      <c r="C5" s="22">
        <v>44798</v>
      </c>
      <c r="D5" s="19" t="s">
        <v>101</v>
      </c>
      <c r="E5" s="25" t="s">
        <v>31</v>
      </c>
    </row>
    <row r="6" customHeight="1" spans="1:5">
      <c r="A6" s="20">
        <v>267</v>
      </c>
      <c r="B6" s="19" t="s">
        <v>32</v>
      </c>
      <c r="C6" s="22">
        <v>44798</v>
      </c>
      <c r="D6" s="19" t="s">
        <v>102</v>
      </c>
      <c r="E6" s="25" t="s">
        <v>31</v>
      </c>
    </row>
    <row r="7" customHeight="1" spans="1:5">
      <c r="A7" s="20">
        <v>268</v>
      </c>
      <c r="B7" s="19" t="s">
        <v>34</v>
      </c>
      <c r="C7" s="22">
        <v>44798</v>
      </c>
      <c r="D7" s="19" t="s">
        <v>103</v>
      </c>
      <c r="E7" s="25" t="s">
        <v>25</v>
      </c>
    </row>
    <row r="8" customHeight="1" spans="1:5">
      <c r="A8" s="20">
        <v>269</v>
      </c>
      <c r="B8" s="19" t="s">
        <v>36</v>
      </c>
      <c r="C8" s="22">
        <v>44801</v>
      </c>
      <c r="D8" s="19" t="s">
        <v>104</v>
      </c>
      <c r="E8" s="25" t="s">
        <v>31</v>
      </c>
    </row>
    <row r="9" customHeight="1" spans="1:5">
      <c r="A9" s="20">
        <v>270</v>
      </c>
      <c r="B9" s="19" t="s">
        <v>37</v>
      </c>
      <c r="C9" s="22">
        <v>44801</v>
      </c>
      <c r="D9" s="19" t="s">
        <v>105</v>
      </c>
      <c r="E9" s="25" t="s">
        <v>31</v>
      </c>
    </row>
    <row r="10" customHeight="1" spans="1:5">
      <c r="A10" s="20">
        <v>271</v>
      </c>
      <c r="B10" s="19" t="s">
        <v>38</v>
      </c>
      <c r="C10" s="22">
        <v>44803</v>
      </c>
      <c r="D10" s="19" t="s">
        <v>106</v>
      </c>
      <c r="E10" s="25" t="s">
        <v>33</v>
      </c>
    </row>
    <row r="11" customHeight="1" spans="1:5">
      <c r="A11" s="20">
        <v>272</v>
      </c>
      <c r="B11" s="26" t="s">
        <v>39</v>
      </c>
      <c r="C11" s="22">
        <v>44804</v>
      </c>
      <c r="D11" s="19" t="s">
        <v>107</v>
      </c>
      <c r="E11" s="25" t="s">
        <v>25</v>
      </c>
    </row>
    <row r="12" customHeight="1" spans="1:5">
      <c r="A12" s="20">
        <v>273</v>
      </c>
      <c r="B12" s="26" t="s">
        <v>40</v>
      </c>
      <c r="C12" s="22">
        <v>44804</v>
      </c>
      <c r="D12" s="19" t="s">
        <v>108</v>
      </c>
      <c r="E12" s="25" t="s">
        <v>31</v>
      </c>
    </row>
    <row r="13" customHeight="1" spans="1:5">
      <c r="A13" s="20">
        <v>274</v>
      </c>
      <c r="B13" s="26" t="s">
        <v>41</v>
      </c>
      <c r="C13" s="22">
        <v>44807</v>
      </c>
      <c r="D13" s="19" t="s">
        <v>109</v>
      </c>
      <c r="E13" s="25" t="s">
        <v>31</v>
      </c>
    </row>
    <row r="14" customHeight="1" spans="1:5">
      <c r="A14" s="20">
        <v>275</v>
      </c>
      <c r="B14" s="26" t="s">
        <v>42</v>
      </c>
      <c r="C14" s="22">
        <v>44807</v>
      </c>
      <c r="D14" s="19" t="s">
        <v>110</v>
      </c>
      <c r="E14" s="25" t="s">
        <v>31</v>
      </c>
    </row>
    <row r="15" customHeight="1" spans="3:3">
      <c r="C15" s="27"/>
    </row>
  </sheetData>
  <autoFilter xmlns:etc="http://www.wps.cn/officeDocument/2017/etCustomData" ref="A1:E14" etc:filterBottomFollowUsedRange="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2" workbookViewId="0">
      <selection activeCell="C2" sqref="C2:C21"/>
    </sheetView>
  </sheetViews>
  <sheetFormatPr defaultColWidth="9" defaultRowHeight="18" customHeight="1" outlineLevelCol="2"/>
  <cols>
    <col min="1" max="1" width="19" style="1" customWidth="1"/>
    <col min="2" max="2" width="9.71428571428571" style="16" customWidth="1"/>
    <col min="3" max="3" width="16.4285714285714" style="1" customWidth="1"/>
    <col min="4" max="16384" width="9.14285714285714" style="1"/>
  </cols>
  <sheetData>
    <row r="1" customHeight="1" spans="1:3">
      <c r="A1" s="17" t="s">
        <v>20</v>
      </c>
      <c r="B1" s="18" t="s">
        <v>21</v>
      </c>
      <c r="C1" s="17" t="s">
        <v>111</v>
      </c>
    </row>
    <row r="2" customHeight="1" spans="1:3">
      <c r="A2" s="19" t="s">
        <v>30</v>
      </c>
      <c r="B2" s="20">
        <v>19</v>
      </c>
      <c r="C2" s="13" t="str">
        <f>IF(B2&gt;=19,IF(B2&lt;=26,"Gen Z",IF(B2&lt;=41,"Millennial",IF(B2&lt;=56,"Gen X",IF(B2&lt;=74,"Baby Boomer",IF(B2&lt;=88,"Silent Generation","Out of Range"))))),"Out of Range")</f>
        <v>Gen Z</v>
      </c>
    </row>
    <row r="3" customHeight="1" spans="1:3">
      <c r="A3" s="19" t="s">
        <v>112</v>
      </c>
      <c r="B3" s="20">
        <v>24</v>
      </c>
      <c r="C3" s="13" t="str">
        <f t="shared" ref="C3:C21" si="0">IF(B3&gt;=19,IF(B3&lt;=26,"Gen Z",IF(B3&lt;=41,"Millennial",IF(B3&lt;=56,"Gen X",IF(B3&lt;=74,"Baby Boomer",IF(B3&lt;=88,"Silent Generation","Out of Range"))))),"Out of Range")</f>
        <v>Gen Z</v>
      </c>
    </row>
    <row r="4" customHeight="1" spans="1:3">
      <c r="A4" s="19" t="s">
        <v>37</v>
      </c>
      <c r="B4" s="20">
        <v>28</v>
      </c>
      <c r="C4" s="13" t="str">
        <f t="shared" si="0"/>
        <v>Millennial</v>
      </c>
    </row>
    <row r="5" customHeight="1" spans="1:3">
      <c r="A5" s="19" t="s">
        <v>39</v>
      </c>
      <c r="B5" s="20">
        <v>29</v>
      </c>
      <c r="C5" s="13" t="str">
        <f t="shared" si="0"/>
        <v>Millennial</v>
      </c>
    </row>
    <row r="6" customHeight="1" spans="1:3">
      <c r="A6" s="19" t="s">
        <v>113</v>
      </c>
      <c r="B6" s="20">
        <v>30</v>
      </c>
      <c r="C6" s="13" t="str">
        <f t="shared" si="0"/>
        <v>Millennial</v>
      </c>
    </row>
    <row r="7" customHeight="1" spans="1:3">
      <c r="A7" s="19" t="s">
        <v>38</v>
      </c>
      <c r="B7" s="20">
        <v>31</v>
      </c>
      <c r="C7" s="13" t="str">
        <f t="shared" si="0"/>
        <v>Millennial</v>
      </c>
    </row>
    <row r="8" customHeight="1" spans="1:3">
      <c r="A8" s="19" t="s">
        <v>24</v>
      </c>
      <c r="B8" s="20">
        <v>32</v>
      </c>
      <c r="C8" s="13" t="str">
        <f t="shared" si="0"/>
        <v>Millennial</v>
      </c>
    </row>
    <row r="9" customHeight="1" spans="1:3">
      <c r="A9" s="19" t="s">
        <v>34</v>
      </c>
      <c r="B9" s="20">
        <v>36</v>
      </c>
      <c r="C9" s="13" t="str">
        <f t="shared" si="0"/>
        <v>Millennial</v>
      </c>
    </row>
    <row r="10" customHeight="1" spans="1:3">
      <c r="A10" s="19" t="s">
        <v>40</v>
      </c>
      <c r="B10" s="20">
        <v>37</v>
      </c>
      <c r="C10" s="13" t="str">
        <f t="shared" si="0"/>
        <v>Millennial</v>
      </c>
    </row>
    <row r="11" customHeight="1" spans="1:3">
      <c r="A11" s="19" t="s">
        <v>44</v>
      </c>
      <c r="B11" s="20">
        <v>39</v>
      </c>
      <c r="C11" s="13" t="str">
        <f t="shared" si="0"/>
        <v>Millennial</v>
      </c>
    </row>
    <row r="12" customHeight="1" spans="1:3">
      <c r="A12" s="19" t="s">
        <v>41</v>
      </c>
      <c r="B12" s="20">
        <v>41</v>
      </c>
      <c r="C12" s="13" t="str">
        <f t="shared" si="0"/>
        <v>Millennial</v>
      </c>
    </row>
    <row r="13" customHeight="1" spans="1:3">
      <c r="A13" s="19" t="s">
        <v>114</v>
      </c>
      <c r="B13" s="20">
        <v>41</v>
      </c>
      <c r="C13" s="13" t="str">
        <f t="shared" si="0"/>
        <v>Millennial</v>
      </c>
    </row>
    <row r="14" customHeight="1" spans="1:3">
      <c r="A14" s="19" t="s">
        <v>36</v>
      </c>
      <c r="B14" s="20">
        <v>42</v>
      </c>
      <c r="C14" s="13" t="str">
        <f t="shared" si="0"/>
        <v>Gen X</v>
      </c>
    </row>
    <row r="15" customHeight="1" spans="1:3">
      <c r="A15" s="19" t="s">
        <v>28</v>
      </c>
      <c r="B15" s="20">
        <v>45</v>
      </c>
      <c r="C15" s="13" t="str">
        <f t="shared" si="0"/>
        <v>Gen X</v>
      </c>
    </row>
    <row r="16" customHeight="1" spans="1:3">
      <c r="A16" s="19" t="s">
        <v>42</v>
      </c>
      <c r="B16" s="20">
        <v>48</v>
      </c>
      <c r="C16" s="13" t="str">
        <f t="shared" si="0"/>
        <v>Gen X</v>
      </c>
    </row>
    <row r="17" customHeight="1" spans="1:3">
      <c r="A17" s="19" t="s">
        <v>32</v>
      </c>
      <c r="B17" s="20">
        <v>53</v>
      </c>
      <c r="C17" s="13" t="str">
        <f t="shared" si="0"/>
        <v>Gen X</v>
      </c>
    </row>
    <row r="18" customHeight="1" spans="1:3">
      <c r="A18" s="19" t="s">
        <v>115</v>
      </c>
      <c r="B18" s="20">
        <v>55</v>
      </c>
      <c r="C18" s="13" t="str">
        <f t="shared" si="0"/>
        <v>Gen X</v>
      </c>
    </row>
    <row r="19" customHeight="1" spans="1:3">
      <c r="A19" s="19" t="s">
        <v>43</v>
      </c>
      <c r="B19" s="20">
        <v>62</v>
      </c>
      <c r="C19" s="13" t="str">
        <f t="shared" si="0"/>
        <v>Baby Boomer</v>
      </c>
    </row>
    <row r="20" customHeight="1" spans="1:3">
      <c r="A20" s="19" t="s">
        <v>116</v>
      </c>
      <c r="B20" s="20">
        <v>75</v>
      </c>
      <c r="C20" s="13" t="str">
        <f t="shared" si="0"/>
        <v>Silent Generation</v>
      </c>
    </row>
    <row r="21" customHeight="1" spans="1:3">
      <c r="A21" s="19" t="s">
        <v>26</v>
      </c>
      <c r="B21" s="20">
        <v>88</v>
      </c>
      <c r="C21" s="13" t="str">
        <f t="shared" si="0"/>
        <v>Silent Generation</v>
      </c>
    </row>
  </sheetData>
  <autoFilter xmlns:etc="http://www.wps.cn/officeDocument/2017/etCustomData" ref="A1:C21" etc:filterBottomFollowUsedRange="0">
    <sortState ref="A1:C21">
      <sortCondition ref="B1"/>
    </sortState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"/>
    </sheetView>
  </sheetViews>
  <sheetFormatPr defaultColWidth="9" defaultRowHeight="18" customHeight="1" outlineLevelCol="5"/>
  <cols>
    <col min="1" max="1" width="15.5714285714286" style="1" customWidth="1"/>
    <col min="2" max="2" width="19.1428571428571" style="1" customWidth="1"/>
    <col min="3" max="3" width="18.8571428571429" style="1" customWidth="1"/>
    <col min="4" max="4" width="18.2857142857143" style="1" customWidth="1"/>
    <col min="5" max="5" width="19.4285714285714" style="1" customWidth="1"/>
    <col min="6" max="6" width="11" style="1" customWidth="1"/>
    <col min="7" max="16384" width="9.14285714285714" style="1"/>
  </cols>
  <sheetData>
    <row r="1" customHeight="1" spans="1:6">
      <c r="A1" s="14"/>
      <c r="B1" s="14"/>
      <c r="C1" s="14"/>
      <c r="D1" s="14"/>
      <c r="E1" s="14"/>
      <c r="F1" s="14"/>
    </row>
    <row r="2" customHeight="1" spans="1:6">
      <c r="A2" s="15"/>
      <c r="B2" s="15"/>
      <c r="C2" s="15"/>
      <c r="D2" s="15"/>
      <c r="E2" s="15"/>
      <c r="F2" s="15"/>
    </row>
    <row r="3" customHeight="1" spans="1:6">
      <c r="A3" s="15"/>
      <c r="B3" s="15"/>
      <c r="C3" s="15"/>
      <c r="D3" s="15"/>
      <c r="E3" s="15"/>
      <c r="F3" s="15"/>
    </row>
    <row r="4" customHeight="1" spans="1:6">
      <c r="A4" s="15"/>
      <c r="B4" s="15"/>
      <c r="C4" s="15"/>
      <c r="D4" s="15"/>
      <c r="E4" s="15"/>
      <c r="F4" s="15"/>
    </row>
    <row r="5" customHeight="1" spans="1:6">
      <c r="A5" s="15"/>
      <c r="B5" s="15"/>
      <c r="C5" s="15"/>
      <c r="D5" s="15"/>
      <c r="E5" s="15"/>
      <c r="F5" s="15"/>
    </row>
    <row r="6" customHeight="1" spans="1:6">
      <c r="A6" s="15"/>
      <c r="B6" s="15"/>
      <c r="C6" s="15"/>
      <c r="D6" s="15"/>
      <c r="E6" s="15"/>
      <c r="F6" s="15"/>
    </row>
    <row r="7" customHeight="1" spans="1:6">
      <c r="A7" s="15"/>
      <c r="B7" s="15"/>
      <c r="C7" s="15"/>
      <c r="D7" s="15"/>
      <c r="E7" s="15"/>
      <c r="F7" s="15"/>
    </row>
    <row r="8" customHeight="1" spans="1:6">
      <c r="A8" s="15"/>
      <c r="B8" s="15"/>
      <c r="C8" s="15"/>
      <c r="D8" s="15"/>
      <c r="E8" s="15"/>
      <c r="F8" s="15"/>
    </row>
    <row r="9" customHeight="1" spans="1:6">
      <c r="A9" s="15"/>
      <c r="B9" s="15"/>
      <c r="C9" s="15"/>
      <c r="D9" s="15"/>
      <c r="E9" s="15"/>
      <c r="F9" s="15"/>
    </row>
    <row r="10" customHeight="1" spans="1:6">
      <c r="A10" s="15"/>
      <c r="B10" s="15"/>
      <c r="C10" s="15"/>
      <c r="D10" s="15"/>
      <c r="E10" s="15"/>
      <c r="F10" s="15"/>
    </row>
    <row r="11" customHeight="1" spans="1:6">
      <c r="A11" s="15"/>
      <c r="B11" s="15"/>
      <c r="C11" s="15"/>
      <c r="D11" s="15"/>
      <c r="E11" s="15"/>
      <c r="F11" s="15"/>
    </row>
    <row r="12" customHeight="1" spans="1:6">
      <c r="A12" s="15"/>
      <c r="B12" s="15"/>
      <c r="C12" s="15"/>
      <c r="D12" s="15"/>
      <c r="E12" s="15"/>
      <c r="F12" s="15"/>
    </row>
    <row r="13" customHeight="1" spans="1:6">
      <c r="A13" s="15"/>
      <c r="B13" s="15"/>
      <c r="C13" s="15"/>
      <c r="D13" s="15"/>
      <c r="E13" s="15"/>
      <c r="F13" s="15"/>
    </row>
    <row r="14" customHeight="1" spans="1:6">
      <c r="A14" s="15"/>
      <c r="B14" s="15"/>
      <c r="C14" s="15"/>
      <c r="D14" s="15"/>
      <c r="E14" s="15"/>
      <c r="F14" s="15"/>
    </row>
    <row r="15" customHeight="1" spans="1:6">
      <c r="A15" s="15"/>
      <c r="B15" s="15"/>
      <c r="C15" s="15"/>
      <c r="D15" s="15"/>
      <c r="E15" s="15"/>
      <c r="F15" s="15"/>
    </row>
    <row r="16" customHeight="1" spans="1:6">
      <c r="A16" s="15"/>
      <c r="B16" s="15"/>
      <c r="C16" s="15"/>
      <c r="D16" s="15"/>
      <c r="E16" s="15"/>
      <c r="F16" s="15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10" workbookViewId="0">
      <selection activeCell="G19" sqref="G19"/>
    </sheetView>
  </sheetViews>
  <sheetFormatPr defaultColWidth="9" defaultRowHeight="18" customHeight="1" outlineLevelCol="6"/>
  <cols>
    <col min="1" max="1" width="9.14285714285714" style="1"/>
    <col min="2" max="2" width="15.7142857142857" style="1" customWidth="1"/>
    <col min="3" max="7" width="19.4285714285714" style="1" customWidth="1"/>
    <col min="8" max="8" width="27" style="1" customWidth="1"/>
    <col min="9" max="16384" width="9.14285714285714" style="1"/>
  </cols>
  <sheetData>
    <row r="1" customHeight="1" spans="1:1">
      <c r="A1" s="2" t="s">
        <v>117</v>
      </c>
    </row>
    <row r="2" customHeight="1" spans="1:1">
      <c r="A2" s="1" t="s">
        <v>118</v>
      </c>
    </row>
    <row r="3" customHeight="1" spans="1:1">
      <c r="A3" s="1" t="s">
        <v>119</v>
      </c>
    </row>
    <row r="4" customHeight="1" spans="1:1">
      <c r="A4" s="1" t="s">
        <v>120</v>
      </c>
    </row>
    <row r="5" customHeight="1" spans="1:1">
      <c r="A5" s="1" t="s">
        <v>121</v>
      </c>
    </row>
    <row r="6" customHeight="1" spans="1:1">
      <c r="A6" s="1" t="s">
        <v>122</v>
      </c>
    </row>
    <row r="7" customHeight="1" spans="1:1">
      <c r="A7" s="1" t="s">
        <v>123</v>
      </c>
    </row>
    <row r="10" ht="32.25" customHeight="1" spans="1:7">
      <c r="A10" s="3" t="s">
        <v>124</v>
      </c>
      <c r="B10" s="3" t="s">
        <v>125</v>
      </c>
      <c r="C10" s="4" t="s">
        <v>126</v>
      </c>
      <c r="D10" s="4" t="s">
        <v>127</v>
      </c>
      <c r="E10" s="4" t="s">
        <v>128</v>
      </c>
      <c r="F10" s="4" t="s">
        <v>129</v>
      </c>
      <c r="G10" s="4" t="s">
        <v>130</v>
      </c>
    </row>
    <row r="11" customHeight="1" spans="1:7">
      <c r="A11" s="5">
        <v>1</v>
      </c>
      <c r="B11" s="6" t="s">
        <v>131</v>
      </c>
      <c r="C11" s="7">
        <v>3565000</v>
      </c>
      <c r="D11" s="7">
        <v>213993437</v>
      </c>
      <c r="E11" s="8">
        <v>1444</v>
      </c>
      <c r="F11" s="5">
        <v>16.7</v>
      </c>
      <c r="G11" s="8">
        <v>6748</v>
      </c>
    </row>
    <row r="12" customHeight="1" spans="1:7">
      <c r="A12" s="9">
        <v>2</v>
      </c>
      <c r="B12" s="10" t="s">
        <v>132</v>
      </c>
      <c r="C12" s="11">
        <v>1800000</v>
      </c>
      <c r="D12" s="11">
        <v>98168833</v>
      </c>
      <c r="E12" s="12">
        <v>362</v>
      </c>
      <c r="F12" s="9">
        <v>18.3</v>
      </c>
      <c r="G12" s="12">
        <v>3688</v>
      </c>
    </row>
    <row r="13" customHeight="1" spans="1:7">
      <c r="A13" s="9">
        <v>3</v>
      </c>
      <c r="B13" s="10" t="s">
        <v>133</v>
      </c>
      <c r="C13" s="11">
        <v>810000</v>
      </c>
      <c r="D13" s="11">
        <v>51512760</v>
      </c>
      <c r="E13" s="12">
        <v>342</v>
      </c>
      <c r="F13" s="9">
        <v>15.7</v>
      </c>
      <c r="G13" s="12">
        <v>6639</v>
      </c>
    </row>
    <row r="14" customHeight="1" spans="1:7">
      <c r="A14" s="9">
        <v>4</v>
      </c>
      <c r="B14" s="10" t="s">
        <v>134</v>
      </c>
      <c r="C14" s="11">
        <v>660000</v>
      </c>
      <c r="D14" s="11">
        <v>276361783</v>
      </c>
      <c r="E14" s="12">
        <v>1186</v>
      </c>
      <c r="F14" s="9">
        <v>2.4</v>
      </c>
      <c r="G14" s="12">
        <v>4291</v>
      </c>
    </row>
    <row r="15" customHeight="1" spans="1:7">
      <c r="A15" s="9">
        <v>5</v>
      </c>
      <c r="B15" s="10" t="s">
        <v>135</v>
      </c>
      <c r="C15" s="11">
        <v>7000</v>
      </c>
      <c r="D15" s="11">
        <v>118102117</v>
      </c>
      <c r="E15" s="12">
        <v>111</v>
      </c>
      <c r="F15" s="9">
        <v>0.1</v>
      </c>
      <c r="G15" s="12">
        <v>940</v>
      </c>
    </row>
    <row r="18" ht="47.25" customHeight="1" spans="6:7">
      <c r="F18" s="3" t="s">
        <v>136</v>
      </c>
      <c r="G18" s="13" cm="1">
        <f t="array" ref="G18">CORREL(F11:F15,G11:G15)</f>
        <v>0.691908320835064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of Contents</vt:lpstr>
      <vt:lpstr>Date Standardisation</vt:lpstr>
      <vt:lpstr>Category Standardisation</vt:lpstr>
      <vt:lpstr>URL Extraction</vt:lpstr>
      <vt:lpstr>Text Extraction</vt:lpstr>
      <vt:lpstr>Status Classification</vt:lpstr>
      <vt:lpstr>Age Classification</vt:lpstr>
      <vt:lpstr>Data Generation</vt:lpstr>
      <vt:lpstr>Cumulative challenge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2023-07-27T20:47:00Z</dcterms:created>
  <dcterms:modified xsi:type="dcterms:W3CDTF">2024-10-22T12:52:20Z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784F9E494C054C9F9E87C222AD8A2BBB_12</vt:lpwstr>
  </property>
  <property fmtid="{D5CDD505-2E9C-101B-9397-08002B2CF9AE}" pid="3" name="KSOProductBuildVer">
    <vt:lpwstr>1033-12.2.0.18283</vt:lpwstr>
  </property>
</Properties>
</file>