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date1904="1"/>
  <mc:AlternateContent xmlns:mc="http://schemas.openxmlformats.org/markup-compatibility/2006">
    <mc:Choice Requires="x15">
      <x15ac:absPath xmlns:x15ac="http://schemas.microsoft.com/office/spreadsheetml/2010/11/ac" url="https://d.docs.live.net/c6cb28e168ecd334/Ambiente de Trabalho/"/>
    </mc:Choice>
  </mc:AlternateContent>
  <xr:revisionPtr revIDLastSave="28" documentId="8_{24921C34-C356-4DF6-BB21-073BC4FE17B8}" xr6:coauthVersionLast="45" xr6:coauthVersionMax="45" xr10:uidLastSave="{CC4B1E3A-81D8-4A85-AC8D-EDC3DCF35377}"/>
  <bookViews>
    <workbookView xWindow="-110" yWindow="-110" windowWidth="19420" windowHeight="10420" activeTab="1" xr2:uid="{00000000-000D-0000-FFFF-FFFF00000000}"/>
  </bookViews>
  <sheets>
    <sheet name="Resumo da exportação" sheetId="1" r:id="rId1"/>
    <sheet name="Folha 1 - VLANs"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119" i="2" l="1"/>
  <c r="A118" i="2"/>
  <c r="A117" i="2"/>
  <c r="A116" i="2"/>
  <c r="A115" i="2"/>
  <c r="A114" i="2"/>
  <c r="A113" i="2"/>
  <c r="A112" i="2"/>
  <c r="A108" i="2" l="1"/>
  <c r="A107" i="2"/>
  <c r="A106" i="2"/>
  <c r="A105" i="2"/>
  <c r="A104" i="2"/>
  <c r="A103" i="2"/>
  <c r="A102" i="2"/>
  <c r="A101" i="2"/>
  <c r="A100" i="2"/>
  <c r="A99" i="2"/>
  <c r="A98" i="2"/>
  <c r="A97" i="2"/>
  <c r="A96" i="2"/>
  <c r="A95" i="2"/>
  <c r="A94" i="2"/>
  <c r="A93" i="2"/>
  <c r="A92" i="2"/>
  <c r="A91" i="2"/>
  <c r="A90" i="2"/>
  <c r="A89" i="2"/>
  <c r="A88" i="2"/>
  <c r="A87" i="2"/>
  <c r="A86" i="2"/>
  <c r="A85" i="2"/>
  <c r="A81" i="2"/>
  <c r="A80" i="2"/>
  <c r="A79" i="2"/>
  <c r="A78" i="2"/>
  <c r="A77" i="2"/>
  <c r="A76" i="2"/>
  <c r="A75" i="2"/>
  <c r="A74" i="2"/>
  <c r="A73" i="2"/>
  <c r="A72" i="2"/>
  <c r="A71" i="2"/>
  <c r="A70" i="2"/>
  <c r="A69" i="2"/>
  <c r="A68" i="2"/>
  <c r="A67" i="2"/>
  <c r="A66" i="2"/>
  <c r="A65" i="2"/>
  <c r="A64" i="2"/>
  <c r="A63" i="2"/>
  <c r="A62" i="2"/>
  <c r="A61" i="2"/>
  <c r="A60" i="2"/>
  <c r="A59" i="2"/>
  <c r="A58" i="2"/>
  <c r="A57" i="2"/>
  <c r="A56" i="2"/>
  <c r="A55" i="2"/>
  <c r="A54" i="2"/>
  <c r="A53" i="2"/>
  <c r="A52" i="2"/>
  <c r="A51" i="2"/>
  <c r="A50" i="2"/>
  <c r="A49" i="2"/>
  <c r="A48" i="2"/>
  <c r="A47" i="2"/>
  <c r="A46" i="2"/>
  <c r="A45" i="2"/>
  <c r="A41" i="2"/>
  <c r="A40" i="2"/>
  <c r="A39" i="2"/>
  <c r="A38" i="2"/>
  <c r="A37" i="2"/>
  <c r="A36" i="2"/>
  <c r="A35" i="2"/>
  <c r="A34" i="2"/>
  <c r="A33" i="2"/>
  <c r="A32" i="2"/>
  <c r="A31" i="2"/>
  <c r="A30" i="2"/>
  <c r="A29" i="2"/>
  <c r="A28" i="2"/>
  <c r="A27" i="2"/>
  <c r="A26" i="2"/>
  <c r="A25" i="2"/>
  <c r="A24" i="2"/>
  <c r="A23" i="2"/>
  <c r="A22" i="2"/>
  <c r="A21" i="2"/>
  <c r="A20" i="2"/>
  <c r="A19" i="2"/>
  <c r="A18" i="2"/>
  <c r="A17" i="2"/>
  <c r="A16" i="2"/>
  <c r="A15" i="2"/>
  <c r="A14" i="2"/>
  <c r="A13" i="2"/>
  <c r="A12" i="2"/>
  <c r="A11" i="2"/>
  <c r="A10" i="2"/>
  <c r="A9" i="2"/>
  <c r="A8" i="2"/>
  <c r="A7" i="2"/>
  <c r="A6" i="2"/>
  <c r="A5" i="2"/>
  <c r="A4" i="2"/>
  <c r="A3" i="2"/>
</calcChain>
</file>

<file path=xl/sharedStrings.xml><?xml version="1.0" encoding="utf-8"?>
<sst xmlns="http://schemas.openxmlformats.org/spreadsheetml/2006/main" count="756" uniqueCount="313">
  <si>
    <t>Este documento foi exportado do Numbers. Cada tabela foi convertida numa folha de cálculo Excel. Todos os outros objetos em cada uma das folhas Numbers foram colocados em folhas de cálculo separadas. Tenha presente que os cálculos das fórmulas podem ser diferentes em Excel.</t>
  </si>
  <si>
    <t>Nome da folha do Numbers</t>
  </si>
  <si>
    <t>Nome da tabela do Numbers</t>
  </si>
  <si>
    <t>Nome da folha de cálculo do Excel</t>
  </si>
  <si>
    <t>Tabela 1</t>
  </si>
  <si>
    <t>Folha 1</t>
  </si>
  <si>
    <t>VLANs</t>
  </si>
  <si>
    <r>
      <rPr>
        <u/>
        <sz val="12"/>
        <color indexed="11"/>
        <rFont val="Helvetica Neue"/>
      </rPr>
      <t>Folha 1 - VLANs</t>
    </r>
  </si>
  <si>
    <t>Folha 1 - VLANs</t>
  </si>
  <si>
    <t>VLAN</t>
  </si>
  <si>
    <t>Campus</t>
  </si>
  <si>
    <t>C</t>
  </si>
  <si>
    <t>Service</t>
  </si>
  <si>
    <t>S</t>
  </si>
  <si>
    <t>Role</t>
  </si>
  <si>
    <t>R</t>
  </si>
  <si>
    <t>Building</t>
  </si>
  <si>
    <t>B</t>
  </si>
  <si>
    <t>Private IPv4</t>
  </si>
  <si>
    <t>Global IPv6</t>
  </si>
  <si>
    <t>Aveiro</t>
  </si>
  <si>
    <t>VoIP</t>
  </si>
  <si>
    <t>Rest</t>
  </si>
  <si>
    <t>Services 1</t>
  </si>
  <si>
    <t>10.0.0.0/22</t>
  </si>
  <si>
    <t>2200:20:20:0000::/64</t>
  </si>
  <si>
    <t>Code = 10.CCCSSSSS.RRRRBB00.0/22</t>
  </si>
  <si>
    <t>Services 2</t>
  </si>
  <si>
    <t>10.0.4.0/22</t>
  </si>
  <si>
    <t>2200:20:20:0001::/64</t>
  </si>
  <si>
    <t>for ipv4</t>
  </si>
  <si>
    <t>Support</t>
  </si>
  <si>
    <t>10.0.16.0/22</t>
  </si>
  <si>
    <t>2200:20:20:0010::/64</t>
  </si>
  <si>
    <t>10.0.20.0/22</t>
  </si>
  <si>
    <t>2200:20:20:0011::/64</t>
  </si>
  <si>
    <t>Code = 2200:20:20:CSRB::/64</t>
  </si>
  <si>
    <t>Development</t>
  </si>
  <si>
    <t>10.0.32.0/22</t>
  </si>
  <si>
    <t>2200:20:20:0020::/64</t>
  </si>
  <si>
    <t>for ipv6</t>
  </si>
  <si>
    <t>10.0.36.0/22</t>
  </si>
  <si>
    <t>2200:20:20:0021::/64</t>
  </si>
  <si>
    <t>Administration</t>
  </si>
  <si>
    <t>10.0.48.0/22</t>
  </si>
  <si>
    <t>2200:20:20:0030::/64</t>
  </si>
  <si>
    <t>Roles:</t>
  </si>
  <si>
    <t>10.0.52.0/22</t>
  </si>
  <si>
    <t>2200:20:20:0031::/64</t>
  </si>
  <si>
    <t>Rest 0</t>
  </si>
  <si>
    <t>Conference</t>
  </si>
  <si>
    <t>10.0.64.0/22</t>
  </si>
  <si>
    <t>2200:20:20:0040::/64</t>
  </si>
  <si>
    <t>Support 1</t>
  </si>
  <si>
    <t>10.0.68.0/22</t>
  </si>
  <si>
    <t>2200:20:20:0041::/64</t>
  </si>
  <si>
    <t>Development 2</t>
  </si>
  <si>
    <t>Reception</t>
  </si>
  <si>
    <t>10.0.80.0/22</t>
  </si>
  <si>
    <t>2200:20:20:0050::/64</t>
  </si>
  <si>
    <t>Administration 3</t>
  </si>
  <si>
    <t>10.0.84.0/22</t>
  </si>
  <si>
    <t>2200:20:20:0051::/64</t>
  </si>
  <si>
    <t>Conference 4</t>
  </si>
  <si>
    <t>Meeting</t>
  </si>
  <si>
    <t>10.0.96.0/22</t>
  </si>
  <si>
    <t>2200:20:20:0060::/64</t>
  </si>
  <si>
    <t>Reception 5</t>
  </si>
  <si>
    <t>10.0.100.0/22</t>
  </si>
  <si>
    <t>2200:20:20:0061::/64</t>
  </si>
  <si>
    <t>Meeting 6</t>
  </si>
  <si>
    <t>Admin. Tasks</t>
  </si>
  <si>
    <t>10.0.112.0/22</t>
  </si>
  <si>
    <t>2200:20:20:0070::/64</t>
  </si>
  <si>
    <t>Admin Tasks 7</t>
  </si>
  <si>
    <t>10.0.116.0/22</t>
  </si>
  <si>
    <t>2200:20:20:0071::/64</t>
  </si>
  <si>
    <t>Worker 8</t>
  </si>
  <si>
    <t>Research</t>
  </si>
  <si>
    <t>10.0.120.0/22</t>
  </si>
  <si>
    <t>2200:20:20:0072::/64</t>
  </si>
  <si>
    <t>Visitor 9</t>
  </si>
  <si>
    <t>Client</t>
  </si>
  <si>
    <t>10.0.192.0/22</t>
  </si>
  <si>
    <t>2200:20:20:00C0::/64</t>
  </si>
  <si>
    <t>Investigation 10 (investigação)</t>
  </si>
  <si>
    <t>10.0.196.0/22</t>
  </si>
  <si>
    <t>2200:20:20:00C1::/64</t>
  </si>
  <si>
    <t>None 11</t>
  </si>
  <si>
    <t>Investigation</t>
  </si>
  <si>
    <t>10.0.168.0/22</t>
  </si>
  <si>
    <t>2200:20:20:00A2::/64</t>
  </si>
  <si>
    <t>Client 12</t>
  </si>
  <si>
    <t>Data PC</t>
  </si>
  <si>
    <t>10.1.16.0/22</t>
  </si>
  <si>
    <t>2200:20:20:0110::/64</t>
  </si>
  <si>
    <t>Services 13</t>
  </si>
  <si>
    <t>10.1.20.0/22</t>
  </si>
  <si>
    <t>2200:20:20:0111::/64</t>
  </si>
  <si>
    <t>10.1.32.0/22</t>
  </si>
  <si>
    <t>2200:20:20:0120::/64</t>
  </si>
  <si>
    <t>10.1.36.0/22</t>
  </si>
  <si>
    <t>2200:20:20:0121::/64</t>
  </si>
  <si>
    <t>Service:</t>
  </si>
  <si>
    <t>10.1.48.0/22</t>
  </si>
  <si>
    <t>2200:20:20:0130::/64</t>
  </si>
  <si>
    <t>VoiP 0</t>
  </si>
  <si>
    <t>10.1.52.0/22</t>
  </si>
  <si>
    <t>2200:20:20:0131::/64</t>
  </si>
  <si>
    <t>Data PC 1</t>
  </si>
  <si>
    <t>10.1.80.0/22</t>
  </si>
  <si>
    <t>2200:20:20:0150::/64</t>
  </si>
  <si>
    <t>Printer 2</t>
  </si>
  <si>
    <t>10.1.84.0/22</t>
  </si>
  <si>
    <t>2200:20:20:0151::/64</t>
  </si>
  <si>
    <t>Wi-Fi 3</t>
  </si>
  <si>
    <t>10.1.96.0/22</t>
  </si>
  <si>
    <t>2200:20:20:0160::/64</t>
  </si>
  <si>
    <t>Video Security 4</t>
  </si>
  <si>
    <t>10.1.100.0/22</t>
  </si>
  <si>
    <t>2200:20:20:0161::/64</t>
  </si>
  <si>
    <t>Video Conference 5</t>
  </si>
  <si>
    <t>10.1.112.0/22</t>
  </si>
  <si>
    <t>2200:20:20:0170::/64</t>
  </si>
  <si>
    <t>Server 6</t>
  </si>
  <si>
    <t>10.1.116.0/22</t>
  </si>
  <si>
    <t>2200:20:20:0171::/64</t>
  </si>
  <si>
    <t>Rest 7</t>
  </si>
  <si>
    <t>10.1.120.0/22</t>
  </si>
  <si>
    <t>2200:20:20:0172::/64</t>
  </si>
  <si>
    <t>Antena 8</t>
  </si>
  <si>
    <t>10.1.192.0/22</t>
  </si>
  <si>
    <t>2200:20:20:01C0::/64</t>
  </si>
  <si>
    <t>Core 9</t>
  </si>
  <si>
    <t>10.1.196.0/22</t>
  </si>
  <si>
    <t>2200:20:20:01C1::/64</t>
  </si>
  <si>
    <t>P2P 10</t>
  </si>
  <si>
    <t>10.1.168.0/22</t>
  </si>
  <si>
    <t>2200:20:20:01A2::/64</t>
  </si>
  <si>
    <t>Loopback 11</t>
  </si>
  <si>
    <t>Printers</t>
  </si>
  <si>
    <t>None</t>
  </si>
  <si>
    <t>10.2.176.0/24</t>
  </si>
  <si>
    <t>2200:20:20:02B0::/64</t>
  </si>
  <si>
    <t>10.2.180.0/24</t>
  </si>
  <si>
    <t>2200:20:20:02B1::/64</t>
  </si>
  <si>
    <t>10.2.184.0/24</t>
  </si>
  <si>
    <t>2200:20:20:02B2::/64</t>
  </si>
  <si>
    <t>Wi-Fi</t>
  </si>
  <si>
    <t>2200:20:20:0330::/64</t>
  </si>
  <si>
    <t>Workers</t>
  </si>
  <si>
    <t>2200:20:20:0381::/64</t>
  </si>
  <si>
    <t>Visitor</t>
  </si>
  <si>
    <t>2200:20:20:0392::/64</t>
  </si>
  <si>
    <t>Video Security</t>
  </si>
  <si>
    <t>10.4.176.0/24</t>
  </si>
  <si>
    <t>2200:20:20:04B0::/64</t>
  </si>
  <si>
    <t>10.4.180.0/24</t>
  </si>
  <si>
    <t>2200:20:20:04B1::/64</t>
  </si>
  <si>
    <t>10.4.184.0/24</t>
  </si>
  <si>
    <t>2200:20:20:04B2::/64</t>
  </si>
  <si>
    <t>Video Conference</t>
  </si>
  <si>
    <t>10.5.176.0/24</t>
  </si>
  <si>
    <t>2200:20:20:05B0::/64</t>
  </si>
  <si>
    <t>10.5.180.0/24</t>
  </si>
  <si>
    <t>2200:20:20:05B1::/64</t>
  </si>
  <si>
    <t>Servers</t>
  </si>
  <si>
    <t>10.6.48.0/24</t>
  </si>
  <si>
    <t>2200:20:20:0630::/64</t>
  </si>
  <si>
    <t>10.6.160.0/24</t>
  </si>
  <si>
    <t>2200:20:20:06A0::/64</t>
  </si>
  <si>
    <t>Services</t>
  </si>
  <si>
    <t>10.6.208.0/24</t>
  </si>
  <si>
    <t>2200:20:20:06D0::/64</t>
  </si>
  <si>
    <t>10.6.168.0/24</t>
  </si>
  <si>
    <t>2200:20:20:06A2::/64</t>
  </si>
  <si>
    <t>10.7.176.0/24</t>
  </si>
  <si>
    <t>2200:20:20:07B0::/64</t>
  </si>
  <si>
    <t>10.7.180.0/24</t>
  </si>
  <si>
    <t>2200:20:20:07B1::/64</t>
  </si>
  <si>
    <t>Antena</t>
  </si>
  <si>
    <t>10.8.176.0/24</t>
  </si>
  <si>
    <t>2200:20:20:08B0::/64</t>
  </si>
  <si>
    <t>P2P</t>
  </si>
  <si>
    <t>10.10.176.0/24</t>
  </si>
  <si>
    <t>2200:20:20:0AB0::/64</t>
  </si>
  <si>
    <t>10.10.180.0/24</t>
  </si>
  <si>
    <t>2200:20:20:0AB1::/64</t>
  </si>
  <si>
    <t>10.10.184.0/24</t>
  </si>
  <si>
    <t>2200:20:20:0AB2::/64</t>
  </si>
  <si>
    <t>Loopback</t>
  </si>
  <si>
    <t>10.11.176.0/24</t>
  </si>
  <si>
    <t>2200:20:20:0BB0::/64</t>
  </si>
  <si>
    <t>10.11.180.0/24</t>
  </si>
  <si>
    <t>2200:20:20:0BB1::/64</t>
  </si>
  <si>
    <t>10.11.184.0/24</t>
  </si>
  <si>
    <t>2200:20:20:0BB2::/64</t>
  </si>
  <si>
    <t>Lisbon</t>
  </si>
  <si>
    <t>10.32.0.0/22</t>
  </si>
  <si>
    <t>2200:20:20:1000::/64</t>
  </si>
  <si>
    <t>10.32.16.0/22</t>
  </si>
  <si>
    <t>2200:20:20:1010::/64</t>
  </si>
  <si>
    <t>10.32.32.0/22</t>
  </si>
  <si>
    <t>2200:20:20:1020::/64</t>
  </si>
  <si>
    <t>10.32.48.0/22</t>
  </si>
  <si>
    <t>2200:20:20:1030::/64</t>
  </si>
  <si>
    <t>10.32.64.0/22</t>
  </si>
  <si>
    <t>2200:20:20:1040::/64</t>
  </si>
  <si>
    <t>10.32.80.0/22</t>
  </si>
  <si>
    <t>2200:20:20:1050::/64</t>
  </si>
  <si>
    <t>10.32.96.0/22</t>
  </si>
  <si>
    <t>2200:20:20:1060::/64</t>
  </si>
  <si>
    <t>10.32.112.0/22</t>
  </si>
  <si>
    <t>2200:20:20:1070::/64</t>
  </si>
  <si>
    <t>10.32.192.0/22</t>
  </si>
  <si>
    <t>2200:20:20:10C0::/64</t>
  </si>
  <si>
    <t>10.33.0.0/22</t>
  </si>
  <si>
    <t>2200:20:20:1100::/64</t>
  </si>
  <si>
    <t>10.33.16.0/22</t>
  </si>
  <si>
    <t>2200:20:20:1110::/64</t>
  </si>
  <si>
    <t>10.33.32.0/22</t>
  </si>
  <si>
    <t>2200:20:20:1120::/64</t>
  </si>
  <si>
    <t>10.33.48.0/22</t>
  </si>
  <si>
    <t>2200:20:20:1130::/64</t>
  </si>
  <si>
    <t>10.33.64.0/22</t>
  </si>
  <si>
    <t>2200:20:20:1140::/64</t>
  </si>
  <si>
    <t>10.33.80.0/22</t>
  </si>
  <si>
    <t>2200:20:20:1150::/64</t>
  </si>
  <si>
    <t>10.33.96.0/22</t>
  </si>
  <si>
    <t>2200:20:20:1160::/64</t>
  </si>
  <si>
    <t>10.33.112.0/22</t>
  </si>
  <si>
    <t>2200:20:20:1170::/64</t>
  </si>
  <si>
    <t>10.33.192.0/22</t>
  </si>
  <si>
    <t>2200:20:20:11C0::/64</t>
  </si>
  <si>
    <t>10.34.176.0/24</t>
  </si>
  <si>
    <t>2200:20:20:12B0::/64</t>
  </si>
  <si>
    <t>2200:20:20:1330::/64</t>
  </si>
  <si>
    <t>2200:20:20:1380::/64</t>
  </si>
  <si>
    <t>2200:20:20:1390::/64</t>
  </si>
  <si>
    <t>10.36.176.0/24</t>
  </si>
  <si>
    <t>2200:20:20:14B0::/64</t>
  </si>
  <si>
    <t>10.37.176.0/24</t>
  </si>
  <si>
    <t>2200:20:20:15B0::/64</t>
  </si>
  <si>
    <t>10.39.176.0/24</t>
  </si>
  <si>
    <t>2200:20:20:17B0::/64</t>
  </si>
  <si>
    <t>10.40.176.0/24</t>
  </si>
  <si>
    <t>2200:20:20:18B0::/64</t>
  </si>
  <si>
    <t>10.42.176.0/24</t>
  </si>
  <si>
    <t>2200:20:20:1AB0::/64</t>
  </si>
  <si>
    <t>10.43.176.0/24</t>
  </si>
  <si>
    <t>2200:20:20:1BB0::/64</t>
  </si>
  <si>
    <t>Boston</t>
  </si>
  <si>
    <t>10.64.0.0/22</t>
  </si>
  <si>
    <t>2200:20:20:2000::/64</t>
  </si>
  <si>
    <t>10.64.16.0/22</t>
  </si>
  <si>
    <t>2200:20:20:2010::/64</t>
  </si>
  <si>
    <t>10.64.32.0/22</t>
  </si>
  <si>
    <t>2200:20:20:2020::/64</t>
  </si>
  <si>
    <t>10.64.48.0/22</t>
  </si>
  <si>
    <t>2200:20:20:2030::/64</t>
  </si>
  <si>
    <t>10.64.64.0/22</t>
  </si>
  <si>
    <t>2200:20:20:2040::/64</t>
  </si>
  <si>
    <t>10.64.80.0/22</t>
  </si>
  <si>
    <t>2200:20:20:2050::/64</t>
  </si>
  <si>
    <t>10.64.96.0/22</t>
  </si>
  <si>
    <t>2200:20:20:2060::/64</t>
  </si>
  <si>
    <t>10.64.112.0/22</t>
  </si>
  <si>
    <t>2200:20:20:2070::/64</t>
  </si>
  <si>
    <t>10.64.192.0/22</t>
  </si>
  <si>
    <t>2200:20:20:20C0::/64</t>
  </si>
  <si>
    <t>10.65.0.0/22</t>
  </si>
  <si>
    <t>2200:20:20:2100::/64</t>
  </si>
  <si>
    <t>10.65.16.0/22</t>
  </si>
  <si>
    <t>2200:20:20:2110::/64</t>
  </si>
  <si>
    <t>10.65.32.0/22</t>
  </si>
  <si>
    <t>2200:20:20:2120::/64</t>
  </si>
  <si>
    <t>10.65.48.0/22</t>
  </si>
  <si>
    <t>2200:20:20:2130::/64</t>
  </si>
  <si>
    <t>10.65.80.0/22</t>
  </si>
  <si>
    <t>2200:20:20:2150::/64</t>
  </si>
  <si>
    <t>10.65.96.0/22</t>
  </si>
  <si>
    <t>2200:20:20:2160::/64</t>
  </si>
  <si>
    <t>10.65.112.0/22</t>
  </si>
  <si>
    <t>2200:20:20:2170::/64</t>
  </si>
  <si>
    <t>10.65.192.0/22</t>
  </si>
  <si>
    <t>2200:20:20:21C0::/64</t>
  </si>
  <si>
    <t>10.66.176.0/24</t>
  </si>
  <si>
    <t>2200:20:20:22B0::/64</t>
  </si>
  <si>
    <t>2200:20:20:2330::/64</t>
  </si>
  <si>
    <t>2200:20:20:2380::/64</t>
  </si>
  <si>
    <t>2200:20:20:2390::/64</t>
  </si>
  <si>
    <t>10.68.176.0/24</t>
  </si>
  <si>
    <t>2200:20:20:24B0::/64</t>
  </si>
  <si>
    <t>10.69.176.0/24</t>
  </si>
  <si>
    <t>2200:20:20:25B0::/64</t>
  </si>
  <si>
    <t>10.70.48.0/24</t>
  </si>
  <si>
    <t>2200:20:20:2630::/64</t>
  </si>
  <si>
    <t>10.70.160.0/24</t>
  </si>
  <si>
    <t>2200:20:20:26A0::/64</t>
  </si>
  <si>
    <t>10.70.208.0/24</t>
  </si>
  <si>
    <t>2200:20:20:26D0::/64</t>
  </si>
  <si>
    <t>10.71.176.0/24</t>
  </si>
  <si>
    <t>2200:20:20:27B0::/64</t>
  </si>
  <si>
    <t>10.74.176.0/24</t>
  </si>
  <si>
    <t>2200:20:20:2AB0::/64</t>
  </si>
  <si>
    <t>10.75.176.0/24</t>
  </si>
  <si>
    <t>2200:20:20:2BB0::/64</t>
  </si>
  <si>
    <t>E2E</t>
  </si>
  <si>
    <t>10.67.48.0/22</t>
  </si>
  <si>
    <t>10.67.128.0/22</t>
  </si>
  <si>
    <t>10.67.144.0/22</t>
  </si>
  <si>
    <t>10.3.012.0/22</t>
  </si>
  <si>
    <t>10.35.12.0/22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</si>
</sst>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0"/>
      <color indexed="8"/>
      <name val="Helvetica Neue"/>
    </font>
    <font>
      <sz val="12"/>
      <color indexed="8"/>
      <name val="Helvetica Neue"/>
    </font>
    <font>
      <sz val="14"/>
      <color indexed="8"/>
      <name val="Helvetica Neue"/>
    </font>
    <font>
      <u/>
      <sz val="12"/>
      <color indexed="11"/>
      <name val="Helvetica Neue"/>
    </font>
    <font>
      <b/>
      <sz val="10"/>
      <color indexed="8"/>
      <name val="Helvetica Neue"/>
    </font>
    <font>
      <sz val="10"/>
      <color indexed="8"/>
      <name val="Arial Unicode MS"/>
    </font>
  </fonts>
  <fills count="9">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3"/>
        <bgColor auto="1"/>
      </patternFill>
    </fill>
    <fill>
      <patternFill patternType="solid">
        <fgColor indexed="14"/>
        <bgColor auto="1"/>
      </patternFill>
    </fill>
    <fill>
      <patternFill patternType="solid">
        <fgColor indexed="15"/>
        <bgColor auto="1"/>
      </patternFill>
    </fill>
    <fill>
      <patternFill patternType="solid">
        <fgColor indexed="17"/>
        <bgColor auto="1"/>
      </patternFill>
    </fill>
    <fill>
      <patternFill patternType="solid">
        <fgColor indexed="19"/>
        <bgColor auto="1"/>
      </patternFill>
    </fill>
  </fills>
  <borders count="23">
    <border>
      <left/>
      <right/>
      <top/>
      <bottom/>
      <diagonal/>
    </border>
    <border>
      <left style="thin">
        <color indexed="12"/>
      </left>
      <right/>
      <top style="thin">
        <color indexed="12"/>
      </top>
      <bottom/>
      <diagonal/>
    </border>
    <border>
      <left/>
      <right/>
      <top style="thin">
        <color indexed="12"/>
      </top>
      <bottom/>
      <diagonal/>
    </border>
    <border>
      <left/>
      <right style="thin">
        <color indexed="12"/>
      </right>
      <top style="thin">
        <color indexed="12"/>
      </top>
      <bottom/>
      <diagonal/>
    </border>
    <border>
      <left style="thin">
        <color indexed="12"/>
      </left>
      <right/>
      <top/>
      <bottom/>
      <diagonal/>
    </border>
    <border>
      <left/>
      <right/>
      <top/>
      <bottom/>
      <diagonal/>
    </border>
    <border>
      <left/>
      <right style="thin">
        <color indexed="12"/>
      </right>
      <top/>
      <bottom/>
      <diagonal/>
    </border>
    <border>
      <left style="thin">
        <color indexed="12"/>
      </left>
      <right/>
      <top/>
      <bottom style="thin">
        <color indexed="12"/>
      </bottom>
      <diagonal/>
    </border>
    <border>
      <left/>
      <right/>
      <top/>
      <bottom style="thin">
        <color indexed="12"/>
      </bottom>
      <diagonal/>
    </border>
    <border>
      <left/>
      <right style="thin">
        <color indexed="12"/>
      </right>
      <top/>
      <bottom style="thin">
        <color indexed="12"/>
      </bottom>
      <diagonal/>
    </border>
    <border>
      <left style="thin">
        <color indexed="12"/>
      </left>
      <right/>
      <top style="thin">
        <color indexed="12"/>
      </top>
      <bottom style="thin">
        <color indexed="16"/>
      </bottom>
      <diagonal/>
    </border>
    <border>
      <left/>
      <right/>
      <top style="thin">
        <color indexed="12"/>
      </top>
      <bottom style="thin">
        <color indexed="16"/>
      </bottom>
      <diagonal/>
    </border>
    <border>
      <left style="thin">
        <color indexed="16"/>
      </left>
      <right style="thin">
        <color indexed="16"/>
      </right>
      <top style="thin">
        <color indexed="16"/>
      </top>
      <bottom style="thin">
        <color indexed="18"/>
      </bottom>
      <diagonal/>
    </border>
    <border>
      <left style="thin">
        <color indexed="16"/>
      </left>
      <right style="thin">
        <color indexed="12"/>
      </right>
      <top/>
      <bottom/>
      <diagonal/>
    </border>
    <border>
      <left style="thin">
        <color indexed="16"/>
      </left>
      <right style="thin">
        <color indexed="18"/>
      </right>
      <top style="thin">
        <color indexed="18"/>
      </top>
      <bottom style="thin">
        <color indexed="16"/>
      </bottom>
      <diagonal/>
    </border>
    <border>
      <left style="thin">
        <color indexed="18"/>
      </left>
      <right style="thin">
        <color indexed="16"/>
      </right>
      <top style="thin">
        <color indexed="18"/>
      </top>
      <bottom style="thin">
        <color indexed="18"/>
      </bottom>
      <diagonal/>
    </border>
    <border>
      <left style="thin">
        <color indexed="16"/>
      </left>
      <right style="thin">
        <color indexed="16"/>
      </right>
      <top style="thin">
        <color indexed="18"/>
      </top>
      <bottom style="thin">
        <color indexed="18"/>
      </bottom>
      <diagonal/>
    </border>
    <border>
      <left style="thin">
        <color indexed="16"/>
      </left>
      <right style="thin">
        <color indexed="16"/>
      </right>
      <top style="thin">
        <color indexed="18"/>
      </top>
      <bottom style="thin">
        <color indexed="16"/>
      </bottom>
      <diagonal/>
    </border>
    <border>
      <left style="thin">
        <color indexed="16"/>
      </left>
      <right style="thin">
        <color indexed="16"/>
      </right>
      <top style="thin">
        <color indexed="16"/>
      </top>
      <bottom style="thin">
        <color indexed="16"/>
      </bottom>
      <diagonal/>
    </border>
    <border>
      <left style="thin">
        <color indexed="16"/>
      </left>
      <right style="thin">
        <color indexed="18"/>
      </right>
      <top style="thin">
        <color indexed="18"/>
      </top>
      <bottom style="thin">
        <color indexed="18"/>
      </bottom>
      <diagonal/>
    </border>
    <border>
      <left style="thin">
        <color indexed="18"/>
      </left>
      <right style="thin">
        <color indexed="16"/>
      </right>
      <top style="thin">
        <color indexed="18"/>
      </top>
      <bottom style="thin">
        <color indexed="16"/>
      </bottom>
      <diagonal/>
    </border>
    <border>
      <left style="thin">
        <color indexed="18"/>
      </left>
      <right style="thin">
        <color indexed="16"/>
      </right>
      <top style="thin">
        <color indexed="16"/>
      </top>
      <bottom style="thin">
        <color indexed="16"/>
      </bottom>
      <diagonal/>
    </border>
    <border>
      <left style="thin">
        <color indexed="16"/>
      </left>
      <right style="thin">
        <color indexed="12"/>
      </right>
      <top/>
      <bottom style="thin">
        <color indexed="12"/>
      </bottom>
      <diagonal/>
    </border>
  </borders>
  <cellStyleXfs count="1">
    <xf numFmtId="0" fontId="0" fillId="0" borderId="0" applyNumberFormat="0" applyFill="0" applyBorder="0" applyProtection="0">
      <alignment vertical="top" wrapText="1"/>
    </xf>
  </cellStyleXfs>
  <cellXfs count="44">
    <xf numFmtId="0" fontId="0" fillId="0" borderId="0" xfId="0" applyFont="1" applyAlignment="1">
      <alignment vertical="top" wrapText="1"/>
    </xf>
    <xf numFmtId="0" fontId="1" fillId="2" borderId="0" xfId="0" applyFont="1" applyFill="1" applyAlignment="1">
      <alignment horizontal="left" vertical="top" wrapText="1"/>
    </xf>
    <xf numFmtId="0" fontId="1" fillId="3" borderId="0" xfId="0" applyFont="1" applyFill="1" applyAlignment="1">
      <alignment horizontal="left" vertical="top" wrapText="1"/>
    </xf>
    <xf numFmtId="0" fontId="3" fillId="3" borderId="0" xfId="0" applyFont="1" applyFill="1" applyAlignment="1">
      <alignment horizontal="left" vertical="top" wrapText="1"/>
    </xf>
    <xf numFmtId="0" fontId="0" fillId="0" borderId="0" xfId="0" applyNumberFormat="1" applyFont="1" applyAlignment="1">
      <alignment vertical="top" wrapText="1"/>
    </xf>
    <xf numFmtId="0" fontId="0" fillId="0" borderId="1" xfId="0" applyFont="1" applyBorder="1" applyAlignment="1">
      <alignment vertical="top" wrapText="1"/>
    </xf>
    <xf numFmtId="0" fontId="0" fillId="0" borderId="2" xfId="0" applyFont="1" applyBorder="1" applyAlignment="1">
      <alignment vertical="top" wrapText="1"/>
    </xf>
    <xf numFmtId="0" fontId="0" fillId="0" borderId="3" xfId="0" applyFont="1" applyBorder="1" applyAlignment="1">
      <alignment vertical="top" wrapText="1"/>
    </xf>
    <xf numFmtId="0" fontId="0" fillId="0" borderId="4" xfId="0" applyFont="1" applyBorder="1" applyAlignment="1">
      <alignment vertical="top" wrapText="1"/>
    </xf>
    <xf numFmtId="0" fontId="0" fillId="0" borderId="5" xfId="0" applyFont="1" applyBorder="1" applyAlignment="1">
      <alignment vertical="top" wrapText="1"/>
    </xf>
    <xf numFmtId="0" fontId="0" fillId="0" borderId="6" xfId="0" applyFont="1" applyBorder="1" applyAlignment="1">
      <alignment vertical="top" wrapText="1"/>
    </xf>
    <xf numFmtId="49" fontId="2" fillId="0" borderId="5" xfId="0" applyNumberFormat="1" applyFont="1" applyBorder="1" applyAlignment="1">
      <alignment horizontal="left" vertical="top" wrapText="1"/>
    </xf>
    <xf numFmtId="49" fontId="1" fillId="4" borderId="5" xfId="0" applyNumberFormat="1" applyFont="1" applyFill="1" applyBorder="1" applyAlignment="1">
      <alignment horizontal="left" vertical="top" wrapText="1"/>
    </xf>
    <xf numFmtId="0" fontId="1" fillId="4" borderId="5" xfId="0" applyFont="1" applyFill="1" applyBorder="1" applyAlignment="1">
      <alignment horizontal="left" vertical="top" wrapText="1"/>
    </xf>
    <xf numFmtId="0" fontId="0" fillId="0" borderId="7" xfId="0" applyFont="1" applyBorder="1" applyAlignment="1">
      <alignment vertical="top" wrapText="1"/>
    </xf>
    <xf numFmtId="0" fontId="1" fillId="5" borderId="8" xfId="0" applyFont="1" applyFill="1" applyBorder="1" applyAlignment="1">
      <alignment horizontal="left" vertical="top" wrapText="1"/>
    </xf>
    <xf numFmtId="49" fontId="1" fillId="5" borderId="8" xfId="0" applyNumberFormat="1" applyFont="1" applyFill="1" applyBorder="1" applyAlignment="1">
      <alignment horizontal="left" vertical="top" wrapText="1"/>
    </xf>
    <xf numFmtId="49" fontId="3" fillId="5" borderId="8" xfId="0" applyNumberFormat="1" applyFont="1" applyFill="1" applyBorder="1" applyAlignment="1">
      <alignment horizontal="left" vertical="top" wrapText="1"/>
    </xf>
    <xf numFmtId="0" fontId="0" fillId="0" borderId="9" xfId="0" applyFont="1" applyBorder="1" applyAlignment="1">
      <alignment vertical="top" wrapText="1"/>
    </xf>
    <xf numFmtId="0" fontId="0" fillId="0" borderId="0" xfId="0" applyNumberFormat="1" applyFont="1" applyAlignment="1">
      <alignment vertical="top" wrapText="1"/>
    </xf>
    <xf numFmtId="0" fontId="0" fillId="6" borderId="3" xfId="0" applyFont="1" applyFill="1" applyBorder="1" applyAlignment="1">
      <alignment vertical="top" wrapText="1"/>
    </xf>
    <xf numFmtId="49" fontId="4" fillId="7" borderId="12" xfId="0" applyNumberFormat="1" applyFont="1" applyFill="1" applyBorder="1" applyAlignment="1">
      <alignment vertical="top" wrapText="1"/>
    </xf>
    <xf numFmtId="49" fontId="4" fillId="7" borderId="12" xfId="0" applyNumberFormat="1" applyFont="1" applyFill="1" applyBorder="1" applyAlignment="1">
      <alignment horizontal="center" vertical="top" wrapText="1"/>
    </xf>
    <xf numFmtId="0" fontId="0" fillId="6" borderId="13" xfId="0" applyFont="1" applyFill="1" applyBorder="1" applyAlignment="1">
      <alignment vertical="top" wrapText="1"/>
    </xf>
    <xf numFmtId="0" fontId="4" fillId="8" borderId="14" xfId="0" applyNumberFormat="1" applyFont="1" applyFill="1" applyBorder="1" applyAlignment="1">
      <alignment vertical="top" wrapText="1"/>
    </xf>
    <xf numFmtId="49" fontId="0" fillId="6" borderId="15" xfId="0" applyNumberFormat="1" applyFont="1" applyFill="1" applyBorder="1" applyAlignment="1">
      <alignment vertical="top" wrapText="1"/>
    </xf>
    <xf numFmtId="0" fontId="0" fillId="6" borderId="16" xfId="0" applyNumberFormat="1" applyFont="1" applyFill="1" applyBorder="1" applyAlignment="1">
      <alignment horizontal="center" vertical="top" wrapText="1"/>
    </xf>
    <xf numFmtId="49" fontId="0" fillId="6" borderId="16" xfId="0" applyNumberFormat="1" applyFont="1" applyFill="1" applyBorder="1" applyAlignment="1">
      <alignment vertical="top" wrapText="1"/>
    </xf>
    <xf numFmtId="49" fontId="0" fillId="6" borderId="17" xfId="0" applyNumberFormat="1" applyFont="1" applyFill="1" applyBorder="1" applyAlignment="1">
      <alignment vertical="top" wrapText="1"/>
    </xf>
    <xf numFmtId="0" fontId="0" fillId="6" borderId="17" xfId="0" applyNumberFormat="1" applyFont="1" applyFill="1" applyBorder="1" applyAlignment="1">
      <alignment horizontal="center" vertical="top" wrapText="1"/>
    </xf>
    <xf numFmtId="49" fontId="0" fillId="6" borderId="13" xfId="0" applyNumberFormat="1" applyFont="1" applyFill="1" applyBorder="1" applyAlignment="1">
      <alignment vertical="top" wrapText="1"/>
    </xf>
    <xf numFmtId="49" fontId="0" fillId="6" borderId="12" xfId="0" applyNumberFormat="1" applyFont="1" applyFill="1" applyBorder="1" applyAlignment="1">
      <alignment vertical="top" wrapText="1"/>
    </xf>
    <xf numFmtId="0" fontId="0" fillId="6" borderId="12" xfId="0" applyNumberFormat="1" applyFont="1" applyFill="1" applyBorder="1" applyAlignment="1">
      <alignment horizontal="center" vertical="top" wrapText="1"/>
    </xf>
    <xf numFmtId="49" fontId="0" fillId="6" borderId="18" xfId="0" applyNumberFormat="1" applyFont="1" applyFill="1" applyBorder="1" applyAlignment="1">
      <alignment vertical="top" wrapText="1"/>
    </xf>
    <xf numFmtId="0" fontId="0" fillId="6" borderId="18" xfId="0" applyNumberFormat="1" applyFont="1" applyFill="1" applyBorder="1" applyAlignment="1">
      <alignment horizontal="center" vertical="top" wrapText="1"/>
    </xf>
    <xf numFmtId="0" fontId="5" fillId="6" borderId="13" xfId="0" applyFont="1" applyFill="1" applyBorder="1" applyAlignment="1">
      <alignment vertical="center"/>
    </xf>
    <xf numFmtId="0" fontId="4" fillId="8" borderId="19" xfId="0" applyNumberFormat="1" applyFont="1" applyFill="1" applyBorder="1" applyAlignment="1">
      <alignment vertical="top" wrapText="1"/>
    </xf>
    <xf numFmtId="49" fontId="0" fillId="6" borderId="20" xfId="0" applyNumberFormat="1" applyFont="1" applyFill="1" applyBorder="1" applyAlignment="1">
      <alignment vertical="top" wrapText="1"/>
    </xf>
    <xf numFmtId="49" fontId="0" fillId="6" borderId="21" xfId="0" applyNumberFormat="1" applyFont="1" applyFill="1" applyBorder="1" applyAlignment="1">
      <alignment vertical="top" wrapText="1"/>
    </xf>
    <xf numFmtId="0" fontId="0" fillId="6" borderId="22" xfId="0" applyFont="1" applyFill="1" applyBorder="1" applyAlignment="1">
      <alignment vertical="top" wrapText="1"/>
    </xf>
    <xf numFmtId="49" fontId="1" fillId="0" borderId="5" xfId="0" applyNumberFormat="1" applyFont="1" applyBorder="1" applyAlignment="1">
      <alignment horizontal="left" vertical="top" wrapText="1"/>
    </xf>
    <xf numFmtId="0" fontId="0" fillId="0" borderId="5" xfId="0" applyFont="1" applyBorder="1" applyAlignment="1">
      <alignment vertical="top" wrapText="1"/>
    </xf>
    <xf numFmtId="49" fontId="1" fillId="6" borderId="10" xfId="0" applyNumberFormat="1" applyFont="1" applyFill="1" applyBorder="1" applyAlignment="1">
      <alignment horizontal="center" vertical="center"/>
    </xf>
    <xf numFmtId="0" fontId="1" fillId="6" borderId="11" xfId="0" applyFont="1" applyFill="1" applyBorder="1" applyAlignment="1">
      <alignment horizontal="center" vertical="center"/>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AAAAAA"/>
      <rgbColor rgb="FF5E88B1"/>
      <rgbColor rgb="FFEEF3F4"/>
      <rgbColor rgb="FFFFFFFF"/>
      <rgbColor rgb="FFA5A5A5"/>
      <rgbColor rgb="FFBDC0BF"/>
      <rgbColor rgb="FF3F3F3F"/>
      <rgbColor rgb="FFDBDBDB"/>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Blank">
  <a:themeElements>
    <a:clrScheme name="Blank">
      <a:dk1>
        <a:srgbClr val="000000"/>
      </a:dk1>
      <a:lt1>
        <a:srgbClr val="FFFFFF"/>
      </a:lt1>
      <a:dk2>
        <a:srgbClr val="A7A7A7"/>
      </a:dk2>
      <a:lt2>
        <a:srgbClr val="535353"/>
      </a:lt2>
      <a:accent1>
        <a:srgbClr val="00A2FF"/>
      </a:accent1>
      <a:accent2>
        <a:srgbClr val="16E7CF"/>
      </a:accent2>
      <a:accent3>
        <a:srgbClr val="61D836"/>
      </a:accent3>
      <a:accent4>
        <a:srgbClr val="FAE232"/>
      </a:accent4>
      <a:accent5>
        <a:srgbClr val="FF644E"/>
      </a:accent5>
      <a:accent6>
        <a:srgbClr val="EF5FA7"/>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50800" tIns="50800" rIns="50800" bIns="50800"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V12"/>
  <sheetViews>
    <sheetView showGridLines="0" workbookViewId="0">
      <selection activeCell="D12" sqref="D12"/>
    </sheetView>
  </sheetViews>
  <sheetFormatPr defaultColWidth="10" defaultRowHeight="13" customHeight="1"/>
  <cols>
    <col min="1" max="1" width="2" style="4" customWidth="1"/>
    <col min="2" max="4" width="33.6328125" style="4" customWidth="1"/>
    <col min="5" max="256" width="10" style="4" customWidth="1"/>
  </cols>
  <sheetData>
    <row r="1" spans="1:5" ht="14.75" customHeight="1">
      <c r="A1" s="5"/>
      <c r="B1" s="6"/>
      <c r="C1" s="6"/>
      <c r="D1" s="6"/>
      <c r="E1" s="7"/>
    </row>
    <row r="2" spans="1:5" ht="14.75" customHeight="1">
      <c r="A2" s="8"/>
      <c r="B2" s="9"/>
      <c r="C2" s="9"/>
      <c r="D2" s="9"/>
      <c r="E2" s="10"/>
    </row>
    <row r="3" spans="1:5" ht="50" customHeight="1">
      <c r="A3" s="8"/>
      <c r="B3" s="40" t="s">
        <v>0</v>
      </c>
      <c r="C3" s="41"/>
      <c r="D3" s="41"/>
      <c r="E3" s="10"/>
    </row>
    <row r="4" spans="1:5" ht="14.75" customHeight="1">
      <c r="A4" s="8"/>
      <c r="B4" s="9"/>
      <c r="C4" s="9"/>
      <c r="D4" s="9"/>
      <c r="E4" s="10"/>
    </row>
    <row r="5" spans="1:5" ht="14.75" customHeight="1">
      <c r="A5" s="8"/>
      <c r="B5" s="9"/>
      <c r="C5" s="9"/>
      <c r="D5" s="9"/>
      <c r="E5" s="10"/>
    </row>
    <row r="6" spans="1:5" ht="14.75" customHeight="1">
      <c r="A6" s="8"/>
      <c r="B6" s="9"/>
      <c r="C6" s="9"/>
      <c r="D6" s="9"/>
      <c r="E6" s="10"/>
    </row>
    <row r="7" spans="1:5" ht="35">
      <c r="A7" s="8"/>
      <c r="B7" s="11" t="s">
        <v>1</v>
      </c>
      <c r="C7" s="11" t="s">
        <v>2</v>
      </c>
      <c r="D7" s="11" t="s">
        <v>3</v>
      </c>
      <c r="E7" s="10"/>
    </row>
    <row r="8" spans="1:5" ht="14.75" customHeight="1">
      <c r="A8" s="8"/>
      <c r="B8" s="9"/>
      <c r="C8" s="9"/>
      <c r="D8" s="9"/>
      <c r="E8" s="10"/>
    </row>
    <row r="9" spans="1:5" ht="15.5">
      <c r="A9" s="8"/>
      <c r="B9" s="12" t="s">
        <v>5</v>
      </c>
      <c r="C9" s="13"/>
      <c r="D9" s="13"/>
      <c r="E9" s="10"/>
    </row>
    <row r="10" spans="1:5" ht="15.5">
      <c r="A10" s="14"/>
      <c r="B10" s="15"/>
      <c r="C10" s="16" t="s">
        <v>6</v>
      </c>
      <c r="D10" s="17" t="s">
        <v>7</v>
      </c>
      <c r="E10" s="18"/>
    </row>
    <row r="11" spans="1:5" ht="15.5">
      <c r="B11" s="1" t="s">
        <v>8</v>
      </c>
      <c r="C11" s="1"/>
      <c r="D11" s="1"/>
    </row>
    <row r="12" spans="1:5" ht="15.5">
      <c r="B12" s="2"/>
      <c r="C12" s="2" t="s">
        <v>4</v>
      </c>
      <c r="D12" s="3" t="s">
        <v>8</v>
      </c>
    </row>
  </sheetData>
  <mergeCells count="1">
    <mergeCell ref="B3:D3"/>
  </mergeCells>
  <hyperlinks>
    <hyperlink ref="D10" location="'Resumo da exportação'!R1C1" display="Resumo da exportação" xr:uid="{00000000-0004-0000-0000-000000000000}"/>
    <hyperlink ref="D12" location="'Folha 1 - VLANs'!R1C1" display="Folha 1 - VLANs" xr:uid="{00000000-0004-0000-0000-000001000000}"/>
  </hyperlinks>
  <pageMargins left="0.7" right="0.7" top="0.75" bottom="0.75" header="0.3" footer="0.3"/>
  <pageSetup orientation="portrait"/>
  <headerFooter>
    <oddFooter>&amp;C&amp;"Helvetica Neue,Regular"&amp;12&amp;K000000&amp;P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IV125"/>
  <sheetViews>
    <sheetView showGridLines="0" tabSelected="1" workbookViewId="0">
      <selection activeCell="J84" sqref="J84"/>
    </sheetView>
  </sheetViews>
  <sheetFormatPr defaultColWidth="16.36328125" defaultRowHeight="19.899999999999999" customHeight="1"/>
  <cols>
    <col min="1" max="2" width="16.36328125" style="19" customWidth="1"/>
    <col min="3" max="3" width="4.1796875" style="19" customWidth="1"/>
    <col min="4" max="4" width="16.36328125" style="19" customWidth="1"/>
    <col min="5" max="5" width="4.1796875" style="19" customWidth="1"/>
    <col min="6" max="6" width="16.36328125" style="19" customWidth="1"/>
    <col min="7" max="7" width="4.1796875" style="19" customWidth="1"/>
    <col min="8" max="8" width="16.36328125" style="19" customWidth="1"/>
    <col min="9" max="9" width="4.1796875" style="19" customWidth="1"/>
    <col min="10" max="11" width="16.36328125" style="19" customWidth="1"/>
    <col min="12" max="12" width="35.1796875" style="19" customWidth="1"/>
    <col min="13" max="256" width="16.36328125" style="19" customWidth="1"/>
  </cols>
  <sheetData>
    <row r="1" spans="1:12" ht="27.65" customHeight="1">
      <c r="A1" s="42" t="s">
        <v>6</v>
      </c>
      <c r="B1" s="43"/>
      <c r="C1" s="43"/>
      <c r="D1" s="43"/>
      <c r="E1" s="43"/>
      <c r="F1" s="43"/>
      <c r="G1" s="43"/>
      <c r="H1" s="43"/>
      <c r="I1" s="43"/>
      <c r="J1" s="43"/>
      <c r="K1" s="43"/>
      <c r="L1" s="20"/>
    </row>
    <row r="2" spans="1:12" ht="20.25" customHeight="1">
      <c r="A2" s="21" t="s">
        <v>9</v>
      </c>
      <c r="B2" s="21" t="s">
        <v>10</v>
      </c>
      <c r="C2" s="22" t="s">
        <v>11</v>
      </c>
      <c r="D2" s="21" t="s">
        <v>12</v>
      </c>
      <c r="E2" s="22" t="s">
        <v>13</v>
      </c>
      <c r="F2" s="21" t="s">
        <v>14</v>
      </c>
      <c r="G2" s="22" t="s">
        <v>15</v>
      </c>
      <c r="H2" s="21" t="s">
        <v>16</v>
      </c>
      <c r="I2" s="22" t="s">
        <v>17</v>
      </c>
      <c r="J2" s="21" t="s">
        <v>18</v>
      </c>
      <c r="K2" s="21" t="s">
        <v>19</v>
      </c>
      <c r="L2" s="23"/>
    </row>
    <row r="3" spans="1:12" ht="20.25" customHeight="1">
      <c r="A3" s="24">
        <f>SUM(1, ROW())</f>
        <v>4</v>
      </c>
      <c r="B3" s="25" t="s">
        <v>20</v>
      </c>
      <c r="C3" s="26">
        <v>0</v>
      </c>
      <c r="D3" s="27" t="s">
        <v>21</v>
      </c>
      <c r="E3" s="26">
        <v>0</v>
      </c>
      <c r="F3" s="27" t="s">
        <v>22</v>
      </c>
      <c r="G3" s="26">
        <v>0</v>
      </c>
      <c r="H3" s="28" t="s">
        <v>23</v>
      </c>
      <c r="I3" s="29">
        <v>0</v>
      </c>
      <c r="J3" s="27" t="s">
        <v>24</v>
      </c>
      <c r="K3" s="27" t="s">
        <v>25</v>
      </c>
      <c r="L3" s="30" t="s">
        <v>26</v>
      </c>
    </row>
    <row r="4" spans="1:12" ht="20" customHeight="1">
      <c r="A4" s="24">
        <f t="shared" ref="A4:A41" si="0">SUM(1, ROW())</f>
        <v>5</v>
      </c>
      <c r="B4" s="25" t="s">
        <v>20</v>
      </c>
      <c r="C4" s="26">
        <v>0</v>
      </c>
      <c r="D4" s="27" t="s">
        <v>21</v>
      </c>
      <c r="E4" s="26">
        <v>0</v>
      </c>
      <c r="F4" s="28" t="s">
        <v>22</v>
      </c>
      <c r="G4" s="29">
        <v>0</v>
      </c>
      <c r="H4" s="31" t="s">
        <v>27</v>
      </c>
      <c r="I4" s="32">
        <v>1</v>
      </c>
      <c r="J4" s="27" t="s">
        <v>28</v>
      </c>
      <c r="K4" s="27" t="s">
        <v>29</v>
      </c>
      <c r="L4" s="30" t="s">
        <v>30</v>
      </c>
    </row>
    <row r="5" spans="1:12" ht="20" customHeight="1">
      <c r="A5" s="24">
        <f t="shared" si="0"/>
        <v>6</v>
      </c>
      <c r="B5" s="25" t="s">
        <v>20</v>
      </c>
      <c r="C5" s="26">
        <v>0</v>
      </c>
      <c r="D5" s="27" t="s">
        <v>21</v>
      </c>
      <c r="E5" s="26">
        <v>0</v>
      </c>
      <c r="F5" s="33" t="s">
        <v>31</v>
      </c>
      <c r="G5" s="34">
        <v>1</v>
      </c>
      <c r="H5" s="28" t="s">
        <v>23</v>
      </c>
      <c r="I5" s="29">
        <v>0</v>
      </c>
      <c r="J5" s="27" t="s">
        <v>32</v>
      </c>
      <c r="K5" s="27" t="s">
        <v>33</v>
      </c>
      <c r="L5" s="35"/>
    </row>
    <row r="6" spans="1:12" ht="20" customHeight="1">
      <c r="A6" s="24">
        <f t="shared" si="0"/>
        <v>7</v>
      </c>
      <c r="B6" s="25" t="s">
        <v>20</v>
      </c>
      <c r="C6" s="26">
        <v>0</v>
      </c>
      <c r="D6" s="27" t="s">
        <v>21</v>
      </c>
      <c r="E6" s="26">
        <v>0</v>
      </c>
      <c r="F6" s="33" t="s">
        <v>31</v>
      </c>
      <c r="G6" s="34">
        <v>1</v>
      </c>
      <c r="H6" s="31" t="s">
        <v>27</v>
      </c>
      <c r="I6" s="32">
        <v>1</v>
      </c>
      <c r="J6" s="27" t="s">
        <v>34</v>
      </c>
      <c r="K6" s="27" t="s">
        <v>35</v>
      </c>
      <c r="L6" s="30" t="s">
        <v>36</v>
      </c>
    </row>
    <row r="7" spans="1:12" ht="20" customHeight="1">
      <c r="A7" s="24">
        <f t="shared" si="0"/>
        <v>8</v>
      </c>
      <c r="B7" s="25" t="s">
        <v>20</v>
      </c>
      <c r="C7" s="26">
        <v>0</v>
      </c>
      <c r="D7" s="27" t="s">
        <v>21</v>
      </c>
      <c r="E7" s="26">
        <v>0</v>
      </c>
      <c r="F7" s="33" t="s">
        <v>37</v>
      </c>
      <c r="G7" s="34">
        <v>2</v>
      </c>
      <c r="H7" s="28" t="s">
        <v>23</v>
      </c>
      <c r="I7" s="29">
        <v>0</v>
      </c>
      <c r="J7" s="27" t="s">
        <v>38</v>
      </c>
      <c r="K7" s="27" t="s">
        <v>39</v>
      </c>
      <c r="L7" s="30" t="s">
        <v>40</v>
      </c>
    </row>
    <row r="8" spans="1:12" ht="20" customHeight="1">
      <c r="A8" s="24">
        <f t="shared" si="0"/>
        <v>9</v>
      </c>
      <c r="B8" s="25" t="s">
        <v>20</v>
      </c>
      <c r="C8" s="26">
        <v>0</v>
      </c>
      <c r="D8" s="27" t="s">
        <v>21</v>
      </c>
      <c r="E8" s="26">
        <v>0</v>
      </c>
      <c r="F8" s="31" t="s">
        <v>37</v>
      </c>
      <c r="G8" s="32">
        <v>2</v>
      </c>
      <c r="H8" s="31" t="s">
        <v>27</v>
      </c>
      <c r="I8" s="32">
        <v>1</v>
      </c>
      <c r="J8" s="27" t="s">
        <v>41</v>
      </c>
      <c r="K8" s="27" t="s">
        <v>42</v>
      </c>
      <c r="L8" s="23"/>
    </row>
    <row r="9" spans="1:12" ht="20" customHeight="1">
      <c r="A9" s="24">
        <f t="shared" si="0"/>
        <v>10</v>
      </c>
      <c r="B9" s="25" t="s">
        <v>20</v>
      </c>
      <c r="C9" s="26">
        <v>0</v>
      </c>
      <c r="D9" s="27" t="s">
        <v>21</v>
      </c>
      <c r="E9" s="26">
        <v>0</v>
      </c>
      <c r="F9" s="27" t="s">
        <v>43</v>
      </c>
      <c r="G9" s="26">
        <v>3</v>
      </c>
      <c r="H9" s="28" t="s">
        <v>23</v>
      </c>
      <c r="I9" s="29">
        <v>0</v>
      </c>
      <c r="J9" s="27" t="s">
        <v>44</v>
      </c>
      <c r="K9" s="27" t="s">
        <v>45</v>
      </c>
      <c r="L9" s="30" t="s">
        <v>46</v>
      </c>
    </row>
    <row r="10" spans="1:12" ht="20" customHeight="1">
      <c r="A10" s="24">
        <f t="shared" si="0"/>
        <v>11</v>
      </c>
      <c r="B10" s="25" t="s">
        <v>20</v>
      </c>
      <c r="C10" s="26">
        <v>0</v>
      </c>
      <c r="D10" s="27" t="s">
        <v>21</v>
      </c>
      <c r="E10" s="26">
        <v>0</v>
      </c>
      <c r="F10" s="28" t="s">
        <v>43</v>
      </c>
      <c r="G10" s="29">
        <v>3</v>
      </c>
      <c r="H10" s="31" t="s">
        <v>27</v>
      </c>
      <c r="I10" s="32">
        <v>1</v>
      </c>
      <c r="J10" s="27" t="s">
        <v>47</v>
      </c>
      <c r="K10" s="27" t="s">
        <v>48</v>
      </c>
      <c r="L10" s="30" t="s">
        <v>49</v>
      </c>
    </row>
    <row r="11" spans="1:12" ht="20" customHeight="1">
      <c r="A11" s="24">
        <f t="shared" si="0"/>
        <v>12</v>
      </c>
      <c r="B11" s="25" t="s">
        <v>20</v>
      </c>
      <c r="C11" s="26">
        <v>0</v>
      </c>
      <c r="D11" s="27" t="s">
        <v>21</v>
      </c>
      <c r="E11" s="26">
        <v>0</v>
      </c>
      <c r="F11" s="33" t="s">
        <v>50</v>
      </c>
      <c r="G11" s="34">
        <v>4</v>
      </c>
      <c r="H11" s="28" t="s">
        <v>23</v>
      </c>
      <c r="I11" s="29">
        <v>0</v>
      </c>
      <c r="J11" s="27" t="s">
        <v>51</v>
      </c>
      <c r="K11" s="27" t="s">
        <v>52</v>
      </c>
      <c r="L11" s="30" t="s">
        <v>53</v>
      </c>
    </row>
    <row r="12" spans="1:12" ht="20" customHeight="1">
      <c r="A12" s="24">
        <f t="shared" si="0"/>
        <v>13</v>
      </c>
      <c r="B12" s="25" t="s">
        <v>20</v>
      </c>
      <c r="C12" s="26">
        <v>0</v>
      </c>
      <c r="D12" s="27" t="s">
        <v>21</v>
      </c>
      <c r="E12" s="26">
        <v>0</v>
      </c>
      <c r="F12" s="33" t="s">
        <v>50</v>
      </c>
      <c r="G12" s="34">
        <v>4</v>
      </c>
      <c r="H12" s="31" t="s">
        <v>27</v>
      </c>
      <c r="I12" s="32">
        <v>1</v>
      </c>
      <c r="J12" s="27" t="s">
        <v>54</v>
      </c>
      <c r="K12" s="27" t="s">
        <v>55</v>
      </c>
      <c r="L12" s="30" t="s">
        <v>56</v>
      </c>
    </row>
    <row r="13" spans="1:12" ht="20" customHeight="1">
      <c r="A13" s="24">
        <f t="shared" si="0"/>
        <v>14</v>
      </c>
      <c r="B13" s="25" t="s">
        <v>20</v>
      </c>
      <c r="C13" s="26">
        <v>0</v>
      </c>
      <c r="D13" s="27" t="s">
        <v>21</v>
      </c>
      <c r="E13" s="26">
        <v>0</v>
      </c>
      <c r="F13" s="33" t="s">
        <v>57</v>
      </c>
      <c r="G13" s="34">
        <v>5</v>
      </c>
      <c r="H13" s="28" t="s">
        <v>23</v>
      </c>
      <c r="I13" s="29">
        <v>0</v>
      </c>
      <c r="J13" s="27" t="s">
        <v>58</v>
      </c>
      <c r="K13" s="27" t="s">
        <v>59</v>
      </c>
      <c r="L13" s="30" t="s">
        <v>60</v>
      </c>
    </row>
    <row r="14" spans="1:12" ht="20" customHeight="1">
      <c r="A14" s="24">
        <f t="shared" si="0"/>
        <v>15</v>
      </c>
      <c r="B14" s="25" t="s">
        <v>20</v>
      </c>
      <c r="C14" s="26">
        <v>0</v>
      </c>
      <c r="D14" s="27" t="s">
        <v>21</v>
      </c>
      <c r="E14" s="26">
        <v>0</v>
      </c>
      <c r="F14" s="33" t="s">
        <v>57</v>
      </c>
      <c r="G14" s="34">
        <v>5</v>
      </c>
      <c r="H14" s="31" t="s">
        <v>27</v>
      </c>
      <c r="I14" s="32">
        <v>1</v>
      </c>
      <c r="J14" s="27" t="s">
        <v>61</v>
      </c>
      <c r="K14" s="27" t="s">
        <v>62</v>
      </c>
      <c r="L14" s="30" t="s">
        <v>63</v>
      </c>
    </row>
    <row r="15" spans="1:12" ht="20" customHeight="1">
      <c r="A15" s="24">
        <f t="shared" si="0"/>
        <v>16</v>
      </c>
      <c r="B15" s="25" t="s">
        <v>20</v>
      </c>
      <c r="C15" s="26">
        <v>0</v>
      </c>
      <c r="D15" s="27" t="s">
        <v>21</v>
      </c>
      <c r="E15" s="26">
        <v>0</v>
      </c>
      <c r="F15" s="33" t="s">
        <v>64</v>
      </c>
      <c r="G15" s="34">
        <v>6</v>
      </c>
      <c r="H15" s="28" t="s">
        <v>23</v>
      </c>
      <c r="I15" s="29">
        <v>0</v>
      </c>
      <c r="J15" s="27" t="s">
        <v>65</v>
      </c>
      <c r="K15" s="27" t="s">
        <v>66</v>
      </c>
      <c r="L15" s="30" t="s">
        <v>67</v>
      </c>
    </row>
    <row r="16" spans="1:12" ht="20" customHeight="1">
      <c r="A16" s="24">
        <f t="shared" si="0"/>
        <v>17</v>
      </c>
      <c r="B16" s="25" t="s">
        <v>20</v>
      </c>
      <c r="C16" s="26">
        <v>0</v>
      </c>
      <c r="D16" s="27" t="s">
        <v>21</v>
      </c>
      <c r="E16" s="26">
        <v>0</v>
      </c>
      <c r="F16" s="33" t="s">
        <v>64</v>
      </c>
      <c r="G16" s="34">
        <v>6</v>
      </c>
      <c r="H16" s="31" t="s">
        <v>27</v>
      </c>
      <c r="I16" s="32">
        <v>1</v>
      </c>
      <c r="J16" s="27" t="s">
        <v>68</v>
      </c>
      <c r="K16" s="27" t="s">
        <v>69</v>
      </c>
      <c r="L16" s="30" t="s">
        <v>70</v>
      </c>
    </row>
    <row r="17" spans="1:12" ht="20" customHeight="1">
      <c r="A17" s="24">
        <f t="shared" si="0"/>
        <v>18</v>
      </c>
      <c r="B17" s="25" t="s">
        <v>20</v>
      </c>
      <c r="C17" s="26">
        <v>0</v>
      </c>
      <c r="D17" s="27" t="s">
        <v>21</v>
      </c>
      <c r="E17" s="26">
        <v>0</v>
      </c>
      <c r="F17" s="33" t="s">
        <v>71</v>
      </c>
      <c r="G17" s="34">
        <v>7</v>
      </c>
      <c r="H17" s="28" t="s">
        <v>23</v>
      </c>
      <c r="I17" s="29">
        <v>0</v>
      </c>
      <c r="J17" s="27" t="s">
        <v>72</v>
      </c>
      <c r="K17" s="27" t="s">
        <v>73</v>
      </c>
      <c r="L17" s="30" t="s">
        <v>74</v>
      </c>
    </row>
    <row r="18" spans="1:12" ht="20" customHeight="1">
      <c r="A18" s="24">
        <f t="shared" si="0"/>
        <v>19</v>
      </c>
      <c r="B18" s="25" t="s">
        <v>20</v>
      </c>
      <c r="C18" s="26">
        <v>0</v>
      </c>
      <c r="D18" s="27" t="s">
        <v>21</v>
      </c>
      <c r="E18" s="26">
        <v>0</v>
      </c>
      <c r="F18" s="33" t="s">
        <v>71</v>
      </c>
      <c r="G18" s="34">
        <v>7</v>
      </c>
      <c r="H18" s="33" t="s">
        <v>27</v>
      </c>
      <c r="I18" s="34">
        <v>1</v>
      </c>
      <c r="J18" s="27" t="s">
        <v>75</v>
      </c>
      <c r="K18" s="27" t="s">
        <v>76</v>
      </c>
      <c r="L18" s="30" t="s">
        <v>77</v>
      </c>
    </row>
    <row r="19" spans="1:12" ht="20" customHeight="1">
      <c r="A19" s="24">
        <f t="shared" si="0"/>
        <v>20</v>
      </c>
      <c r="B19" s="25" t="s">
        <v>20</v>
      </c>
      <c r="C19" s="26">
        <v>0</v>
      </c>
      <c r="D19" s="27" t="s">
        <v>21</v>
      </c>
      <c r="E19" s="26">
        <v>0</v>
      </c>
      <c r="F19" s="33" t="s">
        <v>71</v>
      </c>
      <c r="G19" s="34">
        <v>7</v>
      </c>
      <c r="H19" s="31" t="s">
        <v>78</v>
      </c>
      <c r="I19" s="32">
        <v>2</v>
      </c>
      <c r="J19" s="27" t="s">
        <v>79</v>
      </c>
      <c r="K19" s="27" t="s">
        <v>80</v>
      </c>
      <c r="L19" s="30" t="s">
        <v>81</v>
      </c>
    </row>
    <row r="20" spans="1:12" ht="20" customHeight="1">
      <c r="A20" s="24">
        <f t="shared" si="0"/>
        <v>21</v>
      </c>
      <c r="B20" s="25" t="s">
        <v>20</v>
      </c>
      <c r="C20" s="26">
        <v>0</v>
      </c>
      <c r="D20" s="27" t="s">
        <v>21</v>
      </c>
      <c r="E20" s="26">
        <v>0</v>
      </c>
      <c r="F20" s="33" t="s">
        <v>82</v>
      </c>
      <c r="G20" s="34">
        <v>12</v>
      </c>
      <c r="H20" s="28" t="s">
        <v>23</v>
      </c>
      <c r="I20" s="29">
        <v>0</v>
      </c>
      <c r="J20" s="27" t="s">
        <v>83</v>
      </c>
      <c r="K20" s="27" t="s">
        <v>84</v>
      </c>
      <c r="L20" s="30" t="s">
        <v>85</v>
      </c>
    </row>
    <row r="21" spans="1:12" ht="20" customHeight="1">
      <c r="A21" s="24">
        <f t="shared" si="0"/>
        <v>22</v>
      </c>
      <c r="B21" s="25" t="s">
        <v>20</v>
      </c>
      <c r="C21" s="26">
        <v>0</v>
      </c>
      <c r="D21" s="27" t="s">
        <v>21</v>
      </c>
      <c r="E21" s="26">
        <v>0</v>
      </c>
      <c r="F21" s="33" t="s">
        <v>82</v>
      </c>
      <c r="G21" s="34">
        <v>12</v>
      </c>
      <c r="H21" s="33" t="s">
        <v>27</v>
      </c>
      <c r="I21" s="34">
        <v>1</v>
      </c>
      <c r="J21" s="27" t="s">
        <v>86</v>
      </c>
      <c r="K21" s="27" t="s">
        <v>87</v>
      </c>
      <c r="L21" s="30" t="s">
        <v>88</v>
      </c>
    </row>
    <row r="22" spans="1:12" ht="20" customHeight="1">
      <c r="A22" s="24">
        <f t="shared" si="0"/>
        <v>23</v>
      </c>
      <c r="B22" s="25" t="s">
        <v>20</v>
      </c>
      <c r="C22" s="26">
        <v>0</v>
      </c>
      <c r="D22" s="27" t="s">
        <v>21</v>
      </c>
      <c r="E22" s="26">
        <v>0</v>
      </c>
      <c r="F22" s="33" t="s">
        <v>89</v>
      </c>
      <c r="G22" s="34">
        <v>10</v>
      </c>
      <c r="H22" s="31" t="s">
        <v>78</v>
      </c>
      <c r="I22" s="32">
        <v>2</v>
      </c>
      <c r="J22" s="27" t="s">
        <v>90</v>
      </c>
      <c r="K22" s="27" t="s">
        <v>91</v>
      </c>
      <c r="L22" s="30" t="s">
        <v>92</v>
      </c>
    </row>
    <row r="23" spans="1:12" ht="20" customHeight="1">
      <c r="A23" s="24">
        <f t="shared" si="0"/>
        <v>24</v>
      </c>
      <c r="B23" s="25" t="s">
        <v>20</v>
      </c>
      <c r="C23" s="26">
        <v>0</v>
      </c>
      <c r="D23" s="27" t="s">
        <v>93</v>
      </c>
      <c r="E23" s="26">
        <v>1</v>
      </c>
      <c r="F23" s="33" t="s">
        <v>31</v>
      </c>
      <c r="G23" s="34">
        <v>1</v>
      </c>
      <c r="H23" s="28" t="s">
        <v>23</v>
      </c>
      <c r="I23" s="29">
        <v>0</v>
      </c>
      <c r="J23" s="27" t="s">
        <v>94</v>
      </c>
      <c r="K23" s="27" t="s">
        <v>95</v>
      </c>
      <c r="L23" s="30" t="s">
        <v>96</v>
      </c>
    </row>
    <row r="24" spans="1:12" ht="19.899999999999999" customHeight="1">
      <c r="A24" s="24">
        <f t="shared" si="0"/>
        <v>25</v>
      </c>
      <c r="B24" s="25" t="s">
        <v>20</v>
      </c>
      <c r="C24" s="26">
        <v>0</v>
      </c>
      <c r="D24" s="27" t="s">
        <v>93</v>
      </c>
      <c r="E24" s="26">
        <v>1</v>
      </c>
      <c r="F24" s="33" t="s">
        <v>31</v>
      </c>
      <c r="G24" s="34">
        <v>1</v>
      </c>
      <c r="H24" s="31" t="s">
        <v>27</v>
      </c>
      <c r="I24" s="32">
        <v>1</v>
      </c>
      <c r="J24" s="27" t="s">
        <v>97</v>
      </c>
      <c r="K24" s="27" t="s">
        <v>98</v>
      </c>
      <c r="L24" s="23"/>
    </row>
    <row r="25" spans="1:12" ht="19.899999999999999" customHeight="1">
      <c r="A25" s="24">
        <f t="shared" si="0"/>
        <v>26</v>
      </c>
      <c r="B25" s="25" t="s">
        <v>20</v>
      </c>
      <c r="C25" s="26">
        <v>0</v>
      </c>
      <c r="D25" s="27" t="s">
        <v>93</v>
      </c>
      <c r="E25" s="26">
        <v>1</v>
      </c>
      <c r="F25" s="33" t="s">
        <v>37</v>
      </c>
      <c r="G25" s="34">
        <v>2</v>
      </c>
      <c r="H25" s="28" t="s">
        <v>23</v>
      </c>
      <c r="I25" s="29">
        <v>0</v>
      </c>
      <c r="J25" s="27" t="s">
        <v>99</v>
      </c>
      <c r="K25" s="27" t="s">
        <v>100</v>
      </c>
      <c r="L25" s="23"/>
    </row>
    <row r="26" spans="1:12" ht="19.899999999999999" customHeight="1">
      <c r="A26" s="24">
        <f t="shared" si="0"/>
        <v>27</v>
      </c>
      <c r="B26" s="25" t="s">
        <v>20</v>
      </c>
      <c r="C26" s="26">
        <v>0</v>
      </c>
      <c r="D26" s="27" t="s">
        <v>93</v>
      </c>
      <c r="E26" s="26">
        <v>1</v>
      </c>
      <c r="F26" s="31" t="s">
        <v>37</v>
      </c>
      <c r="G26" s="32">
        <v>2</v>
      </c>
      <c r="H26" s="31" t="s">
        <v>27</v>
      </c>
      <c r="I26" s="32">
        <v>1</v>
      </c>
      <c r="J26" s="27" t="s">
        <v>101</v>
      </c>
      <c r="K26" s="27" t="s">
        <v>102</v>
      </c>
      <c r="L26" s="30" t="s">
        <v>103</v>
      </c>
    </row>
    <row r="27" spans="1:12" ht="19.899999999999999" customHeight="1">
      <c r="A27" s="24">
        <f t="shared" si="0"/>
        <v>28</v>
      </c>
      <c r="B27" s="25" t="s">
        <v>20</v>
      </c>
      <c r="C27" s="26">
        <v>0</v>
      </c>
      <c r="D27" s="27" t="s">
        <v>93</v>
      </c>
      <c r="E27" s="26">
        <v>1</v>
      </c>
      <c r="F27" s="27" t="s">
        <v>43</v>
      </c>
      <c r="G27" s="26">
        <v>3</v>
      </c>
      <c r="H27" s="28" t="s">
        <v>23</v>
      </c>
      <c r="I27" s="29">
        <v>0</v>
      </c>
      <c r="J27" s="27" t="s">
        <v>104</v>
      </c>
      <c r="K27" s="27" t="s">
        <v>105</v>
      </c>
      <c r="L27" s="30" t="s">
        <v>106</v>
      </c>
    </row>
    <row r="28" spans="1:12" ht="19.899999999999999" customHeight="1">
      <c r="A28" s="24">
        <f t="shared" si="0"/>
        <v>29</v>
      </c>
      <c r="B28" s="25" t="s">
        <v>20</v>
      </c>
      <c r="C28" s="26">
        <v>0</v>
      </c>
      <c r="D28" s="27" t="s">
        <v>93</v>
      </c>
      <c r="E28" s="26">
        <v>1</v>
      </c>
      <c r="F28" s="28" t="s">
        <v>43</v>
      </c>
      <c r="G28" s="29">
        <v>3</v>
      </c>
      <c r="H28" s="31" t="s">
        <v>27</v>
      </c>
      <c r="I28" s="32">
        <v>1</v>
      </c>
      <c r="J28" s="27" t="s">
        <v>107</v>
      </c>
      <c r="K28" s="27" t="s">
        <v>108</v>
      </c>
      <c r="L28" s="30" t="s">
        <v>109</v>
      </c>
    </row>
    <row r="29" spans="1:12" ht="19.899999999999999" customHeight="1">
      <c r="A29" s="24">
        <f t="shared" si="0"/>
        <v>30</v>
      </c>
      <c r="B29" s="25" t="s">
        <v>20</v>
      </c>
      <c r="C29" s="26">
        <v>0</v>
      </c>
      <c r="D29" s="27" t="s">
        <v>93</v>
      </c>
      <c r="E29" s="26">
        <v>1</v>
      </c>
      <c r="F29" s="33" t="s">
        <v>57</v>
      </c>
      <c r="G29" s="34">
        <v>5</v>
      </c>
      <c r="H29" s="28" t="s">
        <v>23</v>
      </c>
      <c r="I29" s="29">
        <v>0</v>
      </c>
      <c r="J29" s="27" t="s">
        <v>110</v>
      </c>
      <c r="K29" s="27" t="s">
        <v>111</v>
      </c>
      <c r="L29" s="30" t="s">
        <v>112</v>
      </c>
    </row>
    <row r="30" spans="1:12" ht="19.899999999999999" customHeight="1">
      <c r="A30" s="24">
        <f t="shared" si="0"/>
        <v>31</v>
      </c>
      <c r="B30" s="25" t="s">
        <v>20</v>
      </c>
      <c r="C30" s="26">
        <v>0</v>
      </c>
      <c r="D30" s="27" t="s">
        <v>93</v>
      </c>
      <c r="E30" s="26">
        <v>1</v>
      </c>
      <c r="F30" s="33" t="s">
        <v>57</v>
      </c>
      <c r="G30" s="34">
        <v>5</v>
      </c>
      <c r="H30" s="31" t="s">
        <v>27</v>
      </c>
      <c r="I30" s="32">
        <v>1</v>
      </c>
      <c r="J30" s="27" t="s">
        <v>113</v>
      </c>
      <c r="K30" s="27" t="s">
        <v>114</v>
      </c>
      <c r="L30" s="30" t="s">
        <v>115</v>
      </c>
    </row>
    <row r="31" spans="1:12" ht="19.899999999999999" customHeight="1">
      <c r="A31" s="24">
        <f t="shared" si="0"/>
        <v>32</v>
      </c>
      <c r="B31" s="25" t="s">
        <v>20</v>
      </c>
      <c r="C31" s="26">
        <v>0</v>
      </c>
      <c r="D31" s="27" t="s">
        <v>93</v>
      </c>
      <c r="E31" s="26">
        <v>1</v>
      </c>
      <c r="F31" s="33" t="s">
        <v>64</v>
      </c>
      <c r="G31" s="34">
        <v>6</v>
      </c>
      <c r="H31" s="28" t="s">
        <v>23</v>
      </c>
      <c r="I31" s="29">
        <v>0</v>
      </c>
      <c r="J31" s="27" t="s">
        <v>116</v>
      </c>
      <c r="K31" s="27" t="s">
        <v>117</v>
      </c>
      <c r="L31" s="30" t="s">
        <v>118</v>
      </c>
    </row>
    <row r="32" spans="1:12" ht="19.899999999999999" customHeight="1">
      <c r="A32" s="24">
        <f t="shared" si="0"/>
        <v>33</v>
      </c>
      <c r="B32" s="25" t="s">
        <v>20</v>
      </c>
      <c r="C32" s="26">
        <v>0</v>
      </c>
      <c r="D32" s="27" t="s">
        <v>93</v>
      </c>
      <c r="E32" s="26">
        <v>1</v>
      </c>
      <c r="F32" s="33" t="s">
        <v>64</v>
      </c>
      <c r="G32" s="34">
        <v>6</v>
      </c>
      <c r="H32" s="31" t="s">
        <v>27</v>
      </c>
      <c r="I32" s="32">
        <v>1</v>
      </c>
      <c r="J32" s="27" t="s">
        <v>119</v>
      </c>
      <c r="K32" s="27" t="s">
        <v>120</v>
      </c>
      <c r="L32" s="30" t="s">
        <v>121</v>
      </c>
    </row>
    <row r="33" spans="1:12" ht="19.899999999999999" customHeight="1">
      <c r="A33" s="24">
        <f t="shared" si="0"/>
        <v>34</v>
      </c>
      <c r="B33" s="25" t="s">
        <v>20</v>
      </c>
      <c r="C33" s="26">
        <v>0</v>
      </c>
      <c r="D33" s="27" t="s">
        <v>93</v>
      </c>
      <c r="E33" s="26">
        <v>1</v>
      </c>
      <c r="F33" s="33" t="s">
        <v>71</v>
      </c>
      <c r="G33" s="34">
        <v>7</v>
      </c>
      <c r="H33" s="28" t="s">
        <v>23</v>
      </c>
      <c r="I33" s="29">
        <v>0</v>
      </c>
      <c r="J33" s="27" t="s">
        <v>122</v>
      </c>
      <c r="K33" s="27" t="s">
        <v>123</v>
      </c>
      <c r="L33" s="30" t="s">
        <v>124</v>
      </c>
    </row>
    <row r="34" spans="1:12" ht="19.899999999999999" customHeight="1">
      <c r="A34" s="24">
        <f t="shared" si="0"/>
        <v>35</v>
      </c>
      <c r="B34" s="25" t="s">
        <v>20</v>
      </c>
      <c r="C34" s="26">
        <v>0</v>
      </c>
      <c r="D34" s="27" t="s">
        <v>93</v>
      </c>
      <c r="E34" s="26">
        <v>1</v>
      </c>
      <c r="F34" s="33" t="s">
        <v>71</v>
      </c>
      <c r="G34" s="34">
        <v>7</v>
      </c>
      <c r="H34" s="33" t="s">
        <v>27</v>
      </c>
      <c r="I34" s="34">
        <v>1</v>
      </c>
      <c r="J34" s="27" t="s">
        <v>125</v>
      </c>
      <c r="K34" s="27" t="s">
        <v>126</v>
      </c>
      <c r="L34" s="30" t="s">
        <v>127</v>
      </c>
    </row>
    <row r="35" spans="1:12" ht="19.899999999999999" customHeight="1">
      <c r="A35" s="24">
        <f t="shared" si="0"/>
        <v>36</v>
      </c>
      <c r="B35" s="25" t="s">
        <v>20</v>
      </c>
      <c r="C35" s="26">
        <v>0</v>
      </c>
      <c r="D35" s="27" t="s">
        <v>93</v>
      </c>
      <c r="E35" s="26">
        <v>1</v>
      </c>
      <c r="F35" s="33" t="s">
        <v>71</v>
      </c>
      <c r="G35" s="34">
        <v>7</v>
      </c>
      <c r="H35" s="31" t="s">
        <v>78</v>
      </c>
      <c r="I35" s="32">
        <v>2</v>
      </c>
      <c r="J35" s="27" t="s">
        <v>128</v>
      </c>
      <c r="K35" s="27" t="s">
        <v>129</v>
      </c>
      <c r="L35" s="30" t="s">
        <v>130</v>
      </c>
    </row>
    <row r="36" spans="1:12" ht="19.899999999999999" customHeight="1">
      <c r="A36" s="24">
        <f t="shared" si="0"/>
        <v>37</v>
      </c>
      <c r="B36" s="25" t="s">
        <v>20</v>
      </c>
      <c r="C36" s="26">
        <v>0</v>
      </c>
      <c r="D36" s="27" t="s">
        <v>93</v>
      </c>
      <c r="E36" s="26">
        <v>1</v>
      </c>
      <c r="F36" s="33" t="s">
        <v>82</v>
      </c>
      <c r="G36" s="34">
        <v>12</v>
      </c>
      <c r="H36" s="28" t="s">
        <v>23</v>
      </c>
      <c r="I36" s="29">
        <v>0</v>
      </c>
      <c r="J36" s="27" t="s">
        <v>131</v>
      </c>
      <c r="K36" s="27" t="s">
        <v>132</v>
      </c>
      <c r="L36" s="30" t="s">
        <v>133</v>
      </c>
    </row>
    <row r="37" spans="1:12" ht="19.899999999999999" customHeight="1">
      <c r="A37" s="24">
        <f t="shared" si="0"/>
        <v>38</v>
      </c>
      <c r="B37" s="25" t="s">
        <v>20</v>
      </c>
      <c r="C37" s="26">
        <v>0</v>
      </c>
      <c r="D37" s="27" t="s">
        <v>93</v>
      </c>
      <c r="E37" s="26">
        <v>1</v>
      </c>
      <c r="F37" s="33" t="s">
        <v>82</v>
      </c>
      <c r="G37" s="34">
        <v>12</v>
      </c>
      <c r="H37" s="33" t="s">
        <v>27</v>
      </c>
      <c r="I37" s="34">
        <v>1</v>
      </c>
      <c r="J37" s="27" t="s">
        <v>134</v>
      </c>
      <c r="K37" s="27" t="s">
        <v>135</v>
      </c>
      <c r="L37" s="30" t="s">
        <v>136</v>
      </c>
    </row>
    <row r="38" spans="1:12" ht="19.899999999999999" customHeight="1">
      <c r="A38" s="24">
        <f t="shared" si="0"/>
        <v>39</v>
      </c>
      <c r="B38" s="25" t="s">
        <v>20</v>
      </c>
      <c r="C38" s="26">
        <v>0</v>
      </c>
      <c r="D38" s="28" t="s">
        <v>93</v>
      </c>
      <c r="E38" s="29">
        <v>1</v>
      </c>
      <c r="F38" s="31" t="s">
        <v>89</v>
      </c>
      <c r="G38" s="32">
        <v>10</v>
      </c>
      <c r="H38" s="31" t="s">
        <v>78</v>
      </c>
      <c r="I38" s="32">
        <v>2</v>
      </c>
      <c r="J38" s="27" t="s">
        <v>137</v>
      </c>
      <c r="K38" s="27" t="s">
        <v>138</v>
      </c>
      <c r="L38" s="30" t="s">
        <v>139</v>
      </c>
    </row>
    <row r="39" spans="1:12" ht="19.899999999999999" customHeight="1">
      <c r="A39" s="24">
        <f t="shared" si="0"/>
        <v>40</v>
      </c>
      <c r="B39" s="25" t="s">
        <v>20</v>
      </c>
      <c r="C39" s="26">
        <v>0</v>
      </c>
      <c r="D39" s="33" t="s">
        <v>140</v>
      </c>
      <c r="E39" s="34">
        <v>2</v>
      </c>
      <c r="F39" s="27" t="s">
        <v>141</v>
      </c>
      <c r="G39" s="26">
        <v>11</v>
      </c>
      <c r="H39" s="28" t="s">
        <v>23</v>
      </c>
      <c r="I39" s="29">
        <v>0</v>
      </c>
      <c r="J39" s="27" t="s">
        <v>142</v>
      </c>
      <c r="K39" s="27" t="s">
        <v>143</v>
      </c>
      <c r="L39" s="23"/>
    </row>
    <row r="40" spans="1:12" ht="19.899999999999999" customHeight="1">
      <c r="A40" s="24">
        <f t="shared" si="0"/>
        <v>41</v>
      </c>
      <c r="B40" s="25" t="s">
        <v>20</v>
      </c>
      <c r="C40" s="26">
        <v>0</v>
      </c>
      <c r="D40" s="33" t="s">
        <v>140</v>
      </c>
      <c r="E40" s="34">
        <v>2</v>
      </c>
      <c r="F40" s="27" t="s">
        <v>141</v>
      </c>
      <c r="G40" s="26">
        <v>11</v>
      </c>
      <c r="H40" s="33" t="s">
        <v>27</v>
      </c>
      <c r="I40" s="34">
        <v>1</v>
      </c>
      <c r="J40" s="27" t="s">
        <v>144</v>
      </c>
      <c r="K40" s="27" t="s">
        <v>145</v>
      </c>
      <c r="L40" s="23"/>
    </row>
    <row r="41" spans="1:12" ht="19.899999999999999" customHeight="1">
      <c r="A41" s="24">
        <f t="shared" si="0"/>
        <v>42</v>
      </c>
      <c r="B41" s="25" t="s">
        <v>20</v>
      </c>
      <c r="C41" s="26">
        <v>0</v>
      </c>
      <c r="D41" s="33" t="s">
        <v>140</v>
      </c>
      <c r="E41" s="34">
        <v>2</v>
      </c>
      <c r="F41" s="27" t="s">
        <v>141</v>
      </c>
      <c r="G41" s="26">
        <v>11</v>
      </c>
      <c r="H41" s="31" t="s">
        <v>78</v>
      </c>
      <c r="I41" s="32">
        <v>2</v>
      </c>
      <c r="J41" s="27" t="s">
        <v>146</v>
      </c>
      <c r="K41" s="27" t="s">
        <v>147</v>
      </c>
      <c r="L41" s="23"/>
    </row>
    <row r="42" spans="1:12" ht="19.899999999999999" customHeight="1">
      <c r="A42" s="24">
        <v>1</v>
      </c>
      <c r="B42" s="25" t="s">
        <v>20</v>
      </c>
      <c r="C42" s="26">
        <v>0</v>
      </c>
      <c r="D42" s="33" t="s">
        <v>148</v>
      </c>
      <c r="E42" s="34">
        <v>3</v>
      </c>
      <c r="F42" s="27" t="s">
        <v>43</v>
      </c>
      <c r="G42" s="26">
        <v>3</v>
      </c>
      <c r="H42" s="27" t="s">
        <v>307</v>
      </c>
      <c r="I42" s="26">
        <v>0</v>
      </c>
      <c r="J42" s="27" t="s">
        <v>311</v>
      </c>
      <c r="K42" s="27" t="s">
        <v>149</v>
      </c>
      <c r="L42" s="23"/>
    </row>
    <row r="43" spans="1:12" ht="19.899999999999999" customHeight="1">
      <c r="A43" s="24">
        <v>2</v>
      </c>
      <c r="B43" s="25" t="s">
        <v>20</v>
      </c>
      <c r="C43" s="26">
        <v>0</v>
      </c>
      <c r="D43" s="33" t="s">
        <v>148</v>
      </c>
      <c r="E43" s="34">
        <v>3</v>
      </c>
      <c r="F43" s="27" t="s">
        <v>150</v>
      </c>
      <c r="G43" s="26">
        <v>8</v>
      </c>
      <c r="H43" s="27" t="s">
        <v>307</v>
      </c>
      <c r="I43" s="26">
        <v>0</v>
      </c>
      <c r="J43" s="27" t="s">
        <v>311</v>
      </c>
      <c r="K43" s="27" t="s">
        <v>151</v>
      </c>
      <c r="L43" s="23"/>
    </row>
    <row r="44" spans="1:12" ht="19.899999999999999" customHeight="1">
      <c r="A44" s="24">
        <v>3</v>
      </c>
      <c r="B44" s="25" t="s">
        <v>20</v>
      </c>
      <c r="C44" s="26">
        <v>0</v>
      </c>
      <c r="D44" s="33" t="s">
        <v>148</v>
      </c>
      <c r="E44" s="34">
        <v>3</v>
      </c>
      <c r="F44" s="27" t="s">
        <v>152</v>
      </c>
      <c r="G44" s="26">
        <v>9</v>
      </c>
      <c r="H44" s="27" t="s">
        <v>307</v>
      </c>
      <c r="I44" s="26">
        <v>0</v>
      </c>
      <c r="J44" s="27" t="s">
        <v>311</v>
      </c>
      <c r="K44" s="27" t="s">
        <v>153</v>
      </c>
      <c r="L44" s="23"/>
    </row>
    <row r="45" spans="1:12" ht="19.899999999999999" customHeight="1">
      <c r="A45" s="24">
        <f>SUM(-2, ROW())</f>
        <v>43</v>
      </c>
      <c r="B45" s="25" t="s">
        <v>20</v>
      </c>
      <c r="C45" s="26">
        <v>0</v>
      </c>
      <c r="D45" s="33" t="s">
        <v>154</v>
      </c>
      <c r="E45" s="34">
        <v>4</v>
      </c>
      <c r="F45" s="27" t="s">
        <v>141</v>
      </c>
      <c r="G45" s="26">
        <v>11</v>
      </c>
      <c r="H45" s="28" t="s">
        <v>23</v>
      </c>
      <c r="I45" s="29">
        <v>0</v>
      </c>
      <c r="J45" s="27" t="s">
        <v>155</v>
      </c>
      <c r="K45" s="27" t="s">
        <v>156</v>
      </c>
      <c r="L45" s="23"/>
    </row>
    <row r="46" spans="1:12" ht="19.899999999999999" customHeight="1">
      <c r="A46" s="24">
        <f>SUM(-2, ROW())</f>
        <v>44</v>
      </c>
      <c r="B46" s="25" t="s">
        <v>20</v>
      </c>
      <c r="C46" s="26">
        <v>0</v>
      </c>
      <c r="D46" s="33" t="s">
        <v>154</v>
      </c>
      <c r="E46" s="34">
        <v>4</v>
      </c>
      <c r="F46" s="27" t="s">
        <v>141</v>
      </c>
      <c r="G46" s="26">
        <v>11</v>
      </c>
      <c r="H46" s="33" t="s">
        <v>27</v>
      </c>
      <c r="I46" s="34">
        <v>1</v>
      </c>
      <c r="J46" s="27" t="s">
        <v>157</v>
      </c>
      <c r="K46" s="27" t="s">
        <v>158</v>
      </c>
      <c r="L46" s="23"/>
    </row>
    <row r="47" spans="1:12" ht="19.899999999999999" customHeight="1">
      <c r="A47" s="24">
        <f t="shared" ref="A47:A81" si="1">SUM(-2, ROW())</f>
        <v>45</v>
      </c>
      <c r="B47" s="25" t="s">
        <v>20</v>
      </c>
      <c r="C47" s="26">
        <v>0</v>
      </c>
      <c r="D47" s="33" t="s">
        <v>154</v>
      </c>
      <c r="E47" s="34">
        <v>4</v>
      </c>
      <c r="F47" s="27" t="s">
        <v>141</v>
      </c>
      <c r="G47" s="26">
        <v>11</v>
      </c>
      <c r="H47" s="31" t="s">
        <v>78</v>
      </c>
      <c r="I47" s="32">
        <v>2</v>
      </c>
      <c r="J47" s="27" t="s">
        <v>159</v>
      </c>
      <c r="K47" s="27" t="s">
        <v>160</v>
      </c>
      <c r="L47" s="23"/>
    </row>
    <row r="48" spans="1:12" ht="19.899999999999999" customHeight="1">
      <c r="A48" s="24">
        <f t="shared" si="1"/>
        <v>46</v>
      </c>
      <c r="B48" s="25" t="s">
        <v>20</v>
      </c>
      <c r="C48" s="26">
        <v>0</v>
      </c>
      <c r="D48" s="33" t="s">
        <v>161</v>
      </c>
      <c r="E48" s="34">
        <v>5</v>
      </c>
      <c r="F48" s="27" t="s">
        <v>141</v>
      </c>
      <c r="G48" s="26">
        <v>11</v>
      </c>
      <c r="H48" s="28" t="s">
        <v>23</v>
      </c>
      <c r="I48" s="29">
        <v>0</v>
      </c>
      <c r="J48" s="27" t="s">
        <v>162</v>
      </c>
      <c r="K48" s="27" t="s">
        <v>163</v>
      </c>
      <c r="L48" s="23"/>
    </row>
    <row r="49" spans="1:12" ht="19.899999999999999" customHeight="1">
      <c r="A49" s="24">
        <f t="shared" si="1"/>
        <v>47</v>
      </c>
      <c r="B49" s="25" t="s">
        <v>20</v>
      </c>
      <c r="C49" s="26">
        <v>0</v>
      </c>
      <c r="D49" s="33" t="s">
        <v>161</v>
      </c>
      <c r="E49" s="34">
        <v>5</v>
      </c>
      <c r="F49" s="27" t="s">
        <v>141</v>
      </c>
      <c r="G49" s="26">
        <v>11</v>
      </c>
      <c r="H49" s="31" t="s">
        <v>27</v>
      </c>
      <c r="I49" s="32">
        <v>1</v>
      </c>
      <c r="J49" s="27" t="s">
        <v>164</v>
      </c>
      <c r="K49" s="27" t="s">
        <v>165</v>
      </c>
      <c r="L49" s="23"/>
    </row>
    <row r="50" spans="1:12" ht="19.899999999999999" customHeight="1">
      <c r="A50" s="24">
        <f t="shared" si="1"/>
        <v>48</v>
      </c>
      <c r="B50" s="25" t="s">
        <v>20</v>
      </c>
      <c r="C50" s="26">
        <v>0</v>
      </c>
      <c r="D50" s="33" t="s">
        <v>166</v>
      </c>
      <c r="E50" s="34">
        <v>6</v>
      </c>
      <c r="F50" s="27" t="s">
        <v>43</v>
      </c>
      <c r="G50" s="26">
        <v>3</v>
      </c>
      <c r="H50" s="27" t="s">
        <v>23</v>
      </c>
      <c r="I50" s="26">
        <v>0</v>
      </c>
      <c r="J50" s="27" t="s">
        <v>167</v>
      </c>
      <c r="K50" s="27" t="s">
        <v>168</v>
      </c>
      <c r="L50" s="23"/>
    </row>
    <row r="51" spans="1:12" ht="19.899999999999999" customHeight="1">
      <c r="A51" s="24">
        <f t="shared" si="1"/>
        <v>49</v>
      </c>
      <c r="B51" s="25" t="s">
        <v>20</v>
      </c>
      <c r="C51" s="26">
        <v>0</v>
      </c>
      <c r="D51" s="33" t="s">
        <v>166</v>
      </c>
      <c r="E51" s="34">
        <v>6</v>
      </c>
      <c r="F51" s="27" t="s">
        <v>89</v>
      </c>
      <c r="G51" s="26">
        <v>10</v>
      </c>
      <c r="H51" s="27" t="s">
        <v>23</v>
      </c>
      <c r="I51" s="26">
        <v>0</v>
      </c>
      <c r="J51" s="27" t="s">
        <v>169</v>
      </c>
      <c r="K51" s="27" t="s">
        <v>170</v>
      </c>
      <c r="L51" s="23"/>
    </row>
    <row r="52" spans="1:12" ht="19.899999999999999" customHeight="1">
      <c r="A52" s="24">
        <f t="shared" si="1"/>
        <v>50</v>
      </c>
      <c r="B52" s="25" t="s">
        <v>20</v>
      </c>
      <c r="C52" s="26">
        <v>0</v>
      </c>
      <c r="D52" s="33" t="s">
        <v>166</v>
      </c>
      <c r="E52" s="34">
        <v>6</v>
      </c>
      <c r="F52" s="27" t="s">
        <v>171</v>
      </c>
      <c r="G52" s="26">
        <v>13</v>
      </c>
      <c r="H52" s="28" t="s">
        <v>23</v>
      </c>
      <c r="I52" s="29">
        <v>0</v>
      </c>
      <c r="J52" s="27" t="s">
        <v>172</v>
      </c>
      <c r="K52" s="27" t="s">
        <v>173</v>
      </c>
      <c r="L52" s="23"/>
    </row>
    <row r="53" spans="1:12" ht="19.899999999999999" customHeight="1">
      <c r="A53" s="24">
        <f t="shared" si="1"/>
        <v>51</v>
      </c>
      <c r="B53" s="25" t="s">
        <v>20</v>
      </c>
      <c r="C53" s="26">
        <v>0</v>
      </c>
      <c r="D53" s="33" t="s">
        <v>166</v>
      </c>
      <c r="E53" s="34">
        <v>6</v>
      </c>
      <c r="F53" s="27" t="s">
        <v>89</v>
      </c>
      <c r="G53" s="26">
        <v>10</v>
      </c>
      <c r="H53" s="31" t="s">
        <v>78</v>
      </c>
      <c r="I53" s="32">
        <v>2</v>
      </c>
      <c r="J53" s="27" t="s">
        <v>174</v>
      </c>
      <c r="K53" s="27" t="s">
        <v>175</v>
      </c>
      <c r="L53" s="23"/>
    </row>
    <row r="54" spans="1:12" ht="19.899999999999999" customHeight="1">
      <c r="A54" s="24">
        <f t="shared" si="1"/>
        <v>52</v>
      </c>
      <c r="B54" s="25" t="s">
        <v>20</v>
      </c>
      <c r="C54" s="26">
        <v>0</v>
      </c>
      <c r="D54" s="33" t="s">
        <v>22</v>
      </c>
      <c r="E54" s="34">
        <v>7</v>
      </c>
      <c r="F54" s="27" t="s">
        <v>141</v>
      </c>
      <c r="G54" s="26">
        <v>11</v>
      </c>
      <c r="H54" s="28" t="s">
        <v>23</v>
      </c>
      <c r="I54" s="29">
        <v>0</v>
      </c>
      <c r="J54" s="27" t="s">
        <v>176</v>
      </c>
      <c r="K54" s="27" t="s">
        <v>177</v>
      </c>
      <c r="L54" s="23"/>
    </row>
    <row r="55" spans="1:12" ht="19.899999999999999" customHeight="1">
      <c r="A55" s="24">
        <f t="shared" si="1"/>
        <v>53</v>
      </c>
      <c r="B55" s="25" t="s">
        <v>20</v>
      </c>
      <c r="C55" s="26">
        <v>0</v>
      </c>
      <c r="D55" s="33" t="s">
        <v>22</v>
      </c>
      <c r="E55" s="34">
        <v>7</v>
      </c>
      <c r="F55" s="27" t="s">
        <v>141</v>
      </c>
      <c r="G55" s="26">
        <v>11</v>
      </c>
      <c r="H55" s="31" t="s">
        <v>27</v>
      </c>
      <c r="I55" s="32">
        <v>1</v>
      </c>
      <c r="J55" s="27" t="s">
        <v>178</v>
      </c>
      <c r="K55" s="27" t="s">
        <v>179</v>
      </c>
      <c r="L55" s="23"/>
    </row>
    <row r="56" spans="1:12" ht="19.899999999999999" customHeight="1">
      <c r="A56" s="24">
        <f t="shared" si="1"/>
        <v>54</v>
      </c>
      <c r="B56" s="25" t="s">
        <v>20</v>
      </c>
      <c r="C56" s="26">
        <v>0</v>
      </c>
      <c r="D56" s="33" t="s">
        <v>180</v>
      </c>
      <c r="E56" s="34">
        <v>8</v>
      </c>
      <c r="F56" s="27" t="s">
        <v>141</v>
      </c>
      <c r="G56" s="26">
        <v>11</v>
      </c>
      <c r="H56" s="27" t="s">
        <v>23</v>
      </c>
      <c r="I56" s="26">
        <v>0</v>
      </c>
      <c r="J56" s="27" t="s">
        <v>181</v>
      </c>
      <c r="K56" s="27" t="s">
        <v>182</v>
      </c>
      <c r="L56" s="23"/>
    </row>
    <row r="57" spans="1:12" ht="19.899999999999999" customHeight="1">
      <c r="A57" s="24">
        <f t="shared" si="1"/>
        <v>55</v>
      </c>
      <c r="B57" s="25" t="s">
        <v>20</v>
      </c>
      <c r="C57" s="26">
        <v>0</v>
      </c>
      <c r="D57" s="33" t="s">
        <v>183</v>
      </c>
      <c r="E57" s="34">
        <v>10</v>
      </c>
      <c r="F57" s="27" t="s">
        <v>141</v>
      </c>
      <c r="G57" s="26">
        <v>11</v>
      </c>
      <c r="H57" s="27" t="s">
        <v>23</v>
      </c>
      <c r="I57" s="26">
        <v>0</v>
      </c>
      <c r="J57" s="27" t="s">
        <v>184</v>
      </c>
      <c r="K57" s="27" t="s">
        <v>185</v>
      </c>
      <c r="L57" s="23"/>
    </row>
    <row r="58" spans="1:12" ht="19.899999999999999" customHeight="1">
      <c r="A58" s="24">
        <f t="shared" si="1"/>
        <v>56</v>
      </c>
      <c r="B58" s="25" t="s">
        <v>20</v>
      </c>
      <c r="C58" s="26">
        <v>0</v>
      </c>
      <c r="D58" s="33" t="s">
        <v>183</v>
      </c>
      <c r="E58" s="34">
        <v>10</v>
      </c>
      <c r="F58" s="27" t="s">
        <v>141</v>
      </c>
      <c r="G58" s="26">
        <v>11</v>
      </c>
      <c r="H58" s="27" t="s">
        <v>27</v>
      </c>
      <c r="I58" s="26">
        <v>1</v>
      </c>
      <c r="J58" s="27" t="s">
        <v>186</v>
      </c>
      <c r="K58" s="27" t="s">
        <v>187</v>
      </c>
      <c r="L58" s="23"/>
    </row>
    <row r="59" spans="1:12" ht="19.899999999999999" customHeight="1">
      <c r="A59" s="24">
        <f t="shared" si="1"/>
        <v>57</v>
      </c>
      <c r="B59" s="25" t="s">
        <v>20</v>
      </c>
      <c r="C59" s="26">
        <v>0</v>
      </c>
      <c r="D59" s="33" t="s">
        <v>183</v>
      </c>
      <c r="E59" s="34">
        <v>10</v>
      </c>
      <c r="F59" s="27" t="s">
        <v>141</v>
      </c>
      <c r="G59" s="26">
        <v>11</v>
      </c>
      <c r="H59" s="27" t="s">
        <v>78</v>
      </c>
      <c r="I59" s="26">
        <v>2</v>
      </c>
      <c r="J59" s="27" t="s">
        <v>188</v>
      </c>
      <c r="K59" s="27" t="s">
        <v>189</v>
      </c>
      <c r="L59" s="23"/>
    </row>
    <row r="60" spans="1:12" ht="19.899999999999999" customHeight="1">
      <c r="A60" s="24">
        <f t="shared" si="1"/>
        <v>58</v>
      </c>
      <c r="B60" s="25" t="s">
        <v>20</v>
      </c>
      <c r="C60" s="26">
        <v>0</v>
      </c>
      <c r="D60" s="33" t="s">
        <v>190</v>
      </c>
      <c r="E60" s="34">
        <v>11</v>
      </c>
      <c r="F60" s="27" t="s">
        <v>141</v>
      </c>
      <c r="G60" s="26">
        <v>11</v>
      </c>
      <c r="H60" s="27" t="s">
        <v>23</v>
      </c>
      <c r="I60" s="26">
        <v>0</v>
      </c>
      <c r="J60" s="27" t="s">
        <v>191</v>
      </c>
      <c r="K60" s="27" t="s">
        <v>192</v>
      </c>
      <c r="L60" s="23"/>
    </row>
    <row r="61" spans="1:12" ht="19.899999999999999" customHeight="1">
      <c r="A61" s="24">
        <f t="shared" si="1"/>
        <v>59</v>
      </c>
      <c r="B61" s="25" t="s">
        <v>20</v>
      </c>
      <c r="C61" s="26">
        <v>0</v>
      </c>
      <c r="D61" s="33" t="s">
        <v>190</v>
      </c>
      <c r="E61" s="34">
        <v>11</v>
      </c>
      <c r="F61" s="27" t="s">
        <v>141</v>
      </c>
      <c r="G61" s="26">
        <v>11</v>
      </c>
      <c r="H61" s="27" t="s">
        <v>27</v>
      </c>
      <c r="I61" s="26">
        <v>1</v>
      </c>
      <c r="J61" s="27" t="s">
        <v>193</v>
      </c>
      <c r="K61" s="27" t="s">
        <v>194</v>
      </c>
      <c r="L61" s="23"/>
    </row>
    <row r="62" spans="1:12" ht="19.899999999999999" customHeight="1">
      <c r="A62" s="24">
        <f t="shared" si="1"/>
        <v>60</v>
      </c>
      <c r="B62" s="37" t="s">
        <v>20</v>
      </c>
      <c r="C62" s="26">
        <v>0</v>
      </c>
      <c r="D62" s="31" t="s">
        <v>190</v>
      </c>
      <c r="E62" s="32">
        <v>11</v>
      </c>
      <c r="F62" s="27" t="s">
        <v>141</v>
      </c>
      <c r="G62" s="26">
        <v>11</v>
      </c>
      <c r="H62" s="27" t="s">
        <v>78</v>
      </c>
      <c r="I62" s="26">
        <v>2</v>
      </c>
      <c r="J62" s="27" t="s">
        <v>195</v>
      </c>
      <c r="K62" s="27" t="s">
        <v>196</v>
      </c>
      <c r="L62" s="23"/>
    </row>
    <row r="63" spans="1:12" ht="19.899999999999999" customHeight="1">
      <c r="A63" s="24">
        <f t="shared" si="1"/>
        <v>61</v>
      </c>
      <c r="B63" s="38" t="s">
        <v>197</v>
      </c>
      <c r="C63" s="26">
        <v>1</v>
      </c>
      <c r="D63" s="27" t="s">
        <v>21</v>
      </c>
      <c r="E63" s="26">
        <v>0</v>
      </c>
      <c r="F63" s="28" t="s">
        <v>22</v>
      </c>
      <c r="G63" s="29">
        <v>0</v>
      </c>
      <c r="H63" s="27" t="s">
        <v>23</v>
      </c>
      <c r="I63" s="26">
        <v>0</v>
      </c>
      <c r="J63" s="27" t="s">
        <v>198</v>
      </c>
      <c r="K63" s="27" t="s">
        <v>199</v>
      </c>
      <c r="L63" s="23"/>
    </row>
    <row r="64" spans="1:12" ht="19.899999999999999" customHeight="1">
      <c r="A64" s="24">
        <f t="shared" si="1"/>
        <v>62</v>
      </c>
      <c r="B64" s="38" t="s">
        <v>197</v>
      </c>
      <c r="C64" s="26">
        <v>1</v>
      </c>
      <c r="D64" s="27" t="s">
        <v>21</v>
      </c>
      <c r="E64" s="26">
        <v>0</v>
      </c>
      <c r="F64" s="33" t="s">
        <v>31</v>
      </c>
      <c r="G64" s="34">
        <v>1</v>
      </c>
      <c r="H64" s="27" t="s">
        <v>23</v>
      </c>
      <c r="I64" s="26">
        <v>0</v>
      </c>
      <c r="J64" s="27" t="s">
        <v>200</v>
      </c>
      <c r="K64" s="27" t="s">
        <v>201</v>
      </c>
      <c r="L64" s="23"/>
    </row>
    <row r="65" spans="1:12" ht="19.899999999999999" customHeight="1">
      <c r="A65" s="24">
        <f t="shared" si="1"/>
        <v>63</v>
      </c>
      <c r="B65" s="38" t="s">
        <v>197</v>
      </c>
      <c r="C65" s="26">
        <v>1</v>
      </c>
      <c r="D65" s="27" t="s">
        <v>21</v>
      </c>
      <c r="E65" s="26">
        <v>0</v>
      </c>
      <c r="F65" s="31" t="s">
        <v>37</v>
      </c>
      <c r="G65" s="32">
        <v>2</v>
      </c>
      <c r="H65" s="27" t="s">
        <v>23</v>
      </c>
      <c r="I65" s="26">
        <v>0</v>
      </c>
      <c r="J65" s="27" t="s">
        <v>202</v>
      </c>
      <c r="K65" s="27" t="s">
        <v>203</v>
      </c>
      <c r="L65" s="23"/>
    </row>
    <row r="66" spans="1:12" ht="19.899999999999999" customHeight="1">
      <c r="A66" s="24">
        <f t="shared" si="1"/>
        <v>64</v>
      </c>
      <c r="B66" s="38" t="s">
        <v>197</v>
      </c>
      <c r="C66" s="26">
        <v>1</v>
      </c>
      <c r="D66" s="27" t="s">
        <v>21</v>
      </c>
      <c r="E66" s="26">
        <v>0</v>
      </c>
      <c r="F66" s="28" t="s">
        <v>43</v>
      </c>
      <c r="G66" s="29">
        <v>3</v>
      </c>
      <c r="H66" s="27" t="s">
        <v>23</v>
      </c>
      <c r="I66" s="26">
        <v>0</v>
      </c>
      <c r="J66" s="27" t="s">
        <v>204</v>
      </c>
      <c r="K66" s="27" t="s">
        <v>205</v>
      </c>
      <c r="L66" s="23"/>
    </row>
    <row r="67" spans="1:12" ht="19.899999999999999" customHeight="1">
      <c r="A67" s="24">
        <f t="shared" si="1"/>
        <v>65</v>
      </c>
      <c r="B67" s="38" t="s">
        <v>197</v>
      </c>
      <c r="C67" s="26">
        <v>1</v>
      </c>
      <c r="D67" s="27" t="s">
        <v>21</v>
      </c>
      <c r="E67" s="26">
        <v>0</v>
      </c>
      <c r="F67" s="33" t="s">
        <v>50</v>
      </c>
      <c r="G67" s="34">
        <v>4</v>
      </c>
      <c r="H67" s="27" t="s">
        <v>23</v>
      </c>
      <c r="I67" s="26">
        <v>0</v>
      </c>
      <c r="J67" s="27" t="s">
        <v>206</v>
      </c>
      <c r="K67" s="27" t="s">
        <v>207</v>
      </c>
      <c r="L67" s="23"/>
    </row>
    <row r="68" spans="1:12" ht="19.899999999999999" customHeight="1">
      <c r="A68" s="24">
        <f t="shared" si="1"/>
        <v>66</v>
      </c>
      <c r="B68" s="38" t="s">
        <v>197</v>
      </c>
      <c r="C68" s="26">
        <v>1</v>
      </c>
      <c r="D68" s="27" t="s">
        <v>21</v>
      </c>
      <c r="E68" s="26">
        <v>0</v>
      </c>
      <c r="F68" s="33" t="s">
        <v>57</v>
      </c>
      <c r="G68" s="34">
        <v>5</v>
      </c>
      <c r="H68" s="27" t="s">
        <v>23</v>
      </c>
      <c r="I68" s="26">
        <v>0</v>
      </c>
      <c r="J68" s="27" t="s">
        <v>208</v>
      </c>
      <c r="K68" s="27" t="s">
        <v>209</v>
      </c>
      <c r="L68" s="23"/>
    </row>
    <row r="69" spans="1:12" ht="19.899999999999999" customHeight="1">
      <c r="A69" s="24">
        <f t="shared" si="1"/>
        <v>67</v>
      </c>
      <c r="B69" s="38" t="s">
        <v>197</v>
      </c>
      <c r="C69" s="26">
        <v>1</v>
      </c>
      <c r="D69" s="27" t="s">
        <v>21</v>
      </c>
      <c r="E69" s="26">
        <v>0</v>
      </c>
      <c r="F69" s="33" t="s">
        <v>64</v>
      </c>
      <c r="G69" s="34">
        <v>6</v>
      </c>
      <c r="H69" s="27" t="s">
        <v>23</v>
      </c>
      <c r="I69" s="26">
        <v>0</v>
      </c>
      <c r="J69" s="27" t="s">
        <v>210</v>
      </c>
      <c r="K69" s="27" t="s">
        <v>211</v>
      </c>
      <c r="L69" s="23"/>
    </row>
    <row r="70" spans="1:12" ht="19.899999999999999" customHeight="1">
      <c r="A70" s="24">
        <f t="shared" si="1"/>
        <v>68</v>
      </c>
      <c r="B70" s="38" t="s">
        <v>197</v>
      </c>
      <c r="C70" s="26">
        <v>1</v>
      </c>
      <c r="D70" s="27" t="s">
        <v>21</v>
      </c>
      <c r="E70" s="26">
        <v>0</v>
      </c>
      <c r="F70" s="33" t="s">
        <v>71</v>
      </c>
      <c r="G70" s="34">
        <v>7</v>
      </c>
      <c r="H70" s="27" t="s">
        <v>23</v>
      </c>
      <c r="I70" s="26">
        <v>0</v>
      </c>
      <c r="J70" s="27" t="s">
        <v>212</v>
      </c>
      <c r="K70" s="27" t="s">
        <v>213</v>
      </c>
      <c r="L70" s="23"/>
    </row>
    <row r="71" spans="1:12" ht="19.899999999999999" customHeight="1">
      <c r="A71" s="24">
        <f t="shared" si="1"/>
        <v>69</v>
      </c>
      <c r="B71" s="38" t="s">
        <v>197</v>
      </c>
      <c r="C71" s="26">
        <v>1</v>
      </c>
      <c r="D71" s="27" t="s">
        <v>21</v>
      </c>
      <c r="E71" s="26">
        <v>0</v>
      </c>
      <c r="F71" s="31" t="s">
        <v>82</v>
      </c>
      <c r="G71" s="32">
        <v>12</v>
      </c>
      <c r="H71" s="27" t="s">
        <v>23</v>
      </c>
      <c r="I71" s="26">
        <v>0</v>
      </c>
      <c r="J71" s="27" t="s">
        <v>214</v>
      </c>
      <c r="K71" s="27" t="s">
        <v>215</v>
      </c>
      <c r="L71" s="23"/>
    </row>
    <row r="72" spans="1:12" ht="19.899999999999999" customHeight="1">
      <c r="A72" s="24">
        <f t="shared" si="1"/>
        <v>70</v>
      </c>
      <c r="B72" s="38" t="s">
        <v>197</v>
      </c>
      <c r="C72" s="26">
        <v>1</v>
      </c>
      <c r="D72" s="27" t="s">
        <v>93</v>
      </c>
      <c r="E72" s="26">
        <v>1</v>
      </c>
      <c r="F72" s="28" t="s">
        <v>22</v>
      </c>
      <c r="G72" s="29">
        <v>0</v>
      </c>
      <c r="H72" s="27" t="s">
        <v>23</v>
      </c>
      <c r="I72" s="26">
        <v>0</v>
      </c>
      <c r="J72" s="27" t="s">
        <v>216</v>
      </c>
      <c r="K72" s="27" t="s">
        <v>217</v>
      </c>
      <c r="L72" s="23"/>
    </row>
    <row r="73" spans="1:12" ht="19.899999999999999" customHeight="1">
      <c r="A73" s="24">
        <f t="shared" si="1"/>
        <v>71</v>
      </c>
      <c r="B73" s="38" t="s">
        <v>197</v>
      </c>
      <c r="C73" s="26">
        <v>1</v>
      </c>
      <c r="D73" s="27" t="s">
        <v>93</v>
      </c>
      <c r="E73" s="26">
        <v>1</v>
      </c>
      <c r="F73" s="33" t="s">
        <v>31</v>
      </c>
      <c r="G73" s="34">
        <v>1</v>
      </c>
      <c r="H73" s="27" t="s">
        <v>23</v>
      </c>
      <c r="I73" s="26">
        <v>0</v>
      </c>
      <c r="J73" s="27" t="s">
        <v>218</v>
      </c>
      <c r="K73" s="27" t="s">
        <v>219</v>
      </c>
      <c r="L73" s="23"/>
    </row>
    <row r="74" spans="1:12" ht="19.899999999999999" customHeight="1">
      <c r="A74" s="24">
        <f t="shared" si="1"/>
        <v>72</v>
      </c>
      <c r="B74" s="38" t="s">
        <v>197</v>
      </c>
      <c r="C74" s="26">
        <v>1</v>
      </c>
      <c r="D74" s="27" t="s">
        <v>93</v>
      </c>
      <c r="E74" s="26">
        <v>1</v>
      </c>
      <c r="F74" s="31" t="s">
        <v>37</v>
      </c>
      <c r="G74" s="32">
        <v>2</v>
      </c>
      <c r="H74" s="27" t="s">
        <v>23</v>
      </c>
      <c r="I74" s="26">
        <v>0</v>
      </c>
      <c r="J74" s="27" t="s">
        <v>220</v>
      </c>
      <c r="K74" s="27" t="s">
        <v>221</v>
      </c>
      <c r="L74" s="23"/>
    </row>
    <row r="75" spans="1:12" ht="19.899999999999999" customHeight="1">
      <c r="A75" s="24">
        <f t="shared" si="1"/>
        <v>73</v>
      </c>
      <c r="B75" s="38" t="s">
        <v>197</v>
      </c>
      <c r="C75" s="26">
        <v>1</v>
      </c>
      <c r="D75" s="27" t="s">
        <v>93</v>
      </c>
      <c r="E75" s="26">
        <v>1</v>
      </c>
      <c r="F75" s="28" t="s">
        <v>43</v>
      </c>
      <c r="G75" s="29">
        <v>3</v>
      </c>
      <c r="H75" s="27" t="s">
        <v>23</v>
      </c>
      <c r="I75" s="26">
        <v>0</v>
      </c>
      <c r="J75" s="27" t="s">
        <v>222</v>
      </c>
      <c r="K75" s="27" t="s">
        <v>223</v>
      </c>
      <c r="L75" s="23"/>
    </row>
    <row r="76" spans="1:12" ht="19.899999999999999" customHeight="1">
      <c r="A76" s="24">
        <f t="shared" si="1"/>
        <v>74</v>
      </c>
      <c r="B76" s="38" t="s">
        <v>197</v>
      </c>
      <c r="C76" s="26">
        <v>1</v>
      </c>
      <c r="D76" s="27" t="s">
        <v>93</v>
      </c>
      <c r="E76" s="26">
        <v>1</v>
      </c>
      <c r="F76" s="33" t="s">
        <v>50</v>
      </c>
      <c r="G76" s="34">
        <v>4</v>
      </c>
      <c r="H76" s="27" t="s">
        <v>23</v>
      </c>
      <c r="I76" s="26">
        <v>0</v>
      </c>
      <c r="J76" s="27" t="s">
        <v>224</v>
      </c>
      <c r="K76" s="27" t="s">
        <v>225</v>
      </c>
      <c r="L76" s="23"/>
    </row>
    <row r="77" spans="1:12" ht="19.899999999999999" customHeight="1">
      <c r="A77" s="24">
        <f t="shared" si="1"/>
        <v>75</v>
      </c>
      <c r="B77" s="38" t="s">
        <v>197</v>
      </c>
      <c r="C77" s="26">
        <v>1</v>
      </c>
      <c r="D77" s="27" t="s">
        <v>93</v>
      </c>
      <c r="E77" s="26">
        <v>1</v>
      </c>
      <c r="F77" s="33" t="s">
        <v>57</v>
      </c>
      <c r="G77" s="34">
        <v>5</v>
      </c>
      <c r="H77" s="27" t="s">
        <v>23</v>
      </c>
      <c r="I77" s="26">
        <v>0</v>
      </c>
      <c r="J77" s="27" t="s">
        <v>226</v>
      </c>
      <c r="K77" s="27" t="s">
        <v>227</v>
      </c>
      <c r="L77" s="23"/>
    </row>
    <row r="78" spans="1:12" ht="19.899999999999999" customHeight="1">
      <c r="A78" s="24">
        <f t="shared" si="1"/>
        <v>76</v>
      </c>
      <c r="B78" s="38" t="s">
        <v>197</v>
      </c>
      <c r="C78" s="26">
        <v>1</v>
      </c>
      <c r="D78" s="27" t="s">
        <v>93</v>
      </c>
      <c r="E78" s="26">
        <v>1</v>
      </c>
      <c r="F78" s="33" t="s">
        <v>64</v>
      </c>
      <c r="G78" s="34">
        <v>6</v>
      </c>
      <c r="H78" s="27" t="s">
        <v>23</v>
      </c>
      <c r="I78" s="26">
        <v>0</v>
      </c>
      <c r="J78" s="27" t="s">
        <v>228</v>
      </c>
      <c r="K78" s="27" t="s">
        <v>229</v>
      </c>
      <c r="L78" s="23"/>
    </row>
    <row r="79" spans="1:12" ht="19.899999999999999" customHeight="1">
      <c r="A79" s="24">
        <f t="shared" si="1"/>
        <v>77</v>
      </c>
      <c r="B79" s="38" t="s">
        <v>197</v>
      </c>
      <c r="C79" s="26">
        <v>1</v>
      </c>
      <c r="D79" s="27" t="s">
        <v>93</v>
      </c>
      <c r="E79" s="26">
        <v>1</v>
      </c>
      <c r="F79" s="33" t="s">
        <v>71</v>
      </c>
      <c r="G79" s="34">
        <v>7</v>
      </c>
      <c r="H79" s="27" t="s">
        <v>23</v>
      </c>
      <c r="I79" s="26">
        <v>0</v>
      </c>
      <c r="J79" s="27" t="s">
        <v>230</v>
      </c>
      <c r="K79" s="27" t="s">
        <v>231</v>
      </c>
      <c r="L79" s="23"/>
    </row>
    <row r="80" spans="1:12" ht="19.899999999999999" customHeight="1">
      <c r="A80" s="24">
        <f t="shared" si="1"/>
        <v>78</v>
      </c>
      <c r="B80" s="38" t="s">
        <v>197</v>
      </c>
      <c r="C80" s="26">
        <v>1</v>
      </c>
      <c r="D80" s="28" t="s">
        <v>93</v>
      </c>
      <c r="E80" s="29">
        <v>1</v>
      </c>
      <c r="F80" s="31" t="s">
        <v>82</v>
      </c>
      <c r="G80" s="32">
        <v>12</v>
      </c>
      <c r="H80" s="27" t="s">
        <v>23</v>
      </c>
      <c r="I80" s="26">
        <v>0</v>
      </c>
      <c r="J80" s="27" t="s">
        <v>232</v>
      </c>
      <c r="K80" s="27" t="s">
        <v>233</v>
      </c>
      <c r="L80" s="23"/>
    </row>
    <row r="81" spans="1:12" ht="19.899999999999999" customHeight="1">
      <c r="A81" s="24">
        <f t="shared" si="1"/>
        <v>79</v>
      </c>
      <c r="B81" s="38" t="s">
        <v>197</v>
      </c>
      <c r="C81" s="26">
        <v>1</v>
      </c>
      <c r="D81" s="33" t="s">
        <v>140</v>
      </c>
      <c r="E81" s="34">
        <v>2</v>
      </c>
      <c r="F81" s="28" t="s">
        <v>141</v>
      </c>
      <c r="G81" s="29">
        <v>11</v>
      </c>
      <c r="H81" s="27" t="s">
        <v>23</v>
      </c>
      <c r="I81" s="26">
        <v>0</v>
      </c>
      <c r="J81" s="27" t="s">
        <v>234</v>
      </c>
      <c r="K81" s="27" t="s">
        <v>235</v>
      </c>
      <c r="L81" s="23"/>
    </row>
    <row r="82" spans="1:12" ht="19.899999999999999" customHeight="1">
      <c r="A82" s="36">
        <v>1</v>
      </c>
      <c r="B82" s="38" t="s">
        <v>197</v>
      </c>
      <c r="C82" s="26">
        <v>1</v>
      </c>
      <c r="D82" s="33" t="s">
        <v>148</v>
      </c>
      <c r="E82" s="34">
        <v>3</v>
      </c>
      <c r="F82" s="33" t="s">
        <v>43</v>
      </c>
      <c r="G82" s="34">
        <v>3</v>
      </c>
      <c r="H82" s="27" t="s">
        <v>307</v>
      </c>
      <c r="I82" s="26">
        <v>0</v>
      </c>
      <c r="J82" s="27" t="s">
        <v>312</v>
      </c>
      <c r="K82" s="27" t="s">
        <v>236</v>
      </c>
      <c r="L82" s="23"/>
    </row>
    <row r="83" spans="1:12" ht="19.899999999999999" customHeight="1">
      <c r="A83" s="36">
        <v>2</v>
      </c>
      <c r="B83" s="38" t="s">
        <v>197</v>
      </c>
      <c r="C83" s="26">
        <v>1</v>
      </c>
      <c r="D83" s="33" t="s">
        <v>148</v>
      </c>
      <c r="E83" s="34">
        <v>3</v>
      </c>
      <c r="F83" s="33" t="s">
        <v>150</v>
      </c>
      <c r="G83" s="34">
        <v>8</v>
      </c>
      <c r="H83" s="27" t="s">
        <v>307</v>
      </c>
      <c r="I83" s="26">
        <v>0</v>
      </c>
      <c r="J83" s="27" t="s">
        <v>312</v>
      </c>
      <c r="K83" s="27" t="s">
        <v>237</v>
      </c>
      <c r="L83" s="23"/>
    </row>
    <row r="84" spans="1:12" ht="19.899999999999999" customHeight="1">
      <c r="A84" s="36">
        <v>3</v>
      </c>
      <c r="B84" s="38" t="s">
        <v>197</v>
      </c>
      <c r="C84" s="26">
        <v>1</v>
      </c>
      <c r="D84" s="33" t="s">
        <v>148</v>
      </c>
      <c r="E84" s="34">
        <v>3</v>
      </c>
      <c r="F84" s="31" t="s">
        <v>152</v>
      </c>
      <c r="G84" s="32">
        <v>9</v>
      </c>
      <c r="H84" s="27" t="s">
        <v>307</v>
      </c>
      <c r="I84" s="26">
        <v>0</v>
      </c>
      <c r="J84" s="27" t="s">
        <v>312</v>
      </c>
      <c r="K84" s="27" t="s">
        <v>238</v>
      </c>
      <c r="L84" s="23"/>
    </row>
    <row r="85" spans="1:12" ht="19.899999999999999" customHeight="1">
      <c r="A85" s="24">
        <f>SUM(-5, ROW())</f>
        <v>80</v>
      </c>
      <c r="B85" s="38" t="s">
        <v>197</v>
      </c>
      <c r="C85" s="26">
        <v>1</v>
      </c>
      <c r="D85" s="33" t="s">
        <v>154</v>
      </c>
      <c r="E85" s="34">
        <v>4</v>
      </c>
      <c r="F85" s="27" t="s">
        <v>141</v>
      </c>
      <c r="G85" s="26">
        <v>11</v>
      </c>
      <c r="H85" s="27" t="s">
        <v>23</v>
      </c>
      <c r="I85" s="26">
        <v>0</v>
      </c>
      <c r="J85" s="27" t="s">
        <v>239</v>
      </c>
      <c r="K85" s="27" t="s">
        <v>240</v>
      </c>
      <c r="L85" s="23"/>
    </row>
    <row r="86" spans="1:12" ht="19.899999999999999" customHeight="1">
      <c r="A86" s="24">
        <f t="shared" ref="A86:A119" si="2">SUM(-5, ROW())</f>
        <v>81</v>
      </c>
      <c r="B86" s="38" t="s">
        <v>197</v>
      </c>
      <c r="C86" s="26">
        <v>1</v>
      </c>
      <c r="D86" s="33" t="s">
        <v>161</v>
      </c>
      <c r="E86" s="34">
        <v>5</v>
      </c>
      <c r="F86" s="27" t="s">
        <v>141</v>
      </c>
      <c r="G86" s="26">
        <v>11</v>
      </c>
      <c r="H86" s="27" t="s">
        <v>23</v>
      </c>
      <c r="I86" s="26">
        <v>0</v>
      </c>
      <c r="J86" s="27" t="s">
        <v>241</v>
      </c>
      <c r="K86" s="27" t="s">
        <v>242</v>
      </c>
      <c r="L86" s="23"/>
    </row>
    <row r="87" spans="1:12" ht="19.899999999999999" customHeight="1">
      <c r="A87" s="24">
        <f t="shared" si="2"/>
        <v>82</v>
      </c>
      <c r="B87" s="38" t="s">
        <v>197</v>
      </c>
      <c r="C87" s="26">
        <v>1</v>
      </c>
      <c r="D87" s="33" t="s">
        <v>22</v>
      </c>
      <c r="E87" s="34">
        <v>7</v>
      </c>
      <c r="F87" s="27" t="s">
        <v>141</v>
      </c>
      <c r="G87" s="26">
        <v>11</v>
      </c>
      <c r="H87" s="27" t="s">
        <v>23</v>
      </c>
      <c r="I87" s="26">
        <v>0</v>
      </c>
      <c r="J87" s="27" t="s">
        <v>243</v>
      </c>
      <c r="K87" s="27" t="s">
        <v>244</v>
      </c>
      <c r="L87" s="23"/>
    </row>
    <row r="88" spans="1:12" ht="19.899999999999999" customHeight="1">
      <c r="A88" s="24">
        <f t="shared" si="2"/>
        <v>83</v>
      </c>
      <c r="B88" s="38" t="s">
        <v>197</v>
      </c>
      <c r="C88" s="26">
        <v>1</v>
      </c>
      <c r="D88" s="33" t="s">
        <v>180</v>
      </c>
      <c r="E88" s="34">
        <v>8</v>
      </c>
      <c r="F88" s="27" t="s">
        <v>141</v>
      </c>
      <c r="G88" s="26">
        <v>11</v>
      </c>
      <c r="H88" s="27" t="s">
        <v>23</v>
      </c>
      <c r="I88" s="26">
        <v>0</v>
      </c>
      <c r="J88" s="27" t="s">
        <v>245</v>
      </c>
      <c r="K88" s="27" t="s">
        <v>246</v>
      </c>
      <c r="L88" s="23"/>
    </row>
    <row r="89" spans="1:12" ht="19.899999999999999" customHeight="1">
      <c r="A89" s="24">
        <f t="shared" si="2"/>
        <v>84</v>
      </c>
      <c r="B89" s="38" t="s">
        <v>197</v>
      </c>
      <c r="C89" s="26">
        <v>1</v>
      </c>
      <c r="D89" s="33" t="s">
        <v>183</v>
      </c>
      <c r="E89" s="34">
        <v>10</v>
      </c>
      <c r="F89" s="27" t="s">
        <v>141</v>
      </c>
      <c r="G89" s="26">
        <v>11</v>
      </c>
      <c r="H89" s="27" t="s">
        <v>23</v>
      </c>
      <c r="I89" s="26">
        <v>0</v>
      </c>
      <c r="J89" s="27" t="s">
        <v>247</v>
      </c>
      <c r="K89" s="27" t="s">
        <v>248</v>
      </c>
      <c r="L89" s="23"/>
    </row>
    <row r="90" spans="1:12" ht="19.899999999999999" customHeight="1">
      <c r="A90" s="24">
        <f t="shared" si="2"/>
        <v>85</v>
      </c>
      <c r="B90" s="38" t="s">
        <v>197</v>
      </c>
      <c r="C90" s="26">
        <v>1</v>
      </c>
      <c r="D90" s="31" t="s">
        <v>190</v>
      </c>
      <c r="E90" s="32">
        <v>11</v>
      </c>
      <c r="F90" s="27" t="s">
        <v>141</v>
      </c>
      <c r="G90" s="26">
        <v>11</v>
      </c>
      <c r="H90" s="27" t="s">
        <v>23</v>
      </c>
      <c r="I90" s="26">
        <v>0</v>
      </c>
      <c r="J90" s="27" t="s">
        <v>249</v>
      </c>
      <c r="K90" s="27" t="s">
        <v>250</v>
      </c>
      <c r="L90" s="23"/>
    </row>
    <row r="91" spans="1:12" ht="19.899999999999999" customHeight="1">
      <c r="A91" s="24">
        <f t="shared" si="2"/>
        <v>86</v>
      </c>
      <c r="B91" s="38" t="s">
        <v>251</v>
      </c>
      <c r="C91" s="26">
        <v>2</v>
      </c>
      <c r="D91" s="27" t="s">
        <v>21</v>
      </c>
      <c r="E91" s="26">
        <v>0</v>
      </c>
      <c r="F91" s="28" t="s">
        <v>22</v>
      </c>
      <c r="G91" s="29">
        <v>0</v>
      </c>
      <c r="H91" s="27" t="s">
        <v>23</v>
      </c>
      <c r="I91" s="26">
        <v>0</v>
      </c>
      <c r="J91" s="27" t="s">
        <v>252</v>
      </c>
      <c r="K91" s="27" t="s">
        <v>253</v>
      </c>
      <c r="L91" s="23"/>
    </row>
    <row r="92" spans="1:12" ht="19.899999999999999" customHeight="1">
      <c r="A92" s="24">
        <f t="shared" si="2"/>
        <v>87</v>
      </c>
      <c r="B92" s="38" t="s">
        <v>251</v>
      </c>
      <c r="C92" s="26">
        <v>2</v>
      </c>
      <c r="D92" s="27" t="s">
        <v>21</v>
      </c>
      <c r="E92" s="26">
        <v>0</v>
      </c>
      <c r="F92" s="33" t="s">
        <v>31</v>
      </c>
      <c r="G92" s="34">
        <v>1</v>
      </c>
      <c r="H92" s="27" t="s">
        <v>23</v>
      </c>
      <c r="I92" s="26">
        <v>0</v>
      </c>
      <c r="J92" s="27" t="s">
        <v>254</v>
      </c>
      <c r="K92" s="27" t="s">
        <v>255</v>
      </c>
      <c r="L92" s="23"/>
    </row>
    <row r="93" spans="1:12" ht="19.899999999999999" customHeight="1">
      <c r="A93" s="24">
        <f t="shared" si="2"/>
        <v>88</v>
      </c>
      <c r="B93" s="38" t="s">
        <v>251</v>
      </c>
      <c r="C93" s="26">
        <v>2</v>
      </c>
      <c r="D93" s="27" t="s">
        <v>21</v>
      </c>
      <c r="E93" s="26">
        <v>0</v>
      </c>
      <c r="F93" s="31" t="s">
        <v>37</v>
      </c>
      <c r="G93" s="32">
        <v>2</v>
      </c>
      <c r="H93" s="27" t="s">
        <v>23</v>
      </c>
      <c r="I93" s="26">
        <v>0</v>
      </c>
      <c r="J93" s="27" t="s">
        <v>256</v>
      </c>
      <c r="K93" s="27" t="s">
        <v>257</v>
      </c>
      <c r="L93" s="23"/>
    </row>
    <row r="94" spans="1:12" ht="19.899999999999999" customHeight="1">
      <c r="A94" s="24">
        <f t="shared" si="2"/>
        <v>89</v>
      </c>
      <c r="B94" s="38" t="s">
        <v>251</v>
      </c>
      <c r="C94" s="26">
        <v>2</v>
      </c>
      <c r="D94" s="27" t="s">
        <v>21</v>
      </c>
      <c r="E94" s="26">
        <v>0</v>
      </c>
      <c r="F94" s="28" t="s">
        <v>43</v>
      </c>
      <c r="G94" s="29">
        <v>3</v>
      </c>
      <c r="H94" s="27" t="s">
        <v>23</v>
      </c>
      <c r="I94" s="26">
        <v>0</v>
      </c>
      <c r="J94" s="27" t="s">
        <v>258</v>
      </c>
      <c r="K94" s="27" t="s">
        <v>259</v>
      </c>
      <c r="L94" s="23"/>
    </row>
    <row r="95" spans="1:12" ht="19.899999999999999" customHeight="1">
      <c r="A95" s="24">
        <f t="shared" si="2"/>
        <v>90</v>
      </c>
      <c r="B95" s="38" t="s">
        <v>251</v>
      </c>
      <c r="C95" s="26">
        <v>2</v>
      </c>
      <c r="D95" s="27" t="s">
        <v>21</v>
      </c>
      <c r="E95" s="26">
        <v>0</v>
      </c>
      <c r="F95" s="33" t="s">
        <v>50</v>
      </c>
      <c r="G95" s="34">
        <v>4</v>
      </c>
      <c r="H95" s="27" t="s">
        <v>23</v>
      </c>
      <c r="I95" s="26">
        <v>0</v>
      </c>
      <c r="J95" s="27" t="s">
        <v>260</v>
      </c>
      <c r="K95" s="27" t="s">
        <v>261</v>
      </c>
      <c r="L95" s="23"/>
    </row>
    <row r="96" spans="1:12" ht="19.899999999999999" customHeight="1">
      <c r="A96" s="24">
        <f t="shared" si="2"/>
        <v>91</v>
      </c>
      <c r="B96" s="38" t="s">
        <v>251</v>
      </c>
      <c r="C96" s="26">
        <v>2</v>
      </c>
      <c r="D96" s="27" t="s">
        <v>21</v>
      </c>
      <c r="E96" s="26">
        <v>0</v>
      </c>
      <c r="F96" s="33" t="s">
        <v>57</v>
      </c>
      <c r="G96" s="34">
        <v>5</v>
      </c>
      <c r="H96" s="27" t="s">
        <v>23</v>
      </c>
      <c r="I96" s="26">
        <v>0</v>
      </c>
      <c r="J96" s="27" t="s">
        <v>262</v>
      </c>
      <c r="K96" s="27" t="s">
        <v>263</v>
      </c>
      <c r="L96" s="23"/>
    </row>
    <row r="97" spans="1:12" ht="19.899999999999999" customHeight="1">
      <c r="A97" s="24">
        <f t="shared" si="2"/>
        <v>92</v>
      </c>
      <c r="B97" s="38" t="s">
        <v>251</v>
      </c>
      <c r="C97" s="26">
        <v>2</v>
      </c>
      <c r="D97" s="27" t="s">
        <v>21</v>
      </c>
      <c r="E97" s="26">
        <v>0</v>
      </c>
      <c r="F97" s="33" t="s">
        <v>64</v>
      </c>
      <c r="G97" s="34">
        <v>6</v>
      </c>
      <c r="H97" s="27" t="s">
        <v>23</v>
      </c>
      <c r="I97" s="26">
        <v>0</v>
      </c>
      <c r="J97" s="27" t="s">
        <v>264</v>
      </c>
      <c r="K97" s="27" t="s">
        <v>265</v>
      </c>
      <c r="L97" s="23"/>
    </row>
    <row r="98" spans="1:12" ht="19.899999999999999" customHeight="1">
      <c r="A98" s="24">
        <f t="shared" si="2"/>
        <v>93</v>
      </c>
      <c r="B98" s="38" t="s">
        <v>251</v>
      </c>
      <c r="C98" s="26">
        <v>2</v>
      </c>
      <c r="D98" s="27" t="s">
        <v>21</v>
      </c>
      <c r="E98" s="26">
        <v>0</v>
      </c>
      <c r="F98" s="33" t="s">
        <v>71</v>
      </c>
      <c r="G98" s="34">
        <v>7</v>
      </c>
      <c r="H98" s="27" t="s">
        <v>23</v>
      </c>
      <c r="I98" s="26">
        <v>0</v>
      </c>
      <c r="J98" s="27" t="s">
        <v>266</v>
      </c>
      <c r="K98" s="27" t="s">
        <v>267</v>
      </c>
      <c r="L98" s="23"/>
    </row>
    <row r="99" spans="1:12" ht="19.899999999999999" customHeight="1">
      <c r="A99" s="24">
        <f t="shared" si="2"/>
        <v>94</v>
      </c>
      <c r="B99" s="38" t="s">
        <v>251</v>
      </c>
      <c r="C99" s="26">
        <v>2</v>
      </c>
      <c r="D99" s="27" t="s">
        <v>21</v>
      </c>
      <c r="E99" s="26">
        <v>0</v>
      </c>
      <c r="F99" s="31" t="s">
        <v>82</v>
      </c>
      <c r="G99" s="32">
        <v>12</v>
      </c>
      <c r="H99" s="27" t="s">
        <v>23</v>
      </c>
      <c r="I99" s="26">
        <v>0</v>
      </c>
      <c r="J99" s="27" t="s">
        <v>268</v>
      </c>
      <c r="K99" s="27" t="s">
        <v>269</v>
      </c>
      <c r="L99" s="23"/>
    </row>
    <row r="100" spans="1:12" ht="19.899999999999999" customHeight="1">
      <c r="A100" s="24">
        <f t="shared" si="2"/>
        <v>95</v>
      </c>
      <c r="B100" s="38" t="s">
        <v>251</v>
      </c>
      <c r="C100" s="26">
        <v>2</v>
      </c>
      <c r="D100" s="27" t="s">
        <v>93</v>
      </c>
      <c r="E100" s="26">
        <v>1</v>
      </c>
      <c r="F100" s="28" t="s">
        <v>22</v>
      </c>
      <c r="G100" s="29">
        <v>0</v>
      </c>
      <c r="H100" s="27" t="s">
        <v>23</v>
      </c>
      <c r="I100" s="26">
        <v>0</v>
      </c>
      <c r="J100" s="27" t="s">
        <v>270</v>
      </c>
      <c r="K100" s="27" t="s">
        <v>271</v>
      </c>
      <c r="L100" s="23"/>
    </row>
    <row r="101" spans="1:12" ht="19.899999999999999" customHeight="1">
      <c r="A101" s="24">
        <f t="shared" si="2"/>
        <v>96</v>
      </c>
      <c r="B101" s="38" t="s">
        <v>251</v>
      </c>
      <c r="C101" s="26">
        <v>2</v>
      </c>
      <c r="D101" s="27" t="s">
        <v>93</v>
      </c>
      <c r="E101" s="26">
        <v>1</v>
      </c>
      <c r="F101" s="33" t="s">
        <v>31</v>
      </c>
      <c r="G101" s="34">
        <v>1</v>
      </c>
      <c r="H101" s="27" t="s">
        <v>23</v>
      </c>
      <c r="I101" s="26">
        <v>0</v>
      </c>
      <c r="J101" s="27" t="s">
        <v>272</v>
      </c>
      <c r="K101" s="27" t="s">
        <v>273</v>
      </c>
      <c r="L101" s="23"/>
    </row>
    <row r="102" spans="1:12" ht="19.899999999999999" customHeight="1">
      <c r="A102" s="24">
        <f t="shared" si="2"/>
        <v>97</v>
      </c>
      <c r="B102" s="38" t="s">
        <v>251</v>
      </c>
      <c r="C102" s="26">
        <v>2</v>
      </c>
      <c r="D102" s="27" t="s">
        <v>93</v>
      </c>
      <c r="E102" s="26">
        <v>1</v>
      </c>
      <c r="F102" s="31" t="s">
        <v>37</v>
      </c>
      <c r="G102" s="32">
        <v>2</v>
      </c>
      <c r="H102" s="27" t="s">
        <v>23</v>
      </c>
      <c r="I102" s="26">
        <v>0</v>
      </c>
      <c r="J102" s="27" t="s">
        <v>274</v>
      </c>
      <c r="K102" s="27" t="s">
        <v>275</v>
      </c>
      <c r="L102" s="23"/>
    </row>
    <row r="103" spans="1:12" ht="19.899999999999999" customHeight="1">
      <c r="A103" s="24">
        <f t="shared" si="2"/>
        <v>98</v>
      </c>
      <c r="B103" s="38" t="s">
        <v>251</v>
      </c>
      <c r="C103" s="26">
        <v>2</v>
      </c>
      <c r="D103" s="27" t="s">
        <v>93</v>
      </c>
      <c r="E103" s="26">
        <v>1</v>
      </c>
      <c r="F103" s="28" t="s">
        <v>43</v>
      </c>
      <c r="G103" s="29">
        <v>3</v>
      </c>
      <c r="H103" s="27" t="s">
        <v>23</v>
      </c>
      <c r="I103" s="26">
        <v>0</v>
      </c>
      <c r="J103" s="27" t="s">
        <v>276</v>
      </c>
      <c r="K103" s="27" t="s">
        <v>277</v>
      </c>
      <c r="L103" s="23"/>
    </row>
    <row r="104" spans="1:12" ht="19.899999999999999" customHeight="1">
      <c r="A104" s="24">
        <f t="shared" si="2"/>
        <v>99</v>
      </c>
      <c r="B104" s="38" t="s">
        <v>251</v>
      </c>
      <c r="C104" s="26">
        <v>2</v>
      </c>
      <c r="D104" s="27" t="s">
        <v>93</v>
      </c>
      <c r="E104" s="26">
        <v>1</v>
      </c>
      <c r="F104" s="33" t="s">
        <v>57</v>
      </c>
      <c r="G104" s="34">
        <v>5</v>
      </c>
      <c r="H104" s="27" t="s">
        <v>23</v>
      </c>
      <c r="I104" s="26">
        <v>0</v>
      </c>
      <c r="J104" s="27" t="s">
        <v>278</v>
      </c>
      <c r="K104" s="27" t="s">
        <v>279</v>
      </c>
      <c r="L104" s="23"/>
    </row>
    <row r="105" spans="1:12" ht="19.899999999999999" customHeight="1">
      <c r="A105" s="24">
        <f t="shared" si="2"/>
        <v>100</v>
      </c>
      <c r="B105" s="38" t="s">
        <v>251</v>
      </c>
      <c r="C105" s="26">
        <v>2</v>
      </c>
      <c r="D105" s="27" t="s">
        <v>93</v>
      </c>
      <c r="E105" s="26">
        <v>1</v>
      </c>
      <c r="F105" s="33" t="s">
        <v>64</v>
      </c>
      <c r="G105" s="34">
        <v>6</v>
      </c>
      <c r="H105" s="27" t="s">
        <v>23</v>
      </c>
      <c r="I105" s="26">
        <v>0</v>
      </c>
      <c r="J105" s="27" t="s">
        <v>280</v>
      </c>
      <c r="K105" s="27" t="s">
        <v>281</v>
      </c>
      <c r="L105" s="23"/>
    </row>
    <row r="106" spans="1:12" ht="19.899999999999999" customHeight="1">
      <c r="A106" s="24">
        <f t="shared" si="2"/>
        <v>101</v>
      </c>
      <c r="B106" s="38" t="s">
        <v>251</v>
      </c>
      <c r="C106" s="26">
        <v>2</v>
      </c>
      <c r="D106" s="27" t="s">
        <v>93</v>
      </c>
      <c r="E106" s="26">
        <v>1</v>
      </c>
      <c r="F106" s="33" t="s">
        <v>71</v>
      </c>
      <c r="G106" s="34">
        <v>7</v>
      </c>
      <c r="H106" s="27" t="s">
        <v>23</v>
      </c>
      <c r="I106" s="26">
        <v>0</v>
      </c>
      <c r="J106" s="27" t="s">
        <v>282</v>
      </c>
      <c r="K106" s="27" t="s">
        <v>283</v>
      </c>
      <c r="L106" s="23"/>
    </row>
    <row r="107" spans="1:12" ht="19.899999999999999" customHeight="1">
      <c r="A107" s="24">
        <f t="shared" si="2"/>
        <v>102</v>
      </c>
      <c r="B107" s="38" t="s">
        <v>251</v>
      </c>
      <c r="C107" s="26">
        <v>2</v>
      </c>
      <c r="D107" s="28" t="s">
        <v>93</v>
      </c>
      <c r="E107" s="29">
        <v>1</v>
      </c>
      <c r="F107" s="31" t="s">
        <v>82</v>
      </c>
      <c r="G107" s="32">
        <v>12</v>
      </c>
      <c r="H107" s="27" t="s">
        <v>23</v>
      </c>
      <c r="I107" s="26">
        <v>0</v>
      </c>
      <c r="J107" s="27" t="s">
        <v>284</v>
      </c>
      <c r="K107" s="27" t="s">
        <v>285</v>
      </c>
      <c r="L107" s="23"/>
    </row>
    <row r="108" spans="1:12" ht="19.899999999999999" customHeight="1">
      <c r="A108" s="24">
        <f t="shared" si="2"/>
        <v>103</v>
      </c>
      <c r="B108" s="38" t="s">
        <v>251</v>
      </c>
      <c r="C108" s="26">
        <v>2</v>
      </c>
      <c r="D108" s="33" t="s">
        <v>140</v>
      </c>
      <c r="E108" s="34">
        <v>2</v>
      </c>
      <c r="F108" s="28" t="s">
        <v>141</v>
      </c>
      <c r="G108" s="29">
        <v>11</v>
      </c>
      <c r="H108" s="27" t="s">
        <v>23</v>
      </c>
      <c r="I108" s="26">
        <v>0</v>
      </c>
      <c r="J108" s="27" t="s">
        <v>286</v>
      </c>
      <c r="K108" s="27" t="s">
        <v>287</v>
      </c>
      <c r="L108" s="23"/>
    </row>
    <row r="109" spans="1:12" ht="19.899999999999999" customHeight="1">
      <c r="A109" s="24">
        <v>1</v>
      </c>
      <c r="B109" s="38" t="s">
        <v>251</v>
      </c>
      <c r="C109" s="26">
        <v>2</v>
      </c>
      <c r="D109" s="33" t="s">
        <v>148</v>
      </c>
      <c r="E109" s="34">
        <v>3</v>
      </c>
      <c r="F109" s="33" t="s">
        <v>43</v>
      </c>
      <c r="G109" s="34">
        <v>3</v>
      </c>
      <c r="H109" s="27" t="s">
        <v>307</v>
      </c>
      <c r="I109" s="26">
        <v>0</v>
      </c>
      <c r="J109" s="27" t="s">
        <v>308</v>
      </c>
      <c r="K109" s="27" t="s">
        <v>288</v>
      </c>
      <c r="L109" s="23"/>
    </row>
    <row r="110" spans="1:12" ht="19.899999999999999" customHeight="1">
      <c r="A110" s="24">
        <v>2</v>
      </c>
      <c r="B110" s="38" t="s">
        <v>251</v>
      </c>
      <c r="C110" s="26">
        <v>2</v>
      </c>
      <c r="D110" s="33" t="s">
        <v>148</v>
      </c>
      <c r="E110" s="34">
        <v>3</v>
      </c>
      <c r="F110" s="33" t="s">
        <v>150</v>
      </c>
      <c r="G110" s="34">
        <v>8</v>
      </c>
      <c r="H110" s="27" t="s">
        <v>307</v>
      </c>
      <c r="I110" s="26">
        <v>0</v>
      </c>
      <c r="J110" s="27" t="s">
        <v>309</v>
      </c>
      <c r="K110" s="27" t="s">
        <v>289</v>
      </c>
      <c r="L110" s="23"/>
    </row>
    <row r="111" spans="1:12" ht="19.899999999999999" customHeight="1">
      <c r="A111" s="24">
        <v>3</v>
      </c>
      <c r="B111" s="38" t="s">
        <v>251</v>
      </c>
      <c r="C111" s="26">
        <v>2</v>
      </c>
      <c r="D111" s="33" t="s">
        <v>148</v>
      </c>
      <c r="E111" s="34">
        <v>3</v>
      </c>
      <c r="F111" s="31" t="s">
        <v>152</v>
      </c>
      <c r="G111" s="32">
        <v>9</v>
      </c>
      <c r="H111" s="27" t="s">
        <v>307</v>
      </c>
      <c r="I111" s="26">
        <v>0</v>
      </c>
      <c r="J111" s="27" t="s">
        <v>310</v>
      </c>
      <c r="K111" s="27" t="s">
        <v>290</v>
      </c>
      <c r="L111" s="23"/>
    </row>
    <row r="112" spans="1:12" ht="19.899999999999999" customHeight="1">
      <c r="A112" s="24">
        <f>SUM(-8, ROW())</f>
        <v>104</v>
      </c>
      <c r="B112" s="38" t="s">
        <v>251</v>
      </c>
      <c r="C112" s="26">
        <v>2</v>
      </c>
      <c r="D112" s="33" t="s">
        <v>154</v>
      </c>
      <c r="E112" s="34">
        <v>4</v>
      </c>
      <c r="F112" s="27" t="s">
        <v>141</v>
      </c>
      <c r="G112" s="26">
        <v>11</v>
      </c>
      <c r="H112" s="27" t="s">
        <v>23</v>
      </c>
      <c r="I112" s="26">
        <v>0</v>
      </c>
      <c r="J112" s="27" t="s">
        <v>291</v>
      </c>
      <c r="K112" s="27" t="s">
        <v>292</v>
      </c>
      <c r="L112" s="23"/>
    </row>
    <row r="113" spans="1:12" ht="19.899999999999999" customHeight="1">
      <c r="A113" s="24">
        <f t="shared" ref="A113:A119" si="3">SUM(-8, ROW())</f>
        <v>105</v>
      </c>
      <c r="B113" s="38" t="s">
        <v>251</v>
      </c>
      <c r="C113" s="26">
        <v>2</v>
      </c>
      <c r="D113" s="33" t="s">
        <v>161</v>
      </c>
      <c r="E113" s="34">
        <v>5</v>
      </c>
      <c r="F113" s="27" t="s">
        <v>141</v>
      </c>
      <c r="G113" s="26">
        <v>11</v>
      </c>
      <c r="H113" s="27" t="s">
        <v>23</v>
      </c>
      <c r="I113" s="26">
        <v>0</v>
      </c>
      <c r="J113" s="27" t="s">
        <v>293</v>
      </c>
      <c r="K113" s="27" t="s">
        <v>294</v>
      </c>
      <c r="L113" s="23"/>
    </row>
    <row r="114" spans="1:12" ht="19.899999999999999" customHeight="1">
      <c r="A114" s="24">
        <f t="shared" si="3"/>
        <v>106</v>
      </c>
      <c r="B114" s="38" t="s">
        <v>251</v>
      </c>
      <c r="C114" s="26">
        <v>2</v>
      </c>
      <c r="D114" s="33" t="s">
        <v>166</v>
      </c>
      <c r="E114" s="34">
        <v>6</v>
      </c>
      <c r="F114" s="27" t="s">
        <v>43</v>
      </c>
      <c r="G114" s="26">
        <v>3</v>
      </c>
      <c r="H114" s="27" t="s">
        <v>23</v>
      </c>
      <c r="I114" s="26">
        <v>0</v>
      </c>
      <c r="J114" s="27" t="s">
        <v>295</v>
      </c>
      <c r="K114" s="27" t="s">
        <v>296</v>
      </c>
      <c r="L114" s="23"/>
    </row>
    <row r="115" spans="1:12" ht="19.899999999999999" customHeight="1">
      <c r="A115" s="24">
        <f t="shared" si="3"/>
        <v>107</v>
      </c>
      <c r="B115" s="38" t="s">
        <v>251</v>
      </c>
      <c r="C115" s="26">
        <v>2</v>
      </c>
      <c r="D115" s="33" t="s">
        <v>166</v>
      </c>
      <c r="E115" s="34">
        <v>6</v>
      </c>
      <c r="F115" s="27" t="s">
        <v>89</v>
      </c>
      <c r="G115" s="26">
        <v>10</v>
      </c>
      <c r="H115" s="27" t="s">
        <v>23</v>
      </c>
      <c r="I115" s="26">
        <v>0</v>
      </c>
      <c r="J115" s="27" t="s">
        <v>297</v>
      </c>
      <c r="K115" s="27" t="s">
        <v>298</v>
      </c>
      <c r="L115" s="23"/>
    </row>
    <row r="116" spans="1:12" ht="19.899999999999999" customHeight="1">
      <c r="A116" s="24">
        <f t="shared" si="3"/>
        <v>108</v>
      </c>
      <c r="B116" s="38" t="s">
        <v>251</v>
      </c>
      <c r="C116" s="26">
        <v>2</v>
      </c>
      <c r="D116" s="33" t="s">
        <v>166</v>
      </c>
      <c r="E116" s="34">
        <v>6</v>
      </c>
      <c r="F116" s="27" t="s">
        <v>171</v>
      </c>
      <c r="G116" s="26">
        <v>13</v>
      </c>
      <c r="H116" s="27" t="s">
        <v>23</v>
      </c>
      <c r="I116" s="26">
        <v>0</v>
      </c>
      <c r="J116" s="27" t="s">
        <v>299</v>
      </c>
      <c r="K116" s="27" t="s">
        <v>300</v>
      </c>
      <c r="L116" s="23"/>
    </row>
    <row r="117" spans="1:12" ht="19.899999999999999" customHeight="1">
      <c r="A117" s="24">
        <f t="shared" si="3"/>
        <v>109</v>
      </c>
      <c r="B117" s="38" t="s">
        <v>251</v>
      </c>
      <c r="C117" s="26">
        <v>2</v>
      </c>
      <c r="D117" s="33" t="s">
        <v>22</v>
      </c>
      <c r="E117" s="34">
        <v>7</v>
      </c>
      <c r="F117" s="27" t="s">
        <v>141</v>
      </c>
      <c r="G117" s="26">
        <v>11</v>
      </c>
      <c r="H117" s="27" t="s">
        <v>23</v>
      </c>
      <c r="I117" s="26">
        <v>0</v>
      </c>
      <c r="J117" s="27" t="s">
        <v>301</v>
      </c>
      <c r="K117" s="27" t="s">
        <v>302</v>
      </c>
      <c r="L117" s="23"/>
    </row>
    <row r="118" spans="1:12" ht="19.899999999999999" customHeight="1">
      <c r="A118" s="24">
        <f t="shared" si="3"/>
        <v>110</v>
      </c>
      <c r="B118" s="38" t="s">
        <v>251</v>
      </c>
      <c r="C118" s="26">
        <v>2</v>
      </c>
      <c r="D118" s="33" t="s">
        <v>183</v>
      </c>
      <c r="E118" s="34">
        <v>10</v>
      </c>
      <c r="F118" s="27" t="s">
        <v>141</v>
      </c>
      <c r="G118" s="26">
        <v>11</v>
      </c>
      <c r="H118" s="27" t="s">
        <v>23</v>
      </c>
      <c r="I118" s="26">
        <v>0</v>
      </c>
      <c r="J118" s="27" t="s">
        <v>303</v>
      </c>
      <c r="K118" s="27" t="s">
        <v>304</v>
      </c>
      <c r="L118" s="23"/>
    </row>
    <row r="119" spans="1:12" ht="19.899999999999999" customHeight="1">
      <c r="A119" s="24">
        <f t="shared" si="3"/>
        <v>111</v>
      </c>
      <c r="B119" s="38" t="s">
        <v>251</v>
      </c>
      <c r="C119" s="29">
        <v>2</v>
      </c>
      <c r="D119" s="33" t="s">
        <v>190</v>
      </c>
      <c r="E119" s="34">
        <v>11</v>
      </c>
      <c r="F119" s="28" t="s">
        <v>141</v>
      </c>
      <c r="G119" s="29">
        <v>11</v>
      </c>
      <c r="H119" s="28" t="s">
        <v>23</v>
      </c>
      <c r="I119" s="29">
        <v>0</v>
      </c>
      <c r="J119" s="28" t="s">
        <v>305</v>
      </c>
      <c r="K119" s="28" t="s">
        <v>306</v>
      </c>
      <c r="L119" s="23"/>
    </row>
    <row r="120" spans="1:12" ht="19.899999999999999" customHeight="1">
      <c r="L120" s="23"/>
    </row>
    <row r="121" spans="1:12" ht="19.899999999999999" customHeight="1">
      <c r="L121" s="23"/>
    </row>
    <row r="122" spans="1:12" ht="19.899999999999999" customHeight="1">
      <c r="L122" s="23"/>
    </row>
    <row r="123" spans="1:12" ht="19.899999999999999" customHeight="1">
      <c r="L123" s="23"/>
    </row>
    <row r="124" spans="1:12" ht="19.899999999999999" customHeight="1">
      <c r="L124" s="23"/>
    </row>
    <row r="125" spans="1:12" ht="19.899999999999999" customHeight="1">
      <c r="L125" s="39"/>
    </row>
  </sheetData>
  <mergeCells count="1">
    <mergeCell ref="A1:K1"/>
  </mergeCells>
  <pageMargins left="0.5" right="0.5" top="0.75" bottom="0.75" header="0.27777800000000002" footer="0.27777800000000002"/>
  <pageSetup orientation="portrait"/>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Resumo da exportação</vt:lpstr>
      <vt:lpstr>Folha 1 - VLANs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André</dc:creator>
  <cp:lastModifiedBy>André Almeida</cp:lastModifiedBy>
  <dcterms:modified xsi:type="dcterms:W3CDTF">2020-05-16T02:47:01Z</dcterms:modified>
</cp:coreProperties>
</file>