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kash\Documents\"/>
    </mc:Choice>
  </mc:AlternateContent>
  <bookViews>
    <workbookView xWindow="0" yWindow="0" windowWidth="20490" windowHeight="766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2" l="1"/>
  <c r="C45" i="2"/>
  <c r="C44" i="2"/>
  <c r="C43" i="2"/>
  <c r="C42" i="2"/>
  <c r="C41" i="2"/>
  <c r="C40" i="2"/>
  <c r="C39" i="2"/>
  <c r="C37" i="2"/>
  <c r="C36" i="2"/>
  <c r="C35" i="2"/>
  <c r="C34" i="2"/>
  <c r="C33" i="2"/>
  <c r="C38" i="2" l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<sst xmlns="http://schemas.openxmlformats.org/spreadsheetml/2006/main" count="38" uniqueCount="38">
  <si>
    <t>S.N.</t>
  </si>
  <si>
    <t>Mean=</t>
  </si>
  <si>
    <t>Median=</t>
  </si>
  <si>
    <t>Mode=</t>
  </si>
  <si>
    <t>Range=</t>
  </si>
  <si>
    <t>Q1=</t>
  </si>
  <si>
    <t>Q2=</t>
  </si>
  <si>
    <t>Q3=</t>
  </si>
  <si>
    <t>P10=</t>
  </si>
  <si>
    <t>P25=</t>
  </si>
  <si>
    <t>P50=</t>
  </si>
  <si>
    <t>P75=</t>
  </si>
  <si>
    <t>P90=</t>
  </si>
  <si>
    <t>Submitted by:</t>
  </si>
  <si>
    <t>Section:</t>
  </si>
  <si>
    <t>A</t>
  </si>
  <si>
    <t>Roll No.:</t>
  </si>
  <si>
    <t>Mean Marks =</t>
  </si>
  <si>
    <t>Median Marks =</t>
  </si>
  <si>
    <t xml:space="preserve">Mode Marks = </t>
  </si>
  <si>
    <t xml:space="preserve">Q1 Marks = </t>
  </si>
  <si>
    <t>Q2 Marks =</t>
  </si>
  <si>
    <t>Q3 Marks =</t>
  </si>
  <si>
    <t>Maximum Marks =</t>
  </si>
  <si>
    <t>Minimum Marks =</t>
  </si>
  <si>
    <t>Range =</t>
  </si>
  <si>
    <t>P10 Marks =</t>
  </si>
  <si>
    <t>P35 Marks =</t>
  </si>
  <si>
    <t>P60 Marks =</t>
  </si>
  <si>
    <t>P70 Marks =</t>
  </si>
  <si>
    <t>P90 Marks =</t>
  </si>
  <si>
    <t xml:space="preserve">Ojaswi Bhatta </t>
  </si>
  <si>
    <t>The marks of 180 students in a test are given below.The mean,median,mode,range,</t>
  </si>
  <si>
    <t>Quartile(Q1,Q2,Q3),Percentiles(P15,P35,P60,P80,P95) are calculated.</t>
  </si>
  <si>
    <t>Semester:</t>
  </si>
  <si>
    <t>3rd</t>
  </si>
  <si>
    <t>Subject:</t>
  </si>
  <si>
    <t>Business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</si>
</sst>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95250</xdr:rowOff>
    </xdr:from>
    <xdr:to>
      <xdr:col>5</xdr:col>
      <xdr:colOff>190500</xdr:colOff>
      <xdr:row>3</xdr:row>
      <xdr:rowOff>0</xdr:rowOff>
    </xdr:to>
    <xdr:pic>
      <xdr:nvPicPr>
        <xdr:cNvPr id="2" name="Picture 1" descr="kcmit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95250"/>
          <a:ext cx="102870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3" workbookViewId="0">
      <selection activeCell="E22" sqref="E22"/>
    </sheetView>
  </sheetViews>
  <sheetFormatPr defaultRowHeight="15" x14ac:dyDescent="0.25"/>
  <sheetData>
    <row r="1" spans="1:7" x14ac:dyDescent="0.25">
      <c r="A1" t="s">
        <v>0</v>
      </c>
    </row>
    <row r="4" spans="1:7" x14ac:dyDescent="0.25">
      <c r="B4">
        <v>40</v>
      </c>
      <c r="C4">
        <v>60</v>
      </c>
      <c r="D4">
        <v>80</v>
      </c>
      <c r="E4">
        <v>60</v>
      </c>
      <c r="F4">
        <v>36</v>
      </c>
      <c r="G4">
        <v>46</v>
      </c>
    </row>
    <row r="5" spans="1:7" x14ac:dyDescent="0.25">
      <c r="B5">
        <v>46</v>
      </c>
      <c r="C5">
        <v>70</v>
      </c>
      <c r="D5">
        <v>85</v>
      </c>
      <c r="E5">
        <v>45</v>
      </c>
      <c r="F5">
        <v>63</v>
      </c>
      <c r="G5">
        <v>54</v>
      </c>
    </row>
    <row r="6" spans="1:7" x14ac:dyDescent="0.25">
      <c r="B6">
        <v>54</v>
      </c>
      <c r="C6">
        <v>60</v>
      </c>
      <c r="D6">
        <v>60</v>
      </c>
      <c r="E6">
        <v>54</v>
      </c>
      <c r="F6">
        <v>93</v>
      </c>
      <c r="G6">
        <v>60</v>
      </c>
    </row>
    <row r="7" spans="1:7" x14ac:dyDescent="0.25">
      <c r="B7">
        <v>45</v>
      </c>
      <c r="C7">
        <v>75</v>
      </c>
      <c r="D7">
        <v>75</v>
      </c>
      <c r="E7">
        <v>60</v>
      </c>
      <c r="F7">
        <v>39</v>
      </c>
      <c r="G7">
        <v>6</v>
      </c>
    </row>
    <row r="8" spans="1:7" x14ac:dyDescent="0.25">
      <c r="B8" t="s">
        <v>1</v>
      </c>
      <c r="C8">
        <f>AVERAGE(B4:G7)</f>
        <v>56.916666666666664</v>
      </c>
    </row>
    <row r="9" spans="1:7" x14ac:dyDescent="0.25">
      <c r="B9" t="s">
        <v>2</v>
      </c>
      <c r="C9">
        <f>MEDIAN(B4:G7)</f>
        <v>60</v>
      </c>
    </row>
    <row r="10" spans="1:7" x14ac:dyDescent="0.25">
      <c r="B10" t="s">
        <v>3</v>
      </c>
      <c r="C10">
        <f>MODE(B4:G7)</f>
        <v>60</v>
      </c>
    </row>
    <row r="11" spans="1:7" x14ac:dyDescent="0.25">
      <c r="B11" t="s">
        <v>4</v>
      </c>
      <c r="C11">
        <f>MAX(B4:G7)-MIN(B4:G7)</f>
        <v>87</v>
      </c>
    </row>
    <row r="12" spans="1:7" x14ac:dyDescent="0.25">
      <c r="B12" t="s">
        <v>5</v>
      </c>
      <c r="C12">
        <f>QUARTILE(B4:G7,1)</f>
        <v>45.75</v>
      </c>
    </row>
    <row r="13" spans="1:7" x14ac:dyDescent="0.25">
      <c r="B13" t="s">
        <v>6</v>
      </c>
      <c r="C13">
        <f>QUARTILE(B4:G7,2)</f>
        <v>60</v>
      </c>
    </row>
    <row r="14" spans="1:7" x14ac:dyDescent="0.25">
      <c r="B14" t="s">
        <v>7</v>
      </c>
      <c r="C14">
        <f>QUARTILE(B4:G7,3)</f>
        <v>64.75</v>
      </c>
    </row>
    <row r="15" spans="1:7" x14ac:dyDescent="0.25">
      <c r="B15" t="s">
        <v>8</v>
      </c>
      <c r="C15">
        <f>PERCENTILE(B4:G7,0.1)</f>
        <v>39.299999999999997</v>
      </c>
    </row>
    <row r="16" spans="1:7" x14ac:dyDescent="0.25">
      <c r="B16" t="s">
        <v>9</v>
      </c>
      <c r="C16">
        <f>PERCENTILE(B4:G7,0.25)</f>
        <v>45.75</v>
      </c>
    </row>
    <row r="17" spans="2:3" x14ac:dyDescent="0.25">
      <c r="B17" t="s">
        <v>10</v>
      </c>
      <c r="C17">
        <f>PERCENTILE(B4:G7,0.5)</f>
        <v>60</v>
      </c>
    </row>
    <row r="18" spans="2:3" x14ac:dyDescent="0.25">
      <c r="B18" t="s">
        <v>11</v>
      </c>
      <c r="C18">
        <f>PERCENTILE(B4:G7,0.75)</f>
        <v>64.75</v>
      </c>
    </row>
    <row r="19" spans="2:3" x14ac:dyDescent="0.25">
      <c r="B19" t="s">
        <v>12</v>
      </c>
      <c r="C19">
        <f>PERCENTILE(B4:G7,0.9)</f>
        <v>78.5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H26" sqref="H26"/>
    </sheetView>
  </sheetViews>
  <sheetFormatPr defaultRowHeight="15" x14ac:dyDescent="0.25"/>
  <sheetData>
    <row r="1" spans="1:9" x14ac:dyDescent="0.25">
      <c r="E1" s="1"/>
    </row>
    <row r="5" spans="1:9" x14ac:dyDescent="0.25">
      <c r="C5" t="s">
        <v>13</v>
      </c>
      <c r="E5" t="s">
        <v>31</v>
      </c>
    </row>
    <row r="6" spans="1:9" x14ac:dyDescent="0.25">
      <c r="C6" t="s">
        <v>14</v>
      </c>
      <c r="D6" t="s">
        <v>15</v>
      </c>
      <c r="F6" t="s">
        <v>16</v>
      </c>
    </row>
    <row r="7" spans="1:9" x14ac:dyDescent="0.25">
      <c r="B7" t="s">
        <v>34</v>
      </c>
      <c r="D7" t="s">
        <v>35</v>
      </c>
      <c r="E7" t="s">
        <v>36</v>
      </c>
      <c r="F7" t="s">
        <v>37</v>
      </c>
    </row>
    <row r="8" spans="1:9" x14ac:dyDescent="0.25">
      <c r="A8" t="s">
        <v>32</v>
      </c>
    </row>
    <row r="9" spans="1:9" x14ac:dyDescent="0.25">
      <c r="A9" t="s">
        <v>33</v>
      </c>
    </row>
    <row r="10" spans="1:9" x14ac:dyDescent="0.25">
      <c r="A10">
        <v>32</v>
      </c>
      <c r="B10">
        <v>56</v>
      </c>
      <c r="C10">
        <v>3</v>
      </c>
      <c r="D10">
        <v>49</v>
      </c>
      <c r="E10">
        <v>60</v>
      </c>
      <c r="F10">
        <v>36</v>
      </c>
      <c r="G10">
        <v>46</v>
      </c>
      <c r="H10">
        <v>35</v>
      </c>
      <c r="I10">
        <v>31</v>
      </c>
    </row>
    <row r="11" spans="1:9" x14ac:dyDescent="0.25">
      <c r="A11">
        <v>46</v>
      </c>
      <c r="B11">
        <v>46</v>
      </c>
      <c r="C11">
        <v>70</v>
      </c>
      <c r="D11">
        <v>85</v>
      </c>
      <c r="E11">
        <v>45</v>
      </c>
      <c r="F11">
        <v>63</v>
      </c>
      <c r="G11">
        <v>55</v>
      </c>
      <c r="H11">
        <v>84</v>
      </c>
      <c r="I11">
        <v>79</v>
      </c>
    </row>
    <row r="12" spans="1:9" x14ac:dyDescent="0.25">
      <c r="A12">
        <v>62</v>
      </c>
      <c r="B12">
        <v>54</v>
      </c>
      <c r="C12">
        <v>60</v>
      </c>
      <c r="D12">
        <v>30</v>
      </c>
      <c r="E12">
        <v>54</v>
      </c>
      <c r="F12">
        <v>3</v>
      </c>
      <c r="G12">
        <v>60</v>
      </c>
      <c r="H12">
        <v>59</v>
      </c>
      <c r="I12">
        <v>68</v>
      </c>
    </row>
    <row r="13" spans="1:9" x14ac:dyDescent="0.25">
      <c r="A13">
        <v>65</v>
      </c>
      <c r="B13">
        <v>45</v>
      </c>
      <c r="C13">
        <v>75</v>
      </c>
      <c r="D13">
        <v>75</v>
      </c>
      <c r="E13">
        <v>60</v>
      </c>
      <c r="F13">
        <v>2</v>
      </c>
      <c r="G13">
        <v>66</v>
      </c>
      <c r="H13">
        <v>59</v>
      </c>
      <c r="I13">
        <v>98</v>
      </c>
    </row>
    <row r="14" spans="1:9" x14ac:dyDescent="0.25">
      <c r="A14">
        <v>35</v>
      </c>
      <c r="B14">
        <v>45</v>
      </c>
      <c r="C14">
        <v>5</v>
      </c>
      <c r="D14">
        <v>92</v>
      </c>
      <c r="E14">
        <v>16</v>
      </c>
      <c r="F14">
        <v>35</v>
      </c>
      <c r="G14">
        <v>49</v>
      </c>
      <c r="H14">
        <v>19</v>
      </c>
      <c r="I14">
        <v>81</v>
      </c>
    </row>
    <row r="15" spans="1:9" x14ac:dyDescent="0.25">
      <c r="A15">
        <v>62</v>
      </c>
      <c r="B15">
        <v>43</v>
      </c>
      <c r="C15">
        <v>64</v>
      </c>
      <c r="D15">
        <v>95</v>
      </c>
      <c r="E15">
        <v>68</v>
      </c>
      <c r="F15">
        <v>57</v>
      </c>
      <c r="G15">
        <v>76</v>
      </c>
      <c r="H15">
        <v>87</v>
      </c>
      <c r="I15">
        <v>94</v>
      </c>
    </row>
    <row r="16" spans="1:9" x14ac:dyDescent="0.25">
      <c r="A16">
        <v>15</v>
      </c>
      <c r="B16">
        <v>46</v>
      </c>
      <c r="C16">
        <v>26</v>
      </c>
      <c r="D16">
        <v>65</v>
      </c>
      <c r="E16">
        <v>92</v>
      </c>
      <c r="F16">
        <v>3</v>
      </c>
      <c r="G16">
        <v>84</v>
      </c>
      <c r="H16">
        <v>76</v>
      </c>
      <c r="I16">
        <v>89</v>
      </c>
    </row>
    <row r="17" spans="1:9" x14ac:dyDescent="0.25">
      <c r="A17">
        <v>2</v>
      </c>
      <c r="B17">
        <v>8</v>
      </c>
      <c r="C17">
        <v>23</v>
      </c>
      <c r="D17">
        <v>98</v>
      </c>
      <c r="E17">
        <v>26</v>
      </c>
      <c r="F17">
        <v>24</v>
      </c>
      <c r="G17">
        <v>81</v>
      </c>
      <c r="H17">
        <v>86</v>
      </c>
      <c r="I17">
        <v>8</v>
      </c>
    </row>
    <row r="18" spans="1:9" x14ac:dyDescent="0.25">
      <c r="A18">
        <v>26</v>
      </c>
      <c r="B18">
        <v>19</v>
      </c>
      <c r="C18">
        <v>76</v>
      </c>
      <c r="D18">
        <v>73</v>
      </c>
      <c r="E18">
        <v>2</v>
      </c>
      <c r="F18">
        <v>89</v>
      </c>
      <c r="G18">
        <v>29</v>
      </c>
      <c r="H18">
        <v>2</v>
      </c>
      <c r="I18">
        <v>76</v>
      </c>
    </row>
    <row r="19" spans="1:9" x14ac:dyDescent="0.25">
      <c r="A19">
        <v>13</v>
      </c>
      <c r="B19">
        <v>79</v>
      </c>
      <c r="C19">
        <v>19</v>
      </c>
      <c r="D19">
        <v>30</v>
      </c>
      <c r="E19">
        <v>26</v>
      </c>
      <c r="F19">
        <v>75</v>
      </c>
      <c r="G19">
        <v>59</v>
      </c>
      <c r="H19">
        <v>60</v>
      </c>
      <c r="I19">
        <v>59</v>
      </c>
    </row>
    <row r="20" spans="1:9" x14ac:dyDescent="0.25">
      <c r="A20">
        <v>40</v>
      </c>
      <c r="B20">
        <v>91</v>
      </c>
      <c r="C20">
        <v>5</v>
      </c>
      <c r="D20">
        <v>62</v>
      </c>
      <c r="E20">
        <v>13</v>
      </c>
      <c r="F20">
        <v>40</v>
      </c>
      <c r="G20">
        <v>4</v>
      </c>
      <c r="H20">
        <v>49</v>
      </c>
      <c r="I20">
        <v>32</v>
      </c>
    </row>
    <row r="21" spans="1:9" x14ac:dyDescent="0.25">
      <c r="A21">
        <v>80</v>
      </c>
      <c r="B21">
        <v>6</v>
      </c>
      <c r="C21">
        <v>48</v>
      </c>
      <c r="D21">
        <v>43</v>
      </c>
      <c r="E21">
        <v>62</v>
      </c>
      <c r="F21">
        <v>89</v>
      </c>
      <c r="G21">
        <v>91</v>
      </c>
      <c r="H21">
        <v>20</v>
      </c>
      <c r="I21">
        <v>16</v>
      </c>
    </row>
    <row r="22" spans="1:9" x14ac:dyDescent="0.25">
      <c r="A22">
        <v>79</v>
      </c>
      <c r="B22">
        <v>49</v>
      </c>
      <c r="C22">
        <v>62</v>
      </c>
      <c r="D22">
        <v>49</v>
      </c>
      <c r="E22">
        <v>90</v>
      </c>
      <c r="F22">
        <v>65</v>
      </c>
      <c r="G22">
        <v>30</v>
      </c>
      <c r="H22">
        <v>32</v>
      </c>
      <c r="I22">
        <v>90</v>
      </c>
    </row>
    <row r="23" spans="1:9" x14ac:dyDescent="0.25">
      <c r="A23">
        <v>19</v>
      </c>
      <c r="B23">
        <v>49</v>
      </c>
      <c r="C23">
        <v>63</v>
      </c>
      <c r="D23">
        <v>46</v>
      </c>
      <c r="E23">
        <v>86</v>
      </c>
      <c r="F23">
        <v>80</v>
      </c>
      <c r="G23">
        <v>13</v>
      </c>
      <c r="H23">
        <v>19</v>
      </c>
      <c r="I23">
        <v>95</v>
      </c>
    </row>
    <row r="24" spans="1:9" x14ac:dyDescent="0.25">
      <c r="A24">
        <v>65</v>
      </c>
      <c r="B24">
        <v>94</v>
      </c>
      <c r="C24">
        <v>25</v>
      </c>
      <c r="D24">
        <v>45</v>
      </c>
      <c r="E24">
        <v>69</v>
      </c>
      <c r="F24">
        <v>7</v>
      </c>
      <c r="G24">
        <v>8</v>
      </c>
      <c r="H24">
        <v>25</v>
      </c>
      <c r="I24">
        <v>36</v>
      </c>
    </row>
    <row r="25" spans="1:9" x14ac:dyDescent="0.25">
      <c r="A25">
        <v>62</v>
      </c>
      <c r="B25">
        <v>16</v>
      </c>
      <c r="C25">
        <v>12</v>
      </c>
      <c r="D25">
        <v>87</v>
      </c>
      <c r="E25">
        <v>16</v>
      </c>
      <c r="F25">
        <v>29</v>
      </c>
      <c r="G25">
        <v>57</v>
      </c>
      <c r="H25">
        <v>3</v>
      </c>
      <c r="I25">
        <v>46</v>
      </c>
    </row>
    <row r="26" spans="1:9" x14ac:dyDescent="0.25">
      <c r="A26">
        <v>1</v>
      </c>
      <c r="B26">
        <v>76</v>
      </c>
      <c r="C26">
        <v>82</v>
      </c>
      <c r="D26">
        <v>19</v>
      </c>
      <c r="E26">
        <v>34</v>
      </c>
      <c r="F26">
        <v>92</v>
      </c>
      <c r="G26">
        <v>9</v>
      </c>
      <c r="H26">
        <v>94</v>
      </c>
      <c r="I26">
        <v>24</v>
      </c>
    </row>
    <row r="27" spans="1:9" x14ac:dyDescent="0.25">
      <c r="A27">
        <v>35</v>
      </c>
      <c r="B27">
        <v>56</v>
      </c>
      <c r="C27">
        <v>49</v>
      </c>
      <c r="D27">
        <v>33</v>
      </c>
      <c r="E27">
        <v>39</v>
      </c>
      <c r="F27">
        <v>9</v>
      </c>
      <c r="G27">
        <v>76</v>
      </c>
      <c r="H27">
        <v>62</v>
      </c>
      <c r="I27">
        <v>90</v>
      </c>
    </row>
    <row r="28" spans="1:9" x14ac:dyDescent="0.25">
      <c r="A28">
        <v>49</v>
      </c>
      <c r="B28">
        <v>65</v>
      </c>
      <c r="C28">
        <v>61</v>
      </c>
      <c r="D28">
        <v>23</v>
      </c>
      <c r="E28">
        <v>34</v>
      </c>
      <c r="F28">
        <v>26</v>
      </c>
      <c r="G28">
        <v>30</v>
      </c>
      <c r="H28">
        <v>19</v>
      </c>
      <c r="I28">
        <v>78</v>
      </c>
    </row>
    <row r="29" spans="1:9" x14ac:dyDescent="0.25">
      <c r="A29">
        <v>79</v>
      </c>
      <c r="B29">
        <v>86</v>
      </c>
      <c r="C29">
        <v>74</v>
      </c>
      <c r="D29">
        <v>91</v>
      </c>
      <c r="E29">
        <v>200</v>
      </c>
      <c r="F29">
        <v>30</v>
      </c>
      <c r="G29">
        <v>92</v>
      </c>
      <c r="H29">
        <v>50</v>
      </c>
      <c r="I29">
        <v>23</v>
      </c>
    </row>
    <row r="30" spans="1:9" x14ac:dyDescent="0.25">
      <c r="A30">
        <v>46</v>
      </c>
      <c r="B30">
        <v>56</v>
      </c>
      <c r="C30">
        <v>29</v>
      </c>
      <c r="D30">
        <v>26</v>
      </c>
      <c r="E30">
        <v>23</v>
      </c>
      <c r="F30">
        <v>60</v>
      </c>
      <c r="G30">
        <v>35</v>
      </c>
      <c r="H30">
        <v>26</v>
      </c>
      <c r="I30">
        <v>40</v>
      </c>
    </row>
    <row r="31" spans="1:9" x14ac:dyDescent="0.25">
      <c r="A31">
        <v>32</v>
      </c>
      <c r="B31">
        <v>26</v>
      </c>
      <c r="C31">
        <v>56</v>
      </c>
      <c r="D31">
        <v>54</v>
      </c>
      <c r="E31">
        <v>90</v>
      </c>
      <c r="F31">
        <v>61</v>
      </c>
      <c r="G31">
        <v>89</v>
      </c>
      <c r="H31">
        <v>60</v>
      </c>
      <c r="I31">
        <v>91</v>
      </c>
    </row>
    <row r="32" spans="1:9" x14ac:dyDescent="0.25">
      <c r="A32">
        <v>99</v>
      </c>
      <c r="B32">
        <v>98</v>
      </c>
    </row>
    <row r="33" spans="1:3" x14ac:dyDescent="0.25">
      <c r="A33" t="s">
        <v>17</v>
      </c>
      <c r="C33">
        <f>AVERAGE(A10:I32)</f>
        <v>50.994999999999997</v>
      </c>
    </row>
    <row r="34" spans="1:3" x14ac:dyDescent="0.25">
      <c r="A34" t="s">
        <v>18</v>
      </c>
      <c r="C34">
        <f>MEDIAN(A10:I32)</f>
        <v>49</v>
      </c>
    </row>
    <row r="35" spans="1:3" x14ac:dyDescent="0.25">
      <c r="A35" t="s">
        <v>19</v>
      </c>
      <c r="C35">
        <f>MODE(A10:I32)</f>
        <v>49</v>
      </c>
    </row>
    <row r="36" spans="1:3" x14ac:dyDescent="0.25">
      <c r="A36" t="s">
        <v>23</v>
      </c>
      <c r="C36">
        <f>MAX(A10:I32)</f>
        <v>200</v>
      </c>
    </row>
    <row r="37" spans="1:3" x14ac:dyDescent="0.25">
      <c r="A37" t="s">
        <v>24</v>
      </c>
      <c r="C37">
        <f>MIN(A10:I32)</f>
        <v>1</v>
      </c>
    </row>
    <row r="38" spans="1:3" x14ac:dyDescent="0.25">
      <c r="A38" t="s">
        <v>25</v>
      </c>
      <c r="C38">
        <f>C36-C37</f>
        <v>199</v>
      </c>
    </row>
    <row r="39" spans="1:3" x14ac:dyDescent="0.25">
      <c r="A39" t="s">
        <v>20</v>
      </c>
      <c r="C39">
        <f>QUARTILE(A10:I32,1)</f>
        <v>26</v>
      </c>
    </row>
    <row r="40" spans="1:3" x14ac:dyDescent="0.25">
      <c r="A40" t="s">
        <v>21</v>
      </c>
      <c r="C40">
        <f>QUARTILE(A10:I32,2)</f>
        <v>49</v>
      </c>
    </row>
    <row r="41" spans="1:3" x14ac:dyDescent="0.25">
      <c r="A41" t="s">
        <v>22</v>
      </c>
      <c r="C41">
        <f>QUARTILE(A10:I32,3)</f>
        <v>75.25</v>
      </c>
    </row>
    <row r="42" spans="1:3" x14ac:dyDescent="0.25">
      <c r="A42" t="s">
        <v>26</v>
      </c>
      <c r="C42">
        <f>PERCENTILE(A10:I32,0.1)</f>
        <v>12.900000000000002</v>
      </c>
    </row>
    <row r="43" spans="1:3" x14ac:dyDescent="0.25">
      <c r="A43" t="s">
        <v>27</v>
      </c>
      <c r="C43">
        <f>PERCENTILE(A10:I32,0.35)</f>
        <v>35</v>
      </c>
    </row>
    <row r="44" spans="1:3" x14ac:dyDescent="0.25">
      <c r="A44" t="s">
        <v>28</v>
      </c>
      <c r="C44">
        <f>PERCENTILE(A10:I32,0.6)</f>
        <v>60</v>
      </c>
    </row>
    <row r="45" spans="1:3" x14ac:dyDescent="0.25">
      <c r="A45" t="s">
        <v>29</v>
      </c>
      <c r="C45">
        <f>PERCENTILE(A10:I32,0.7)</f>
        <v>65.299999999999983</v>
      </c>
    </row>
    <row r="46" spans="1:3" x14ac:dyDescent="0.25">
      <c r="A46" t="s">
        <v>30</v>
      </c>
      <c r="C46">
        <f>PERCENTILE(A10:I32,0.9)</f>
        <v>90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bikash rajkarnikar</dc:creator>
  <cp:lastModifiedBy>bikash rajkarnikar</cp:lastModifiedBy>
  <cp:lastPrinted>2019-11-18T18:31:25Z</cp:lastPrinted>
  <dcterms:created xsi:type="dcterms:W3CDTF">2019-11-15T08:52:49Z</dcterms:created>
  <dcterms:modified xsi:type="dcterms:W3CDTF">2019-11-19T07:25:04Z</dcterms:modified>
</cp:coreProperties>
</file>