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M13" i="1"/>
  <c r="M14" i="1"/>
  <c r="M11" i="1"/>
  <c r="J30" i="1"/>
  <c r="E35" i="1"/>
  <c r="E34" i="1"/>
  <c r="F32" i="1"/>
  <c r="E32" i="1"/>
  <c r="E31" i="1"/>
  <c r="E27" i="1"/>
  <c r="D27" i="1"/>
  <c r="B27" i="1"/>
  <c r="D23" i="1"/>
  <c r="D24" i="1"/>
  <c r="D25" i="1"/>
  <c r="D26" i="1"/>
  <c r="D22" i="1"/>
  <c r="E23" i="1"/>
  <c r="E24" i="1"/>
  <c r="E25" i="1"/>
  <c r="E26" i="1"/>
  <c r="E22" i="1"/>
  <c r="F16" i="1"/>
  <c r="F15" i="1"/>
  <c r="F14" i="1"/>
  <c r="F13" i="1"/>
  <c r="F12" i="1"/>
  <c r="F11" i="1"/>
  <c r="F9" i="1"/>
</calcChain>
</file>

<file path=xl/sharedStrings.xml><?xml version="1.0" encoding="utf-8"?>
<sst xmlns="http://schemas.openxmlformats.org/spreadsheetml/2006/main" count="26" uniqueCount="24">
  <si>
    <t>mean</t>
  </si>
  <si>
    <t>min</t>
  </si>
  <si>
    <t>max</t>
  </si>
  <si>
    <t>q1</t>
  </si>
  <si>
    <t>q2</t>
  </si>
  <si>
    <t>q3</t>
  </si>
  <si>
    <t>median</t>
  </si>
  <si>
    <t>average</t>
  </si>
  <si>
    <t>x</t>
  </si>
  <si>
    <t>f</t>
  </si>
  <si>
    <t>xf2</t>
  </si>
  <si>
    <t>xf</t>
  </si>
  <si>
    <t>class</t>
  </si>
  <si>
    <t>10;20</t>
  </si>
  <si>
    <t>20;30</t>
  </si>
  <si>
    <t>30;40</t>
  </si>
  <si>
    <t>40;50</t>
  </si>
  <si>
    <t>50;60</t>
  </si>
  <si>
    <t>N</t>
  </si>
  <si>
    <t>efx2/n=</t>
  </si>
  <si>
    <t>efx/n=</t>
  </si>
  <si>
    <t>efx2-efx=</t>
  </si>
  <si>
    <t>sqrt(146)=</t>
  </si>
  <si>
    <t>c.f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</si>
</sst>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35"/>
  <sheetViews>
    <sheetView tabSelected="1" workbookViewId="0">
      <selection activeCell="L18" sqref="L18"/>
    </sheetView>
  </sheetViews>
  <sheetFormatPr defaultRowHeight="15" x14ac:dyDescent="0.25"/>
  <sheetData>
    <row r="4" spans="2:13" x14ac:dyDescent="0.25">
      <c r="C4">
        <v>10</v>
      </c>
      <c r="D4">
        <v>20</v>
      </c>
      <c r="E4">
        <v>30</v>
      </c>
      <c r="F4">
        <v>40</v>
      </c>
      <c r="G4">
        <v>50</v>
      </c>
      <c r="H4">
        <v>60</v>
      </c>
      <c r="I4">
        <v>70</v>
      </c>
    </row>
    <row r="5" spans="2:13" x14ac:dyDescent="0.25">
      <c r="C5">
        <v>2</v>
      </c>
      <c r="D5">
        <v>3</v>
      </c>
      <c r="E5">
        <v>5</v>
      </c>
      <c r="F5">
        <v>3</v>
      </c>
      <c r="G5">
        <v>2</v>
      </c>
      <c r="H5">
        <v>5</v>
      </c>
      <c r="I5">
        <v>2</v>
      </c>
    </row>
    <row r="9" spans="2:13" x14ac:dyDescent="0.25">
      <c r="B9" t="s">
        <v>0</v>
      </c>
      <c r="D9" t="s">
        <v>7</v>
      </c>
      <c r="F9">
        <f>AVERAGE(C4:I4)</f>
        <v>40</v>
      </c>
      <c r="K9" t="s">
        <v>8</v>
      </c>
      <c r="L9" t="s">
        <v>9</v>
      </c>
      <c r="M9" t="s">
        <v>23</v>
      </c>
    </row>
    <row r="10" spans="2:13" x14ac:dyDescent="0.25">
      <c r="K10">
        <v>10</v>
      </c>
      <c r="L10">
        <v>2</v>
      </c>
      <c r="M10">
        <v>2</v>
      </c>
    </row>
    <row r="11" spans="2:13" x14ac:dyDescent="0.25">
      <c r="B11" t="s">
        <v>1</v>
      </c>
      <c r="F11">
        <f>MIN(C4:I4)</f>
        <v>10</v>
      </c>
      <c r="K11">
        <v>20</v>
      </c>
      <c r="L11">
        <v>3</v>
      </c>
      <c r="M11">
        <f>M10+L11</f>
        <v>5</v>
      </c>
    </row>
    <row r="12" spans="2:13" x14ac:dyDescent="0.25">
      <c r="B12" t="s">
        <v>2</v>
      </c>
      <c r="F12">
        <f>MAX(C4:I4)</f>
        <v>70</v>
      </c>
      <c r="K12">
        <v>30</v>
      </c>
      <c r="L12">
        <v>5</v>
      </c>
      <c r="M12">
        <f t="shared" ref="M12:M14" si="0">M11+L12</f>
        <v>10</v>
      </c>
    </row>
    <row r="13" spans="2:13" x14ac:dyDescent="0.25">
      <c r="B13" t="s">
        <v>3</v>
      </c>
      <c r="F13">
        <f>_xlfn.QUARTILE.EXC(C4:I4,1)</f>
        <v>20</v>
      </c>
      <c r="K13">
        <v>40</v>
      </c>
      <c r="L13">
        <v>3</v>
      </c>
      <c r="M13">
        <f t="shared" si="0"/>
        <v>13</v>
      </c>
    </row>
    <row r="14" spans="2:13" x14ac:dyDescent="0.25">
      <c r="B14" t="s">
        <v>4</v>
      </c>
      <c r="F14">
        <f>_xlfn.QUARTILE.EXC(C4:I4,2)</f>
        <v>40</v>
      </c>
      <c r="K14">
        <v>50</v>
      </c>
      <c r="L14">
        <v>2</v>
      </c>
      <c r="M14">
        <f t="shared" si="0"/>
        <v>15</v>
      </c>
    </row>
    <row r="15" spans="2:13" x14ac:dyDescent="0.25">
      <c r="B15" t="s">
        <v>5</v>
      </c>
      <c r="F15">
        <f>_xlfn.QUARTILE.EXC(C4:I4,3)</f>
        <v>60</v>
      </c>
    </row>
    <row r="16" spans="2:13" x14ac:dyDescent="0.25">
      <c r="B16" t="s">
        <v>6</v>
      </c>
      <c r="F16">
        <f>MEDIAN(C4:I4)</f>
        <v>40</v>
      </c>
    </row>
    <row r="21" spans="1:10" x14ac:dyDescent="0.25">
      <c r="A21" t="s">
        <v>12</v>
      </c>
      <c r="B21" t="s">
        <v>8</v>
      </c>
      <c r="C21" t="s">
        <v>9</v>
      </c>
      <c r="D21" t="s">
        <v>10</v>
      </c>
      <c r="E21" t="s">
        <v>11</v>
      </c>
    </row>
    <row r="22" spans="1:10" x14ac:dyDescent="0.25">
      <c r="A22" s="1" t="s">
        <v>13</v>
      </c>
      <c r="B22">
        <v>2</v>
      </c>
      <c r="C22">
        <v>15</v>
      </c>
      <c r="D22">
        <f>B22*C22*C22</f>
        <v>450</v>
      </c>
      <c r="E22">
        <f>B22*C22</f>
        <v>30</v>
      </c>
    </row>
    <row r="23" spans="1:10" x14ac:dyDescent="0.25">
      <c r="A23" t="s">
        <v>14</v>
      </c>
      <c r="B23">
        <v>3</v>
      </c>
      <c r="C23">
        <v>25</v>
      </c>
      <c r="D23">
        <f t="shared" ref="D23:D26" si="1">B23*C23*C23</f>
        <v>1875</v>
      </c>
      <c r="E23">
        <f t="shared" ref="E23:E26" si="2">B23*C23</f>
        <v>75</v>
      </c>
    </row>
    <row r="24" spans="1:10" x14ac:dyDescent="0.25">
      <c r="A24" t="s">
        <v>15</v>
      </c>
      <c r="B24">
        <v>5</v>
      </c>
      <c r="C24">
        <v>35</v>
      </c>
      <c r="D24">
        <f t="shared" si="1"/>
        <v>6125</v>
      </c>
      <c r="E24">
        <f t="shared" si="2"/>
        <v>175</v>
      </c>
    </row>
    <row r="25" spans="1:10" x14ac:dyDescent="0.25">
      <c r="A25" t="s">
        <v>16</v>
      </c>
      <c r="B25">
        <v>3</v>
      </c>
      <c r="C25">
        <v>45</v>
      </c>
      <c r="D25">
        <f t="shared" si="1"/>
        <v>6075</v>
      </c>
      <c r="E25">
        <f t="shared" si="2"/>
        <v>135</v>
      </c>
    </row>
    <row r="26" spans="1:10" x14ac:dyDescent="0.25">
      <c r="A26" t="s">
        <v>17</v>
      </c>
      <c r="B26">
        <v>2</v>
      </c>
      <c r="C26">
        <v>55</v>
      </c>
      <c r="D26">
        <f t="shared" si="1"/>
        <v>6050</v>
      </c>
      <c r="E26">
        <f t="shared" si="2"/>
        <v>110</v>
      </c>
    </row>
    <row r="27" spans="1:10" x14ac:dyDescent="0.25">
      <c r="A27" t="s">
        <v>18</v>
      </c>
      <c r="B27">
        <f>SUM(B22:B26)</f>
        <v>15</v>
      </c>
      <c r="D27">
        <f>SUM(D22:D26)</f>
        <v>20575</v>
      </c>
      <c r="E27">
        <f>SUM(E22:E26)</f>
        <v>525</v>
      </c>
    </row>
    <row r="30" spans="1:10" x14ac:dyDescent="0.25">
      <c r="J30">
        <f>SQRT((D27/B27)-(E32*2))</f>
        <v>36.078617859705581</v>
      </c>
    </row>
    <row r="31" spans="1:10" x14ac:dyDescent="0.25">
      <c r="B31" t="s">
        <v>19</v>
      </c>
      <c r="E31">
        <f>D27/B27</f>
        <v>1371.6666666666667</v>
      </c>
    </row>
    <row r="32" spans="1:10" x14ac:dyDescent="0.25">
      <c r="B32" t="s">
        <v>20</v>
      </c>
      <c r="E32">
        <f>E27/B27</f>
        <v>35</v>
      </c>
      <c r="F32">
        <f>35*35</f>
        <v>1225</v>
      </c>
    </row>
    <row r="34" spans="2:5" x14ac:dyDescent="0.25">
      <c r="B34" t="s">
        <v>21</v>
      </c>
      <c r="E34">
        <f>E31-F32</f>
        <v>146.66666666666674</v>
      </c>
    </row>
    <row r="35" spans="2:5" x14ac:dyDescent="0.25">
      <c r="B35" t="s">
        <v>22</v>
      </c>
      <c r="E35">
        <f>SQRT(E34)</f>
        <v>12.11060141638997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2020-12-20T05:31:36Z</dcterms:created>
  <dcterms:modified xsi:type="dcterms:W3CDTF">2020-12-20T06:27:27Z</dcterms:modified>
</cp:coreProperties>
</file>