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utomation\LeonardoAutomation\LeonardoAutomation\Paint Automation\testdata\PlayerData\HBP_Documents\"/>
    </mc:Choice>
  </mc:AlternateContent>
  <xr:revisionPtr revIDLastSave="0" documentId="13_ncr:1_{4B301DF6-D223-4682-849B-C4D230397411}" xr6:coauthVersionLast="37" xr6:coauthVersionMax="37" xr10:uidLastSave="{00000000-0000-0000-0000-000000000000}"/>
  <bookViews>
    <workbookView xWindow="0" yWindow="900" windowWidth="24000" windowHeight="9000" xr2:uid="{00000000-000D-0000-FFFF-FFFF00000000}"/>
  </bookViews>
  <sheets>
    <sheet name="data table " sheetId="4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4" l="1"/>
  <c r="E18" i="4"/>
  <c r="C22" i="4"/>
  <c r="D22" i="4" s="1"/>
  <c r="C21" i="4"/>
  <c r="C19" i="4"/>
  <c r="D19" i="4" s="1"/>
  <c r="D20" i="4" s="1"/>
  <c r="D23" i="4" s="1"/>
  <c r="D21" i="4"/>
  <c r="E21" i="4" s="1"/>
  <c r="D18" i="4"/>
  <c r="B17" i="4"/>
  <c r="B25" i="4" s="1"/>
  <c r="B9" i="4"/>
  <c r="B10" i="4" s="1"/>
  <c r="C20" i="4" l="1"/>
  <c r="C24" i="4" s="1"/>
  <c r="F21" i="4"/>
  <c r="D24" i="4"/>
  <c r="D25" i="4" s="1"/>
  <c r="E22" i="4"/>
  <c r="E19" i="4"/>
  <c r="C23" i="4" l="1"/>
  <c r="C25" i="4" s="1"/>
  <c r="E20" i="4"/>
  <c r="E23" i="4" s="1"/>
  <c r="F19" i="4"/>
  <c r="F20" i="4" s="1"/>
  <c r="F23" i="4" s="1"/>
  <c r="F22" i="4"/>
  <c r="F24" i="4" l="1"/>
  <c r="F25" i="4" s="1"/>
  <c r="E24" i="4"/>
  <c r="E25" i="4" s="1"/>
  <c r="A26" i="4" l="1"/>
</calcChain>
</file>

<file path=xl/sharedStrings.xml><?xml version="1.0" encoding="utf-8"?>
<sst xmlns="http://schemas.openxmlformats.org/spreadsheetml/2006/main" count="23" uniqueCount="23">
  <si>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</si>
  <si>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</si>
  <si>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</si>
  <si>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</si>
  <si>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</si>
  <si>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</si>
  <si>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</si>
  <si>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</si>
  <si>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Plant fixed cost</t>
  </si>
  <si>
    <t>Demand</t>
  </si>
  <si>
    <t>Units sold</t>
  </si>
  <si>
    <t>Demand Growth</t>
  </si>
  <si>
    <t>Steady/beginning</t>
  </si>
  <si>
    <t>Year 1 selling price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</si>
  <si>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</si>
  <si>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</si>
  <si>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</si>
  <si>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</si>
  <si>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</si>
  <si>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</si>
  <si>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</si>
  <si>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Year 1 variable cost of production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</si>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</sst>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69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67" fontId="2" fillId="4" borderId="2" xfId="2" applyNumberFormat="1" applyFont="1" applyFill="1" applyBorder="1" applyAlignment="1">
      <alignment horizontal="right"/>
    </xf>
    <xf numFmtId="168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7" fontId="2" fillId="3" borderId="2" xfId="2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9" fontId="2" fillId="0" borderId="2" xfId="0" applyNumberFormat="1" applyFont="1" applyBorder="1" applyAlignment="1">
      <alignment horizontal="right"/>
    </xf>
    <xf numFmtId="168" fontId="2" fillId="5" borderId="2" xfId="1" applyNumberFormat="1" applyFont="1" applyFill="1" applyBorder="1" applyAlignment="1">
      <alignment horizontal="right"/>
    </xf>
    <xf numFmtId="168" fontId="2" fillId="6" borderId="2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8" fontId="2" fillId="2" borderId="1" xfId="1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7" fontId="2" fillId="5" borderId="2" xfId="2" applyNumberFormat="1" applyFont="1" applyFill="1" applyBorder="1" applyAlignment="1">
      <alignment horizontal="right"/>
    </xf>
    <xf numFmtId="44" fontId="2" fillId="5" borderId="2" xfId="0" applyNumberFormat="1" applyFont="1" applyFill="1" applyBorder="1" applyAlignment="1">
      <alignment horizontal="right"/>
    </xf>
    <xf numFmtId="44" fontId="2" fillId="5" borderId="2" xfId="1" applyFont="1" applyFill="1" applyBorder="1" applyAlignment="1">
      <alignment horizontal="right"/>
    </xf>
    <xf numFmtId="168" fontId="2" fillId="5" borderId="2" xfId="0" applyNumberFormat="1" applyFont="1" applyFill="1" applyBorder="1" applyAlignment="1">
      <alignment horizontal="right"/>
    </xf>
    <xf numFmtId="10" fontId="2" fillId="5" borderId="2" xfId="45" applyNumberFormat="1" applyFont="1" applyFill="1" applyBorder="1" applyAlignment="1">
      <alignment horizontal="right"/>
    </xf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0"/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6"/>
  <sheetViews>
    <sheetView tabSelected="1" workbookViewId="0">
      <selection activeCell="C1" sqref="C1"/>
    </sheetView>
  </sheetViews>
  <sheetFormatPr defaultColWidth="8.85546875" defaultRowHeight="15" x14ac:dyDescent="0.25"/>
  <cols>
    <col min="1" max="1" width="31.140625" customWidth="1"/>
    <col min="2" max="6" width="13.7109375" customWidth="1"/>
  </cols>
  <sheetData>
    <row r="1" spans="1:6" x14ac:dyDescent="0.25">
      <c r="A1" s="1" t="s">
        <v>8</v>
      </c>
      <c r="B1" s="7">
        <v>500000</v>
      </c>
      <c r="D1" s="2"/>
      <c r="E1" s="2"/>
      <c r="F1" s="3"/>
    </row>
    <row r="2" spans="1:6" x14ac:dyDescent="0.25">
      <c r="A2" s="1" t="s">
        <v>20</v>
      </c>
      <c r="B2" s="8">
        <v>4</v>
      </c>
      <c r="D2" s="2"/>
      <c r="E2" s="2"/>
      <c r="F2" s="4"/>
    </row>
    <row r="3" spans="1:6" x14ac:dyDescent="0.25">
      <c r="A3" s="1" t="s">
        <v>22</v>
      </c>
      <c r="B3" s="6">
        <v>400000</v>
      </c>
      <c r="D3" s="2"/>
      <c r="E3" s="2"/>
      <c r="F3" s="4"/>
    </row>
    <row r="4" spans="1:6" x14ac:dyDescent="0.25">
      <c r="A4" s="1" t="s">
        <v>13</v>
      </c>
      <c r="B4" s="9">
        <v>4</v>
      </c>
      <c r="D4" s="2"/>
      <c r="E4" s="2"/>
      <c r="F4" s="4"/>
    </row>
    <row r="5" spans="1:6" x14ac:dyDescent="0.25">
      <c r="A5" s="1" t="s">
        <v>3</v>
      </c>
      <c r="B5" s="10">
        <v>500000</v>
      </c>
      <c r="D5" s="2"/>
      <c r="E5" s="2"/>
      <c r="F5" s="4"/>
    </row>
    <row r="6" spans="1:6" x14ac:dyDescent="0.25">
      <c r="A6" s="1" t="s">
        <v>4</v>
      </c>
      <c r="B6" s="10">
        <v>50000</v>
      </c>
      <c r="D6" s="2"/>
      <c r="E6" s="2"/>
      <c r="F6" s="4"/>
    </row>
    <row r="7" spans="1:6" x14ac:dyDescent="0.25">
      <c r="A7" s="1" t="s">
        <v>18</v>
      </c>
      <c r="B7" s="11">
        <v>5</v>
      </c>
      <c r="D7" s="2"/>
      <c r="E7" s="2"/>
      <c r="F7" s="4"/>
    </row>
    <row r="8" spans="1:6" x14ac:dyDescent="0.25">
      <c r="A8" s="1" t="s">
        <v>1</v>
      </c>
      <c r="B8" s="12">
        <v>0.1</v>
      </c>
      <c r="D8" s="2"/>
      <c r="E8" s="2"/>
      <c r="F8" s="4"/>
    </row>
    <row r="9" spans="1:6" x14ac:dyDescent="0.25">
      <c r="A9" s="1" t="s">
        <v>12</v>
      </c>
      <c r="B9" s="12">
        <f>1/2</f>
        <v>0.5</v>
      </c>
      <c r="D9" s="2"/>
      <c r="E9" s="2"/>
      <c r="F9" s="4"/>
    </row>
    <row r="10" spans="1:6" x14ac:dyDescent="0.25">
      <c r="A10" s="1" t="s">
        <v>2</v>
      </c>
      <c r="B10" s="26">
        <f>B9*B8</f>
        <v>0.05</v>
      </c>
      <c r="D10" s="2"/>
      <c r="E10" s="2"/>
      <c r="F10" s="4"/>
    </row>
    <row r="11" spans="1:6" x14ac:dyDescent="0.25">
      <c r="A11" s="1" t="s">
        <v>14</v>
      </c>
      <c r="B11" s="12">
        <v>0.05</v>
      </c>
      <c r="D11" s="2"/>
      <c r="E11" s="2"/>
      <c r="F11" s="4"/>
    </row>
    <row r="12" spans="1:6" x14ac:dyDescent="0.25">
      <c r="A12" s="1" t="s">
        <v>21</v>
      </c>
      <c r="B12" s="8">
        <v>2</v>
      </c>
      <c r="D12" s="2"/>
      <c r="E12" s="2"/>
      <c r="F12" s="4"/>
    </row>
    <row r="13" spans="1:6" x14ac:dyDescent="0.25">
      <c r="A13" s="1" t="s">
        <v>0</v>
      </c>
      <c r="B13" s="12">
        <v>0.06</v>
      </c>
      <c r="D13" s="2"/>
      <c r="E13" s="2"/>
      <c r="F13" s="3"/>
    </row>
    <row r="14" spans="1:6" x14ac:dyDescent="0.25">
      <c r="A14" s="1" t="s">
        <v>5</v>
      </c>
      <c r="B14" s="12">
        <v>0.15</v>
      </c>
      <c r="D14" s="2"/>
      <c r="E14" s="5"/>
      <c r="F14" s="3"/>
    </row>
    <row r="15" spans="1:6" x14ac:dyDescent="0.25">
      <c r="A15" s="1"/>
      <c r="B15" s="13"/>
      <c r="C15" s="13">
        <v>1</v>
      </c>
      <c r="D15" s="13">
        <v>2</v>
      </c>
      <c r="E15" s="13">
        <v>3</v>
      </c>
      <c r="F15" s="13">
        <v>4</v>
      </c>
    </row>
    <row r="16" spans="1:6" x14ac:dyDescent="0.25">
      <c r="A16" s="1"/>
      <c r="B16" s="14">
        <v>40909</v>
      </c>
      <c r="C16" s="14">
        <v>41455</v>
      </c>
      <c r="D16" s="14">
        <v>41820</v>
      </c>
      <c r="E16" s="14">
        <v>42185</v>
      </c>
      <c r="F16" s="14">
        <v>42551</v>
      </c>
    </row>
    <row r="17" spans="1:6" x14ac:dyDescent="0.25">
      <c r="A17" s="1" t="s">
        <v>15</v>
      </c>
      <c r="B17" s="15">
        <f>B1+(B2*B3)</f>
        <v>2100000</v>
      </c>
      <c r="C17" s="19"/>
      <c r="D17" s="19"/>
      <c r="E17" s="19"/>
      <c r="F17" s="19"/>
    </row>
    <row r="18" spans="1:6" x14ac:dyDescent="0.25">
      <c r="A18" s="1" t="s">
        <v>11</v>
      </c>
      <c r="B18" s="16"/>
      <c r="C18" s="20"/>
      <c r="D18" s="21">
        <f>IF(D15&lt;=($B7+1),$B8,$B10)</f>
        <v>0.1</v>
      </c>
      <c r="E18" s="21">
        <f>IF(E15&lt;=($B7+1),$B8,$B10)</f>
        <v>0.1</v>
      </c>
      <c r="F18" s="21">
        <f>IF(F15&lt;=($B7+1),$B8,$B10)</f>
        <v>0.1</v>
      </c>
    </row>
    <row r="19" spans="1:6" x14ac:dyDescent="0.25">
      <c r="A19" s="1" t="s">
        <v>9</v>
      </c>
      <c r="B19" s="16"/>
      <c r="C19" s="22">
        <f>B5-(B6*B2)</f>
        <v>300000</v>
      </c>
      <c r="D19" s="22">
        <f>C19*(1+D18)</f>
        <v>330000</v>
      </c>
      <c r="E19" s="22">
        <f>D19*(1+E18)</f>
        <v>363000.00000000006</v>
      </c>
      <c r="F19" s="22">
        <f>E19*(1+F18)</f>
        <v>399300.00000000012</v>
      </c>
    </row>
    <row r="20" spans="1:6" x14ac:dyDescent="0.25">
      <c r="A20" s="1" t="s">
        <v>10</v>
      </c>
      <c r="B20" s="16"/>
      <c r="C20" s="22">
        <f>MIN(C19,$B3)</f>
        <v>300000</v>
      </c>
      <c r="D20" s="22">
        <f>MIN(D19,$B3)</f>
        <v>330000</v>
      </c>
      <c r="E20" s="22">
        <f>MIN(E19,$B3)</f>
        <v>363000.00000000006</v>
      </c>
      <c r="F20" s="22">
        <f>MIN(F19,$B3)</f>
        <v>399300.00000000012</v>
      </c>
    </row>
    <row r="21" spans="1:6" x14ac:dyDescent="0.25">
      <c r="A21" s="1" t="s">
        <v>17</v>
      </c>
      <c r="B21" s="16"/>
      <c r="C21" s="23">
        <f>B4</f>
        <v>4</v>
      </c>
      <c r="D21" s="24">
        <f>C21*(1+$B11)</f>
        <v>4.2</v>
      </c>
      <c r="E21" s="24">
        <f>D21*(1+$B11)</f>
        <v>4.41</v>
      </c>
      <c r="F21" s="24">
        <f>E21*(1+$B11)</f>
        <v>4.6305000000000005</v>
      </c>
    </row>
    <row r="22" spans="1:6" x14ac:dyDescent="0.25">
      <c r="A22" s="1" t="s">
        <v>16</v>
      </c>
      <c r="B22" s="16"/>
      <c r="C22" s="24">
        <f>B12</f>
        <v>2</v>
      </c>
      <c r="D22" s="24">
        <f>C22*(1+$B13)</f>
        <v>2.12</v>
      </c>
      <c r="E22" s="24">
        <f>D22*(1+$B13)</f>
        <v>2.2472000000000003</v>
      </c>
      <c r="F22" s="24">
        <f>E22*(1+$B13)</f>
        <v>2.3820320000000006</v>
      </c>
    </row>
    <row r="23" spans="1:6" x14ac:dyDescent="0.25">
      <c r="A23" s="1" t="s">
        <v>6</v>
      </c>
      <c r="B23" s="16"/>
      <c r="C23" s="25">
        <f>C21*C20</f>
        <v>1200000</v>
      </c>
      <c r="D23" s="25">
        <f>D21*D20</f>
        <v>1386000</v>
      </c>
      <c r="E23" s="25">
        <f>E21*E20</f>
        <v>1600830.0000000002</v>
      </c>
      <c r="F23" s="25">
        <f>F21*F20</f>
        <v>1848958.6500000008</v>
      </c>
    </row>
    <row r="24" spans="1:6" x14ac:dyDescent="0.25">
      <c r="A24" s="1" t="s">
        <v>7</v>
      </c>
      <c r="B24" s="16"/>
      <c r="C24" s="25">
        <f>C22*C20</f>
        <v>600000</v>
      </c>
      <c r="D24" s="25">
        <f>D22*D20</f>
        <v>699600</v>
      </c>
      <c r="E24" s="25">
        <f>E22*E20</f>
        <v>815733.60000000021</v>
      </c>
      <c r="F24" s="25">
        <f>F22*F20</f>
        <v>951145.37760000047</v>
      </c>
    </row>
    <row r="25" spans="1:6" x14ac:dyDescent="0.25">
      <c r="A25" s="1" t="s">
        <v>19</v>
      </c>
      <c r="B25" s="15">
        <f>-B17</f>
        <v>-2100000</v>
      </c>
      <c r="C25" s="25">
        <f>C23-C24</f>
        <v>600000</v>
      </c>
      <c r="D25" s="25">
        <f>D23-D24</f>
        <v>686400</v>
      </c>
      <c r="E25" s="25">
        <f>E23-E24</f>
        <v>785096.4</v>
      </c>
      <c r="F25" s="25">
        <f>F23-F24</f>
        <v>897813.27240000037</v>
      </c>
    </row>
    <row r="26" spans="1:6" x14ac:dyDescent="0.25">
      <c r="A26" s="18">
        <f>XNPV(B14,B25:F25,B16:F16)</f>
        <v>-168511.89565819217</v>
      </c>
      <c r="B26" s="17"/>
      <c r="C26" s="1"/>
      <c r="D26" s="1"/>
      <c r="E26" s="1"/>
      <c r="F26" s="1"/>
    </row>
  </sheetData>
  <printOptions headings="1" gridLines="1"/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Mildred</cp:lastModifiedBy>
  <dcterms:created xsi:type="dcterms:W3CDTF">2008-07-31T21:31:12Z</dcterms:created>
  <dcterms:modified xsi:type="dcterms:W3CDTF">2019-08-14T07:30:32Z</dcterms:modified>
</cp:coreProperties>
</file>