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ar\Desktop\IMSS POS New\backend\"/>
    </mc:Choice>
  </mc:AlternateContent>
  <xr:revisionPtr revIDLastSave="0" documentId="13_ncr:1_{E0ADF307-1973-467C-BED5-2640653F0B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s" sheetId="1" r:id="rId1"/>
  </sheets>
  <calcPr calcId="191029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3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3" i="1"/>
  <c r="G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3" i="1"/>
  <c r="F2" i="1"/>
</calcChain>
</file>

<file path=xl/sharedStrings.xml><?xml version="1.0" encoding="utf-8"?>
<sst xmlns="http://schemas.openxmlformats.org/spreadsheetml/2006/main" count="353" uniqueCount="137">
  <si>
    <t>product_name</t>
  </si>
  <si>
    <t>item_code</t>
  </si>
  <si>
    <t>batch_number</t>
  </si>
  <si>
    <t>expiry_date</t>
  </si>
  <si>
    <t>buying_cost</t>
  </si>
  <si>
    <t>sales_price</t>
  </si>
  <si>
    <t>minimum_price</t>
  </si>
  <si>
    <t>wholesale_price</t>
  </si>
  <si>
    <t>barcode</t>
  </si>
  <si>
    <t>mrp</t>
  </si>
  <si>
    <t>minimum_stock_quantity</t>
  </si>
  <si>
    <t>opening_stock_quantity</t>
  </si>
  <si>
    <t>opening_stock_value</t>
  </si>
  <si>
    <t>category</t>
  </si>
  <si>
    <t>supplier</t>
  </si>
  <si>
    <t>unit_type</t>
  </si>
  <si>
    <t>store_location</t>
  </si>
  <si>
    <t>cabinet</t>
  </si>
  <si>
    <t>row</t>
  </si>
  <si>
    <t>created_at</t>
  </si>
  <si>
    <t>updated_at</t>
  </si>
  <si>
    <t>general</t>
  </si>
  <si>
    <t xml:space="preserve">extra_field_name </t>
  </si>
  <si>
    <t xml:space="preserve">        extra_field_value</t>
  </si>
  <si>
    <t>Mohammed</t>
  </si>
  <si>
    <t>Pcs</t>
  </si>
  <si>
    <t>Main</t>
  </si>
  <si>
    <t>ITM 2347</t>
  </si>
  <si>
    <t>ITM 2348</t>
  </si>
  <si>
    <t xml:space="preserve">etoget 60mg </t>
  </si>
  <si>
    <t xml:space="preserve">zetro 500mg </t>
  </si>
  <si>
    <t>ezita 10mg</t>
  </si>
  <si>
    <t>leflox 250mg</t>
  </si>
  <si>
    <t xml:space="preserve">claritek 250mg </t>
  </si>
  <si>
    <t xml:space="preserve">claritek 500mg </t>
  </si>
  <si>
    <t xml:space="preserve">advant 8mg </t>
  </si>
  <si>
    <t xml:space="preserve">moxiget 400mg </t>
  </si>
  <si>
    <t xml:space="preserve">gabix 300mg </t>
  </si>
  <si>
    <t xml:space="preserve">empiget 10mg </t>
  </si>
  <si>
    <t xml:space="preserve">empiget 25mg </t>
  </si>
  <si>
    <t>rovista 5mg (rosuvatayin)</t>
  </si>
  <si>
    <t>lipiget 10mg (atorvasttin)</t>
  </si>
  <si>
    <t>montiget 10mg (montelukast sodium)</t>
  </si>
  <si>
    <t>montiget 4mg (montelukast sodium )</t>
  </si>
  <si>
    <t>fexet 120mg (fexofenadine hci tablets bp)</t>
  </si>
  <si>
    <t>fexet 60mg (fexofenadine hci teblets bp)</t>
  </si>
  <si>
    <t xml:space="preserve">Getryl  Glimepiride tablets usp 3mg </t>
  </si>
  <si>
    <t xml:space="preserve">Getryl  Glimepiride tablets usp 4mg </t>
  </si>
  <si>
    <t xml:space="preserve">Getryl  Glimepiride tablets usp 1mg </t>
  </si>
  <si>
    <t>bactoclav - 625 (amoxicillin and potassium clavulanate teblat bp)</t>
  </si>
  <si>
    <t>cefixime tablets ups 200mg (mahacef-200)</t>
  </si>
  <si>
    <t>aceclofenac teblets 100mg (dolowin)</t>
  </si>
  <si>
    <t>Glycinorm - 40 (gliclazide teblets mp 40mg)</t>
  </si>
  <si>
    <t>zerodol-cr (aceclofenac controlled release teblets 200mg)</t>
  </si>
  <si>
    <t>hcqs (hydroxychloroquine sulfae tebles usp 200mg)</t>
  </si>
  <si>
    <t>alfacalcidol capsules 0.25 mcg (calcicure 0.25)</t>
  </si>
  <si>
    <t>UMOXIL - 250 (Amoxicilin capsules usp 250mg)</t>
  </si>
  <si>
    <t>Glix MR 30mg</t>
  </si>
  <si>
    <t>rancv 500mg</t>
  </si>
  <si>
    <t>sazo en 500 (sulfasazine delayed-release teblets usp 500mg)</t>
  </si>
  <si>
    <t xml:space="preserve">Ranolazine extended release teblets 500mg </t>
  </si>
  <si>
    <t>clopact 75mg</t>
  </si>
  <si>
    <t xml:space="preserve"> glix 40 (glicazide tablets l.p.40 mg)</t>
  </si>
  <si>
    <t>solvin (8g)</t>
  </si>
  <si>
    <t>lactone  (25g)</t>
  </si>
  <si>
    <t>salaz (sulfasalazine delayed release teblets usp 500 mg</t>
  </si>
  <si>
    <t xml:space="preserve">cranbies </t>
  </si>
  <si>
    <t xml:space="preserve">calspar </t>
  </si>
  <si>
    <t>top cal - m (calcim citrate 1000mg,vitamin d, )</t>
  </si>
  <si>
    <t xml:space="preserve">nervege - 75 </t>
  </si>
  <si>
    <t xml:space="preserve">k-cal teblets </t>
  </si>
  <si>
    <t>menuvit (higt potency formula)</t>
  </si>
  <si>
    <t xml:space="preserve">nervito + </t>
  </si>
  <si>
    <t>ovron (iro &amp; lodine enriched multivitamin)</t>
  </si>
  <si>
    <t>multivitamin teblets (metavit teblets )</t>
  </si>
  <si>
    <t>coq forte (coenzyme q10 capules 100mg)</t>
  </si>
  <si>
    <t>wellman original</t>
  </si>
  <si>
    <t xml:space="preserve">froceval capsules </t>
  </si>
  <si>
    <t xml:space="preserve">perfactil </t>
  </si>
  <si>
    <t xml:space="preserve">facia </t>
  </si>
  <si>
    <t>ciancal 500</t>
  </si>
  <si>
    <t xml:space="preserve">articart max </t>
  </si>
  <si>
    <t>biofol-b (l-methylfolate with vitamin b6)</t>
  </si>
  <si>
    <t xml:space="preserve">hovite sl </t>
  </si>
  <si>
    <t>ITM 2349</t>
  </si>
  <si>
    <t>ITM 2350</t>
  </si>
  <si>
    <t>ITM 2351</t>
  </si>
  <si>
    <t>ITM 2352</t>
  </si>
  <si>
    <t>ITM 2353</t>
  </si>
  <si>
    <t>ITM 2354</t>
  </si>
  <si>
    <t>ITM 2355</t>
  </si>
  <si>
    <t>ITM 2356</t>
  </si>
  <si>
    <t>ITM 2357</t>
  </si>
  <si>
    <t>ITM 2358</t>
  </si>
  <si>
    <t>ITM 2359</t>
  </si>
  <si>
    <t>ITM 2360</t>
  </si>
  <si>
    <t>ITM 2361</t>
  </si>
  <si>
    <t>ITM 2362</t>
  </si>
  <si>
    <t>ITM 2363</t>
  </si>
  <si>
    <t>ITM 2364</t>
  </si>
  <si>
    <t>ITM 2365</t>
  </si>
  <si>
    <t>ITM 2366</t>
  </si>
  <si>
    <t>ITM 2367</t>
  </si>
  <si>
    <t>ITM 2368</t>
  </si>
  <si>
    <t>ITM 2369</t>
  </si>
  <si>
    <t>ITM 2370</t>
  </si>
  <si>
    <t>ITM 2371</t>
  </si>
  <si>
    <t>ITM 2372</t>
  </si>
  <si>
    <t>ITM 2373</t>
  </si>
  <si>
    <t>ITM 2374</t>
  </si>
  <si>
    <t>ITM 2375</t>
  </si>
  <si>
    <t>ITM 2376</t>
  </si>
  <si>
    <t>ITM 2377</t>
  </si>
  <si>
    <t>ITM 2378</t>
  </si>
  <si>
    <t>ITM 2379</t>
  </si>
  <si>
    <t>ITM 2380</t>
  </si>
  <si>
    <t>ITM 2381</t>
  </si>
  <si>
    <t>ITM 2382</t>
  </si>
  <si>
    <t>ITM 2383</t>
  </si>
  <si>
    <t>ITM 2384</t>
  </si>
  <si>
    <t>ITM 2385</t>
  </si>
  <si>
    <t>ITM 2386</t>
  </si>
  <si>
    <t>ITM 2387</t>
  </si>
  <si>
    <t>ITM 2388</t>
  </si>
  <si>
    <t>ITM 2389</t>
  </si>
  <si>
    <t>ITM 2390</t>
  </si>
  <si>
    <t>ITM 2391</t>
  </si>
  <si>
    <t>ITM 2392</t>
  </si>
  <si>
    <t>ITM 2393</t>
  </si>
  <si>
    <t>ITM 2394</t>
  </si>
  <si>
    <t>ITM 2395</t>
  </si>
  <si>
    <t>ITM 2396</t>
  </si>
  <si>
    <t>ITM 2397</t>
  </si>
  <si>
    <t>ITM 2398</t>
  </si>
  <si>
    <t>ITM 2399</t>
  </si>
  <si>
    <t>ITM 2400</t>
  </si>
  <si>
    <t>ITM 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</si>
</sst>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6"/>
  <sheetViews>
    <sheetView tabSelected="1" zoomScale="83" zoomScaleNormal="100" workbookViewId="0">
      <selection sqref="A1:W1"/>
    </sheetView>
  </sheetViews>
  <sheetFormatPr defaultRowHeight="15.5" x14ac:dyDescent="0.35"/>
  <cols>
    <col min="1" max="1" width="56.58203125" bestFit="1" customWidth="1"/>
    <col min="2" max="2" width="11.08203125" bestFit="1" customWidth="1"/>
    <col min="3" max="3" width="14.33203125" style="3" bestFit="1" customWidth="1"/>
    <col min="4" max="4" width="11.5" style="4" bestFit="1" customWidth="1"/>
    <col min="5" max="5" width="12.33203125" style="1" bestFit="1" customWidth="1"/>
    <col min="6" max="6" width="11.6640625" style="1" bestFit="1" customWidth="1"/>
    <col min="7" max="7" width="15.4140625" style="1" bestFit="1" customWidth="1"/>
    <col min="8" max="8" width="20.6640625" style="1" customWidth="1"/>
    <col min="9" max="9" width="18.6640625" bestFit="1" customWidth="1"/>
    <col min="10" max="10" width="8" style="1" bestFit="1" customWidth="1"/>
    <col min="11" max="11" width="24.83203125" style="2" bestFit="1" customWidth="1"/>
    <col min="12" max="12" width="23.58203125" style="2" bestFit="1" customWidth="1"/>
    <col min="13" max="13" width="21.33203125" style="1" bestFit="1" customWidth="1"/>
    <col min="14" max="14" width="9.33203125" bestFit="1" customWidth="1"/>
    <col min="15" max="15" width="12.33203125" bestFit="1" customWidth="1"/>
    <col min="16" max="16" width="9.5" bestFit="1" customWidth="1"/>
    <col min="17" max="17" width="15" bestFit="1" customWidth="1"/>
    <col min="18" max="18" width="8" bestFit="1" customWidth="1"/>
    <col min="19" max="19" width="4.6640625" bestFit="1" customWidth="1"/>
    <col min="20" max="20" width="17.4140625" bestFit="1" customWidth="1"/>
    <col min="21" max="21" width="20.5" bestFit="1" customWidth="1"/>
    <col min="22" max="22" width="11.08203125" bestFit="1" customWidth="1"/>
    <col min="23" max="23" width="11.5" bestFit="1" customWidth="1"/>
  </cols>
  <sheetData>
    <row r="1" spans="1:23" x14ac:dyDescent="0.35">
      <c r="A1" s="8" t="s">
        <v>0</v>
      </c>
      <c r="B1" s="8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9" t="s">
        <v>10</v>
      </c>
      <c r="L1" s="9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22</v>
      </c>
      <c r="U1" s="8" t="s">
        <v>23</v>
      </c>
      <c r="V1" s="8" t="s">
        <v>19</v>
      </c>
      <c r="W1" s="8" t="s">
        <v>20</v>
      </c>
    </row>
    <row r="2" spans="1:23" x14ac:dyDescent="0.35">
      <c r="A2" t="s">
        <v>83</v>
      </c>
      <c r="B2" t="s">
        <v>27</v>
      </c>
      <c r="C2" s="3">
        <v>15</v>
      </c>
      <c r="D2" s="4">
        <v>47818</v>
      </c>
      <c r="E2">
        <v>57.18</v>
      </c>
      <c r="F2" s="1">
        <f>E2+10</f>
        <v>67.180000000000007</v>
      </c>
      <c r="G2" s="1">
        <f>E2+5</f>
        <v>62.18</v>
      </c>
      <c r="H2" s="1">
        <f>E2+3</f>
        <v>60.18</v>
      </c>
      <c r="I2">
        <v>123456</v>
      </c>
      <c r="J2" s="1">
        <f>E2+20</f>
        <v>77.180000000000007</v>
      </c>
      <c r="K2" s="2">
        <v>10</v>
      </c>
      <c r="L2" s="2">
        <v>100</v>
      </c>
      <c r="M2" s="1">
        <f>E2*L2</f>
        <v>5718</v>
      </c>
      <c r="N2" t="s">
        <v>21</v>
      </c>
      <c r="O2" t="s">
        <v>24</v>
      </c>
      <c r="P2" t="s">
        <v>25</v>
      </c>
      <c r="Q2" t="s">
        <v>26</v>
      </c>
    </row>
    <row r="3" spans="1:23" x14ac:dyDescent="0.35">
      <c r="A3" t="s">
        <v>82</v>
      </c>
      <c r="B3" t="s">
        <v>28</v>
      </c>
      <c r="C3" s="3">
        <v>16</v>
      </c>
      <c r="D3" s="4">
        <v>47820</v>
      </c>
      <c r="E3">
        <v>45</v>
      </c>
      <c r="F3" s="1">
        <f>E3+10</f>
        <v>55</v>
      </c>
      <c r="G3" s="1">
        <f>E3+5</f>
        <v>50</v>
      </c>
      <c r="H3" s="1">
        <f t="shared" ref="H3:H56" si="0">E3+3</f>
        <v>48</v>
      </c>
      <c r="I3">
        <v>234567</v>
      </c>
      <c r="J3" s="1">
        <f>E3+20</f>
        <v>65</v>
      </c>
      <c r="K3" s="2">
        <v>10</v>
      </c>
      <c r="L3" s="2">
        <v>100</v>
      </c>
      <c r="M3" s="1">
        <f t="shared" ref="M3:M56" si="1">E3*L3</f>
        <v>4500</v>
      </c>
      <c r="N3" t="s">
        <v>21</v>
      </c>
      <c r="O3" t="s">
        <v>24</v>
      </c>
      <c r="P3" t="s">
        <v>25</v>
      </c>
      <c r="Q3" t="s">
        <v>26</v>
      </c>
    </row>
    <row r="4" spans="1:23" x14ac:dyDescent="0.35">
      <c r="A4" t="s">
        <v>81</v>
      </c>
      <c r="B4" t="s">
        <v>84</v>
      </c>
      <c r="C4" s="3">
        <v>17</v>
      </c>
      <c r="D4" s="4">
        <v>47822</v>
      </c>
      <c r="E4">
        <v>86.23</v>
      </c>
      <c r="F4" s="1">
        <f t="shared" ref="F4:F56" si="2">E4+10</f>
        <v>96.23</v>
      </c>
      <c r="G4" s="1">
        <f t="shared" ref="G4:G56" si="3">E4+5</f>
        <v>91.23</v>
      </c>
      <c r="H4" s="1">
        <f t="shared" si="0"/>
        <v>89.23</v>
      </c>
      <c r="I4">
        <v>345678</v>
      </c>
      <c r="J4" s="1">
        <f t="shared" ref="J4:J56" si="4">E4+20</f>
        <v>106.23</v>
      </c>
      <c r="K4" s="2">
        <v>10</v>
      </c>
      <c r="L4" s="2">
        <v>100</v>
      </c>
      <c r="M4" s="1">
        <f t="shared" si="1"/>
        <v>8623</v>
      </c>
      <c r="N4" t="s">
        <v>21</v>
      </c>
      <c r="O4" t="s">
        <v>24</v>
      </c>
      <c r="P4" t="s">
        <v>25</v>
      </c>
      <c r="Q4" t="s">
        <v>26</v>
      </c>
    </row>
    <row r="5" spans="1:23" x14ac:dyDescent="0.35">
      <c r="A5" t="s">
        <v>80</v>
      </c>
      <c r="B5" t="s">
        <v>85</v>
      </c>
      <c r="C5" s="3">
        <v>18</v>
      </c>
      <c r="D5" s="4">
        <v>47824</v>
      </c>
      <c r="E5">
        <v>27.83</v>
      </c>
      <c r="F5" s="1">
        <f t="shared" si="2"/>
        <v>37.83</v>
      </c>
      <c r="G5" s="1">
        <f t="shared" si="3"/>
        <v>32.83</v>
      </c>
      <c r="H5" s="1">
        <f t="shared" si="0"/>
        <v>30.83</v>
      </c>
      <c r="I5">
        <v>456789</v>
      </c>
      <c r="J5" s="1">
        <f t="shared" si="4"/>
        <v>47.83</v>
      </c>
      <c r="K5" s="2">
        <v>10</v>
      </c>
      <c r="L5" s="2">
        <v>100</v>
      </c>
      <c r="M5" s="1">
        <f t="shared" si="1"/>
        <v>2783</v>
      </c>
      <c r="N5" t="s">
        <v>21</v>
      </c>
      <c r="O5" t="s">
        <v>24</v>
      </c>
      <c r="P5" t="s">
        <v>25</v>
      </c>
      <c r="Q5" t="s">
        <v>26</v>
      </c>
    </row>
    <row r="6" spans="1:23" x14ac:dyDescent="0.35">
      <c r="A6" t="s">
        <v>79</v>
      </c>
      <c r="B6" t="s">
        <v>86</v>
      </c>
      <c r="C6" s="3">
        <v>19</v>
      </c>
      <c r="D6" s="4">
        <v>47826</v>
      </c>
      <c r="E6">
        <v>126.5</v>
      </c>
      <c r="F6" s="1">
        <f t="shared" si="2"/>
        <v>136.5</v>
      </c>
      <c r="G6" s="1">
        <f t="shared" si="3"/>
        <v>131.5</v>
      </c>
      <c r="H6" s="1">
        <f t="shared" si="0"/>
        <v>129.5</v>
      </c>
      <c r="I6">
        <v>567900</v>
      </c>
      <c r="J6" s="1">
        <f t="shared" si="4"/>
        <v>146.5</v>
      </c>
      <c r="K6" s="2">
        <v>10</v>
      </c>
      <c r="L6" s="2">
        <v>100</v>
      </c>
      <c r="M6" s="1">
        <f t="shared" si="1"/>
        <v>12650</v>
      </c>
      <c r="N6" t="s">
        <v>21</v>
      </c>
      <c r="O6" t="s">
        <v>24</v>
      </c>
      <c r="P6" t="s">
        <v>25</v>
      </c>
      <c r="Q6" t="s">
        <v>26</v>
      </c>
    </row>
    <row r="7" spans="1:23" x14ac:dyDescent="0.35">
      <c r="A7" t="s">
        <v>78</v>
      </c>
      <c r="B7" t="s">
        <v>87</v>
      </c>
      <c r="C7" s="3">
        <v>20</v>
      </c>
      <c r="D7" s="4">
        <v>47828</v>
      </c>
      <c r="E7">
        <v>201.86</v>
      </c>
      <c r="F7" s="1">
        <f t="shared" si="2"/>
        <v>211.86</v>
      </c>
      <c r="G7" s="1">
        <f t="shared" si="3"/>
        <v>206.86</v>
      </c>
      <c r="H7" s="1">
        <f t="shared" si="0"/>
        <v>204.86</v>
      </c>
      <c r="I7">
        <v>679011</v>
      </c>
      <c r="J7" s="1">
        <f t="shared" si="4"/>
        <v>221.86</v>
      </c>
      <c r="K7" s="2">
        <v>10</v>
      </c>
      <c r="L7" s="2">
        <v>100</v>
      </c>
      <c r="M7" s="1">
        <f t="shared" si="1"/>
        <v>20186</v>
      </c>
      <c r="N7" t="s">
        <v>21</v>
      </c>
      <c r="O7" t="s">
        <v>24</v>
      </c>
      <c r="P7" t="s">
        <v>25</v>
      </c>
      <c r="Q7" t="s">
        <v>26</v>
      </c>
    </row>
    <row r="8" spans="1:23" x14ac:dyDescent="0.35">
      <c r="A8" t="s">
        <v>77</v>
      </c>
      <c r="B8" t="s">
        <v>88</v>
      </c>
      <c r="C8" s="3">
        <v>21</v>
      </c>
      <c r="D8" s="4">
        <v>47830</v>
      </c>
      <c r="E8">
        <v>89</v>
      </c>
      <c r="F8" s="1">
        <f t="shared" si="2"/>
        <v>99</v>
      </c>
      <c r="G8" s="1">
        <f t="shared" si="3"/>
        <v>94</v>
      </c>
      <c r="H8" s="1">
        <f t="shared" si="0"/>
        <v>92</v>
      </c>
      <c r="I8">
        <v>790122</v>
      </c>
      <c r="J8" s="1">
        <f t="shared" si="4"/>
        <v>109</v>
      </c>
      <c r="K8" s="2">
        <v>10</v>
      </c>
      <c r="L8" s="2">
        <v>100</v>
      </c>
      <c r="M8" s="1">
        <f t="shared" si="1"/>
        <v>8900</v>
      </c>
      <c r="N8" t="s">
        <v>21</v>
      </c>
      <c r="O8" t="s">
        <v>24</v>
      </c>
      <c r="P8" t="s">
        <v>25</v>
      </c>
      <c r="Q8" t="s">
        <v>26</v>
      </c>
    </row>
    <row r="9" spans="1:23" x14ac:dyDescent="0.35">
      <c r="A9" t="s">
        <v>76</v>
      </c>
      <c r="B9" t="s">
        <v>89</v>
      </c>
      <c r="C9" s="3">
        <v>22</v>
      </c>
      <c r="D9" s="4">
        <v>47832</v>
      </c>
      <c r="E9">
        <v>192.5</v>
      </c>
      <c r="F9" s="1">
        <f t="shared" si="2"/>
        <v>202.5</v>
      </c>
      <c r="G9" s="1">
        <f t="shared" si="3"/>
        <v>197.5</v>
      </c>
      <c r="H9" s="1">
        <f t="shared" si="0"/>
        <v>195.5</v>
      </c>
      <c r="I9">
        <v>901233</v>
      </c>
      <c r="J9" s="1">
        <f t="shared" si="4"/>
        <v>212.5</v>
      </c>
      <c r="K9" s="2">
        <v>10</v>
      </c>
      <c r="L9" s="2">
        <v>100</v>
      </c>
      <c r="M9" s="1">
        <f t="shared" si="1"/>
        <v>19250</v>
      </c>
      <c r="N9" t="s">
        <v>21</v>
      </c>
      <c r="O9" t="s">
        <v>24</v>
      </c>
      <c r="P9" t="s">
        <v>25</v>
      </c>
      <c r="Q9" t="s">
        <v>26</v>
      </c>
    </row>
    <row r="10" spans="1:23" x14ac:dyDescent="0.35">
      <c r="A10" t="s">
        <v>75</v>
      </c>
      <c r="B10" t="s">
        <v>90</v>
      </c>
      <c r="C10" s="3">
        <v>23</v>
      </c>
      <c r="D10" s="4">
        <v>47834</v>
      </c>
      <c r="E10">
        <v>136.80000000000001</v>
      </c>
      <c r="F10" s="1">
        <f t="shared" si="2"/>
        <v>146.80000000000001</v>
      </c>
      <c r="G10" s="1">
        <f t="shared" si="3"/>
        <v>141.80000000000001</v>
      </c>
      <c r="H10" s="1">
        <f t="shared" si="0"/>
        <v>139.80000000000001</v>
      </c>
      <c r="I10">
        <v>1012344</v>
      </c>
      <c r="J10" s="1">
        <f t="shared" si="4"/>
        <v>156.80000000000001</v>
      </c>
      <c r="K10" s="2">
        <v>10</v>
      </c>
      <c r="L10" s="2">
        <v>100</v>
      </c>
      <c r="M10" s="1">
        <f t="shared" si="1"/>
        <v>13680.000000000002</v>
      </c>
      <c r="N10" t="s">
        <v>21</v>
      </c>
      <c r="O10" t="s">
        <v>24</v>
      </c>
      <c r="P10" t="s">
        <v>25</v>
      </c>
      <c r="Q10" t="s">
        <v>26</v>
      </c>
    </row>
    <row r="11" spans="1:23" x14ac:dyDescent="0.35">
      <c r="A11" t="s">
        <v>74</v>
      </c>
      <c r="B11" t="s">
        <v>91</v>
      </c>
      <c r="C11" s="3">
        <v>24</v>
      </c>
      <c r="D11" s="4">
        <v>47836</v>
      </c>
      <c r="E11">
        <v>4.67</v>
      </c>
      <c r="F11" s="1">
        <f t="shared" si="2"/>
        <v>14.67</v>
      </c>
      <c r="G11" s="1">
        <f t="shared" si="3"/>
        <v>9.67</v>
      </c>
      <c r="H11" s="1">
        <f t="shared" si="0"/>
        <v>7.67</v>
      </c>
      <c r="I11">
        <v>1123455</v>
      </c>
      <c r="J11" s="1">
        <f t="shared" si="4"/>
        <v>24.67</v>
      </c>
      <c r="K11" s="2">
        <v>10</v>
      </c>
      <c r="L11" s="2">
        <v>100</v>
      </c>
      <c r="M11" s="1">
        <f t="shared" si="1"/>
        <v>467</v>
      </c>
      <c r="N11" t="s">
        <v>21</v>
      </c>
      <c r="O11" t="s">
        <v>24</v>
      </c>
      <c r="P11" t="s">
        <v>25</v>
      </c>
      <c r="Q11" t="s">
        <v>26</v>
      </c>
    </row>
    <row r="12" spans="1:23" x14ac:dyDescent="0.35">
      <c r="A12" t="s">
        <v>73</v>
      </c>
      <c r="B12" t="s">
        <v>92</v>
      </c>
      <c r="C12" s="3">
        <v>25</v>
      </c>
      <c r="D12" s="4">
        <v>47838</v>
      </c>
      <c r="E12">
        <v>23</v>
      </c>
      <c r="F12" s="1">
        <f t="shared" si="2"/>
        <v>33</v>
      </c>
      <c r="G12" s="1">
        <f t="shared" si="3"/>
        <v>28</v>
      </c>
      <c r="H12" s="1">
        <f t="shared" si="0"/>
        <v>26</v>
      </c>
      <c r="I12">
        <v>1234566</v>
      </c>
      <c r="J12" s="1">
        <f t="shared" si="4"/>
        <v>43</v>
      </c>
      <c r="K12" s="2">
        <v>10</v>
      </c>
      <c r="L12" s="2">
        <v>100</v>
      </c>
      <c r="M12" s="1">
        <f t="shared" si="1"/>
        <v>2300</v>
      </c>
      <c r="N12" t="s">
        <v>21</v>
      </c>
      <c r="O12" t="s">
        <v>24</v>
      </c>
      <c r="P12" t="s">
        <v>25</v>
      </c>
      <c r="Q12" t="s">
        <v>26</v>
      </c>
    </row>
    <row r="13" spans="1:23" x14ac:dyDescent="0.35">
      <c r="A13" t="s">
        <v>72</v>
      </c>
      <c r="B13" t="s">
        <v>93</v>
      </c>
      <c r="C13" s="3">
        <v>26</v>
      </c>
      <c r="D13" s="4">
        <v>47840</v>
      </c>
      <c r="E13">
        <v>59.04</v>
      </c>
      <c r="F13" s="1">
        <f t="shared" si="2"/>
        <v>69.039999999999992</v>
      </c>
      <c r="G13" s="1">
        <f t="shared" si="3"/>
        <v>64.039999999999992</v>
      </c>
      <c r="H13" s="1">
        <f t="shared" si="0"/>
        <v>62.04</v>
      </c>
      <c r="I13">
        <v>1345677</v>
      </c>
      <c r="J13" s="1">
        <f t="shared" si="4"/>
        <v>79.039999999999992</v>
      </c>
      <c r="K13" s="2">
        <v>10</v>
      </c>
      <c r="L13" s="2">
        <v>100</v>
      </c>
      <c r="M13" s="1">
        <f t="shared" si="1"/>
        <v>5904</v>
      </c>
      <c r="N13" t="s">
        <v>21</v>
      </c>
      <c r="O13" t="s">
        <v>24</v>
      </c>
      <c r="P13" t="s">
        <v>25</v>
      </c>
      <c r="Q13" t="s">
        <v>26</v>
      </c>
    </row>
    <row r="14" spans="1:23" x14ac:dyDescent="0.35">
      <c r="A14" t="s">
        <v>71</v>
      </c>
      <c r="B14" t="s">
        <v>94</v>
      </c>
      <c r="C14" s="3">
        <v>27</v>
      </c>
      <c r="D14" s="4">
        <v>47842</v>
      </c>
      <c r="E14">
        <v>42.83</v>
      </c>
      <c r="F14" s="1">
        <f t="shared" si="2"/>
        <v>52.83</v>
      </c>
      <c r="G14" s="1">
        <f t="shared" si="3"/>
        <v>47.83</v>
      </c>
      <c r="H14" s="1">
        <f t="shared" si="0"/>
        <v>45.83</v>
      </c>
      <c r="I14">
        <v>1456788</v>
      </c>
      <c r="J14" s="1">
        <f t="shared" si="4"/>
        <v>62.83</v>
      </c>
      <c r="K14" s="2">
        <v>10</v>
      </c>
      <c r="L14" s="2">
        <v>100</v>
      </c>
      <c r="M14" s="1">
        <f t="shared" si="1"/>
        <v>4283</v>
      </c>
      <c r="N14" t="s">
        <v>21</v>
      </c>
      <c r="O14" t="s">
        <v>24</v>
      </c>
      <c r="P14" t="s">
        <v>25</v>
      </c>
      <c r="Q14" t="s">
        <v>26</v>
      </c>
    </row>
    <row r="15" spans="1:23" x14ac:dyDescent="0.35">
      <c r="A15" t="s">
        <v>70</v>
      </c>
      <c r="B15" t="s">
        <v>95</v>
      </c>
      <c r="C15" s="3">
        <v>28</v>
      </c>
      <c r="D15" s="4">
        <v>47844</v>
      </c>
      <c r="E15">
        <v>25</v>
      </c>
      <c r="F15" s="1">
        <f t="shared" si="2"/>
        <v>35</v>
      </c>
      <c r="G15" s="1">
        <f t="shared" si="3"/>
        <v>30</v>
      </c>
      <c r="H15" s="1">
        <f t="shared" si="0"/>
        <v>28</v>
      </c>
      <c r="I15">
        <v>1567899</v>
      </c>
      <c r="J15" s="1">
        <f t="shared" si="4"/>
        <v>45</v>
      </c>
      <c r="K15" s="2">
        <v>10</v>
      </c>
      <c r="L15" s="2">
        <v>100</v>
      </c>
      <c r="M15" s="1">
        <f t="shared" si="1"/>
        <v>2500</v>
      </c>
      <c r="N15" t="s">
        <v>21</v>
      </c>
      <c r="O15" t="s">
        <v>24</v>
      </c>
      <c r="P15" t="s">
        <v>25</v>
      </c>
      <c r="Q15" t="s">
        <v>26</v>
      </c>
    </row>
    <row r="16" spans="1:23" x14ac:dyDescent="0.35">
      <c r="A16" t="s">
        <v>69</v>
      </c>
      <c r="B16" t="s">
        <v>96</v>
      </c>
      <c r="C16" s="3">
        <v>29</v>
      </c>
      <c r="D16" s="4">
        <v>47846</v>
      </c>
      <c r="E16">
        <v>29.1</v>
      </c>
      <c r="F16" s="1">
        <f t="shared" si="2"/>
        <v>39.1</v>
      </c>
      <c r="G16" s="1">
        <f t="shared" si="3"/>
        <v>34.1</v>
      </c>
      <c r="H16" s="1">
        <f t="shared" si="0"/>
        <v>32.1</v>
      </c>
      <c r="I16">
        <v>1679010</v>
      </c>
      <c r="J16" s="1">
        <f t="shared" si="4"/>
        <v>49.1</v>
      </c>
      <c r="K16" s="2">
        <v>10</v>
      </c>
      <c r="L16" s="2">
        <v>100</v>
      </c>
      <c r="M16" s="1">
        <f t="shared" si="1"/>
        <v>2910</v>
      </c>
      <c r="N16" t="s">
        <v>21</v>
      </c>
      <c r="O16" t="s">
        <v>24</v>
      </c>
      <c r="P16" t="s">
        <v>25</v>
      </c>
      <c r="Q16" t="s">
        <v>26</v>
      </c>
    </row>
    <row r="17" spans="1:17" x14ac:dyDescent="0.35">
      <c r="A17" t="s">
        <v>68</v>
      </c>
      <c r="B17" t="s">
        <v>97</v>
      </c>
      <c r="C17" s="3">
        <v>30</v>
      </c>
      <c r="D17" s="4">
        <v>47848</v>
      </c>
      <c r="E17">
        <v>25.56</v>
      </c>
      <c r="F17" s="1">
        <f t="shared" si="2"/>
        <v>35.56</v>
      </c>
      <c r="G17" s="1">
        <f t="shared" si="3"/>
        <v>30.56</v>
      </c>
      <c r="H17" s="1">
        <f t="shared" si="0"/>
        <v>28.56</v>
      </c>
      <c r="I17">
        <v>1790121</v>
      </c>
      <c r="J17" s="1">
        <f t="shared" si="4"/>
        <v>45.56</v>
      </c>
      <c r="K17" s="2">
        <v>10</v>
      </c>
      <c r="L17" s="2">
        <v>100</v>
      </c>
      <c r="M17" s="1">
        <f t="shared" si="1"/>
        <v>2556</v>
      </c>
      <c r="N17" t="s">
        <v>21</v>
      </c>
      <c r="O17" t="s">
        <v>24</v>
      </c>
      <c r="P17" t="s">
        <v>25</v>
      </c>
      <c r="Q17" t="s">
        <v>26</v>
      </c>
    </row>
    <row r="18" spans="1:17" x14ac:dyDescent="0.35">
      <c r="A18" t="s">
        <v>67</v>
      </c>
      <c r="B18" t="s">
        <v>98</v>
      </c>
      <c r="C18" s="3">
        <v>31</v>
      </c>
      <c r="D18" s="4">
        <v>47850</v>
      </c>
      <c r="E18">
        <v>42.73</v>
      </c>
      <c r="F18" s="1">
        <f t="shared" si="2"/>
        <v>52.73</v>
      </c>
      <c r="G18" s="1">
        <f t="shared" si="3"/>
        <v>47.73</v>
      </c>
      <c r="H18" s="1">
        <f t="shared" si="0"/>
        <v>45.73</v>
      </c>
      <c r="I18">
        <v>1901232</v>
      </c>
      <c r="J18" s="1">
        <f t="shared" si="4"/>
        <v>62.73</v>
      </c>
      <c r="K18" s="2">
        <v>10</v>
      </c>
      <c r="L18" s="2">
        <v>100</v>
      </c>
      <c r="M18" s="1">
        <f t="shared" si="1"/>
        <v>4273</v>
      </c>
      <c r="N18" t="s">
        <v>21</v>
      </c>
      <c r="O18" t="s">
        <v>24</v>
      </c>
      <c r="P18" t="s">
        <v>25</v>
      </c>
      <c r="Q18" t="s">
        <v>26</v>
      </c>
    </row>
    <row r="19" spans="1:17" x14ac:dyDescent="0.35">
      <c r="A19" t="s">
        <v>66</v>
      </c>
      <c r="B19" t="s">
        <v>99</v>
      </c>
      <c r="C19" s="3">
        <v>32</v>
      </c>
      <c r="D19" s="4">
        <v>47852</v>
      </c>
      <c r="E19">
        <v>66</v>
      </c>
      <c r="F19" s="1">
        <f t="shared" si="2"/>
        <v>76</v>
      </c>
      <c r="G19" s="1">
        <f t="shared" si="3"/>
        <v>71</v>
      </c>
      <c r="H19" s="1">
        <f t="shared" si="0"/>
        <v>69</v>
      </c>
      <c r="I19">
        <v>2012343</v>
      </c>
      <c r="J19" s="1">
        <f t="shared" si="4"/>
        <v>86</v>
      </c>
      <c r="K19" s="2">
        <v>10</v>
      </c>
      <c r="L19" s="2">
        <v>100</v>
      </c>
      <c r="M19" s="1">
        <f t="shared" si="1"/>
        <v>6600</v>
      </c>
      <c r="N19" t="s">
        <v>21</v>
      </c>
      <c r="O19" t="s">
        <v>24</v>
      </c>
      <c r="P19" t="s">
        <v>25</v>
      </c>
      <c r="Q19" t="s">
        <v>26</v>
      </c>
    </row>
    <row r="20" spans="1:17" x14ac:dyDescent="0.35">
      <c r="A20" t="s">
        <v>65</v>
      </c>
      <c r="B20" t="s">
        <v>100</v>
      </c>
      <c r="C20" s="3">
        <v>33</v>
      </c>
      <c r="D20" s="4">
        <v>47854</v>
      </c>
      <c r="E20">
        <v>30.34</v>
      </c>
      <c r="F20" s="1">
        <f t="shared" si="2"/>
        <v>40.340000000000003</v>
      </c>
      <c r="G20" s="1">
        <f t="shared" si="3"/>
        <v>35.340000000000003</v>
      </c>
      <c r="H20" s="1">
        <f t="shared" si="0"/>
        <v>33.340000000000003</v>
      </c>
      <c r="I20">
        <v>2123454</v>
      </c>
      <c r="J20" s="1">
        <f t="shared" si="4"/>
        <v>50.34</v>
      </c>
      <c r="K20" s="2">
        <v>10</v>
      </c>
      <c r="L20" s="2">
        <v>100</v>
      </c>
      <c r="M20" s="1">
        <f t="shared" si="1"/>
        <v>3034</v>
      </c>
      <c r="N20" t="s">
        <v>21</v>
      </c>
      <c r="O20" t="s">
        <v>24</v>
      </c>
      <c r="P20" t="s">
        <v>25</v>
      </c>
      <c r="Q20" t="s">
        <v>26</v>
      </c>
    </row>
    <row r="21" spans="1:17" x14ac:dyDescent="0.35">
      <c r="A21" t="s">
        <v>64</v>
      </c>
      <c r="B21" t="s">
        <v>101</v>
      </c>
      <c r="C21" s="3">
        <v>34</v>
      </c>
      <c r="D21" s="4">
        <v>47856</v>
      </c>
      <c r="E21">
        <v>12.31</v>
      </c>
      <c r="F21" s="1">
        <f t="shared" si="2"/>
        <v>22.310000000000002</v>
      </c>
      <c r="G21" s="1">
        <f t="shared" si="3"/>
        <v>17.310000000000002</v>
      </c>
      <c r="H21" s="1">
        <f t="shared" si="0"/>
        <v>15.31</v>
      </c>
      <c r="I21">
        <v>2234565</v>
      </c>
      <c r="J21" s="1">
        <f t="shared" si="4"/>
        <v>32.31</v>
      </c>
      <c r="K21" s="2">
        <v>10</v>
      </c>
      <c r="L21" s="2">
        <v>100</v>
      </c>
      <c r="M21" s="1">
        <f t="shared" si="1"/>
        <v>1231</v>
      </c>
      <c r="N21" t="s">
        <v>21</v>
      </c>
      <c r="O21" t="s">
        <v>24</v>
      </c>
      <c r="P21" t="s">
        <v>25</v>
      </c>
      <c r="Q21" t="s">
        <v>26</v>
      </c>
    </row>
    <row r="22" spans="1:17" x14ac:dyDescent="0.35">
      <c r="A22" t="s">
        <v>63</v>
      </c>
      <c r="B22" t="s">
        <v>102</v>
      </c>
      <c r="C22" s="3">
        <v>35</v>
      </c>
      <c r="D22" s="4">
        <v>47858</v>
      </c>
      <c r="E22">
        <v>18.760000000000002</v>
      </c>
      <c r="F22" s="1">
        <f t="shared" si="2"/>
        <v>28.76</v>
      </c>
      <c r="G22" s="1">
        <f t="shared" si="3"/>
        <v>23.76</v>
      </c>
      <c r="H22" s="1">
        <f t="shared" si="0"/>
        <v>21.76</v>
      </c>
      <c r="I22">
        <v>2345676</v>
      </c>
      <c r="J22" s="1">
        <f t="shared" si="4"/>
        <v>38.760000000000005</v>
      </c>
      <c r="K22" s="2">
        <v>10</v>
      </c>
      <c r="L22" s="2">
        <v>100</v>
      </c>
      <c r="M22" s="1">
        <f t="shared" si="1"/>
        <v>1876.0000000000002</v>
      </c>
      <c r="N22" t="s">
        <v>21</v>
      </c>
      <c r="O22" t="s">
        <v>24</v>
      </c>
      <c r="P22" t="s">
        <v>25</v>
      </c>
      <c r="Q22" t="s">
        <v>26</v>
      </c>
    </row>
    <row r="23" spans="1:17" x14ac:dyDescent="0.35">
      <c r="A23" t="s">
        <v>62</v>
      </c>
      <c r="B23" t="s">
        <v>103</v>
      </c>
      <c r="C23" s="3">
        <v>36</v>
      </c>
      <c r="D23" s="4">
        <v>47860</v>
      </c>
      <c r="E23">
        <v>15.5</v>
      </c>
      <c r="F23" s="1">
        <f t="shared" si="2"/>
        <v>25.5</v>
      </c>
      <c r="G23" s="1">
        <f t="shared" si="3"/>
        <v>20.5</v>
      </c>
      <c r="H23" s="1">
        <f t="shared" si="0"/>
        <v>18.5</v>
      </c>
      <c r="I23">
        <v>2456787</v>
      </c>
      <c r="J23" s="1">
        <f t="shared" si="4"/>
        <v>35.5</v>
      </c>
      <c r="K23" s="2">
        <v>10</v>
      </c>
      <c r="L23" s="2">
        <v>100</v>
      </c>
      <c r="M23" s="1">
        <f t="shared" si="1"/>
        <v>1550</v>
      </c>
      <c r="N23" t="s">
        <v>21</v>
      </c>
      <c r="O23" t="s">
        <v>24</v>
      </c>
      <c r="P23" t="s">
        <v>25</v>
      </c>
      <c r="Q23" t="s">
        <v>26</v>
      </c>
    </row>
    <row r="24" spans="1:17" x14ac:dyDescent="0.35">
      <c r="A24" t="s">
        <v>61</v>
      </c>
      <c r="B24" t="s">
        <v>104</v>
      </c>
      <c r="C24" s="3">
        <v>37</v>
      </c>
      <c r="D24" s="4">
        <v>47862</v>
      </c>
      <c r="E24">
        <v>34.729999999999997</v>
      </c>
      <c r="F24" s="1">
        <f t="shared" si="2"/>
        <v>44.73</v>
      </c>
      <c r="G24" s="1">
        <f t="shared" si="3"/>
        <v>39.729999999999997</v>
      </c>
      <c r="H24" s="1">
        <f t="shared" si="0"/>
        <v>37.729999999999997</v>
      </c>
      <c r="I24">
        <v>2567898</v>
      </c>
      <c r="J24" s="1">
        <f t="shared" si="4"/>
        <v>54.73</v>
      </c>
      <c r="K24" s="2">
        <v>10</v>
      </c>
      <c r="L24" s="2">
        <v>100</v>
      </c>
      <c r="M24" s="1">
        <f t="shared" si="1"/>
        <v>3472.9999999999995</v>
      </c>
      <c r="N24" t="s">
        <v>21</v>
      </c>
      <c r="O24" t="s">
        <v>24</v>
      </c>
      <c r="P24" t="s">
        <v>25</v>
      </c>
      <c r="Q24" t="s">
        <v>26</v>
      </c>
    </row>
    <row r="25" spans="1:17" x14ac:dyDescent="0.35">
      <c r="A25" t="s">
        <v>60</v>
      </c>
      <c r="B25" t="s">
        <v>105</v>
      </c>
      <c r="C25" s="3">
        <v>38</v>
      </c>
      <c r="D25" s="4">
        <v>47864</v>
      </c>
      <c r="E25">
        <v>46.66</v>
      </c>
      <c r="F25" s="1">
        <f t="shared" si="2"/>
        <v>56.66</v>
      </c>
      <c r="G25" s="1">
        <f t="shared" si="3"/>
        <v>51.66</v>
      </c>
      <c r="H25" s="1">
        <f t="shared" si="0"/>
        <v>49.66</v>
      </c>
      <c r="I25">
        <v>2679009</v>
      </c>
      <c r="J25" s="1">
        <f t="shared" si="4"/>
        <v>66.66</v>
      </c>
      <c r="K25" s="2">
        <v>10</v>
      </c>
      <c r="L25" s="2">
        <v>100</v>
      </c>
      <c r="M25" s="1">
        <f t="shared" si="1"/>
        <v>4666</v>
      </c>
      <c r="N25" t="s">
        <v>21</v>
      </c>
      <c r="O25" t="s">
        <v>24</v>
      </c>
      <c r="P25" t="s">
        <v>25</v>
      </c>
      <c r="Q25" t="s">
        <v>26</v>
      </c>
    </row>
    <row r="26" spans="1:17" x14ac:dyDescent="0.35">
      <c r="A26" t="s">
        <v>59</v>
      </c>
      <c r="B26" t="s">
        <v>106</v>
      </c>
      <c r="C26" s="3">
        <v>39</v>
      </c>
      <c r="D26" s="4">
        <v>47866</v>
      </c>
      <c r="E26">
        <v>33.5</v>
      </c>
      <c r="F26" s="1">
        <f t="shared" si="2"/>
        <v>43.5</v>
      </c>
      <c r="G26" s="1">
        <f t="shared" si="3"/>
        <v>38.5</v>
      </c>
      <c r="H26" s="1">
        <f t="shared" si="0"/>
        <v>36.5</v>
      </c>
      <c r="I26">
        <v>2790120</v>
      </c>
      <c r="J26" s="1">
        <f t="shared" si="4"/>
        <v>53.5</v>
      </c>
      <c r="K26" s="2">
        <v>10</v>
      </c>
      <c r="L26" s="2">
        <v>100</v>
      </c>
      <c r="M26" s="1">
        <f t="shared" si="1"/>
        <v>3350</v>
      </c>
      <c r="N26" t="s">
        <v>21</v>
      </c>
      <c r="O26" t="s">
        <v>24</v>
      </c>
      <c r="P26" t="s">
        <v>25</v>
      </c>
      <c r="Q26" t="s">
        <v>26</v>
      </c>
    </row>
    <row r="27" spans="1:17" x14ac:dyDescent="0.35">
      <c r="A27" t="s">
        <v>58</v>
      </c>
      <c r="B27" t="s">
        <v>107</v>
      </c>
      <c r="C27" s="3">
        <v>40</v>
      </c>
      <c r="D27" s="4">
        <v>47868</v>
      </c>
      <c r="E27">
        <v>49</v>
      </c>
      <c r="F27" s="1">
        <f t="shared" si="2"/>
        <v>59</v>
      </c>
      <c r="G27" s="1">
        <f t="shared" si="3"/>
        <v>54</v>
      </c>
      <c r="H27" s="1">
        <f t="shared" si="0"/>
        <v>52</v>
      </c>
      <c r="I27">
        <v>2901231</v>
      </c>
      <c r="J27" s="1">
        <f t="shared" si="4"/>
        <v>69</v>
      </c>
      <c r="K27" s="2">
        <v>10</v>
      </c>
      <c r="L27" s="2">
        <v>100</v>
      </c>
      <c r="M27" s="1">
        <f t="shared" si="1"/>
        <v>4900</v>
      </c>
      <c r="N27" t="s">
        <v>21</v>
      </c>
      <c r="O27" t="s">
        <v>24</v>
      </c>
      <c r="P27" t="s">
        <v>25</v>
      </c>
      <c r="Q27" t="s">
        <v>26</v>
      </c>
    </row>
    <row r="28" spans="1:17" x14ac:dyDescent="0.35">
      <c r="A28" t="s">
        <v>57</v>
      </c>
      <c r="B28" t="s">
        <v>108</v>
      </c>
      <c r="C28" s="3">
        <v>41</v>
      </c>
      <c r="D28" s="4">
        <v>47870</v>
      </c>
      <c r="E28">
        <v>15.5</v>
      </c>
      <c r="F28" s="1">
        <f t="shared" si="2"/>
        <v>25.5</v>
      </c>
      <c r="G28" s="1">
        <f t="shared" si="3"/>
        <v>20.5</v>
      </c>
      <c r="H28" s="1">
        <f t="shared" si="0"/>
        <v>18.5</v>
      </c>
      <c r="I28">
        <v>3012342</v>
      </c>
      <c r="J28" s="1">
        <f t="shared" si="4"/>
        <v>35.5</v>
      </c>
      <c r="K28" s="2">
        <v>10</v>
      </c>
      <c r="L28" s="2">
        <v>100</v>
      </c>
      <c r="M28" s="1">
        <f t="shared" si="1"/>
        <v>1550</v>
      </c>
      <c r="N28" t="s">
        <v>21</v>
      </c>
      <c r="O28" t="s">
        <v>24</v>
      </c>
      <c r="P28" t="s">
        <v>25</v>
      </c>
      <c r="Q28" t="s">
        <v>26</v>
      </c>
    </row>
    <row r="29" spans="1:17" x14ac:dyDescent="0.35">
      <c r="A29" t="s">
        <v>56</v>
      </c>
      <c r="B29" t="s">
        <v>109</v>
      </c>
      <c r="C29" s="3">
        <v>42</v>
      </c>
      <c r="D29" s="4">
        <v>47872</v>
      </c>
      <c r="E29">
        <v>13.95</v>
      </c>
      <c r="F29" s="1">
        <f t="shared" si="2"/>
        <v>23.95</v>
      </c>
      <c r="G29" s="1">
        <f t="shared" si="3"/>
        <v>18.95</v>
      </c>
      <c r="H29" s="1">
        <f t="shared" si="0"/>
        <v>16.95</v>
      </c>
      <c r="I29">
        <v>3123453</v>
      </c>
      <c r="J29" s="1">
        <f t="shared" si="4"/>
        <v>33.950000000000003</v>
      </c>
      <c r="K29" s="2">
        <v>10</v>
      </c>
      <c r="L29" s="2">
        <v>100</v>
      </c>
      <c r="M29" s="1">
        <f t="shared" si="1"/>
        <v>1395</v>
      </c>
      <c r="N29" t="s">
        <v>21</v>
      </c>
      <c r="O29" t="s">
        <v>24</v>
      </c>
      <c r="P29" t="s">
        <v>25</v>
      </c>
      <c r="Q29" t="s">
        <v>26</v>
      </c>
    </row>
    <row r="30" spans="1:17" x14ac:dyDescent="0.35">
      <c r="A30" t="s">
        <v>55</v>
      </c>
      <c r="B30" t="s">
        <v>110</v>
      </c>
      <c r="C30" s="3">
        <v>43</v>
      </c>
      <c r="D30" s="4">
        <v>47874</v>
      </c>
      <c r="E30">
        <v>9.3000000000000007</v>
      </c>
      <c r="F30" s="1">
        <f t="shared" si="2"/>
        <v>19.3</v>
      </c>
      <c r="G30" s="1">
        <f t="shared" si="3"/>
        <v>14.3</v>
      </c>
      <c r="H30" s="1">
        <f t="shared" si="0"/>
        <v>12.3</v>
      </c>
      <c r="I30">
        <v>3234564</v>
      </c>
      <c r="J30" s="1">
        <f t="shared" si="4"/>
        <v>29.3</v>
      </c>
      <c r="K30" s="2">
        <v>10</v>
      </c>
      <c r="L30" s="2">
        <v>100</v>
      </c>
      <c r="M30" s="1">
        <f t="shared" si="1"/>
        <v>930.00000000000011</v>
      </c>
      <c r="N30" t="s">
        <v>21</v>
      </c>
      <c r="O30" t="s">
        <v>24</v>
      </c>
      <c r="P30" t="s">
        <v>25</v>
      </c>
      <c r="Q30" t="s">
        <v>26</v>
      </c>
    </row>
    <row r="31" spans="1:17" x14ac:dyDescent="0.35">
      <c r="A31" t="s">
        <v>54</v>
      </c>
      <c r="B31" t="s">
        <v>111</v>
      </c>
      <c r="C31" s="3">
        <v>44</v>
      </c>
      <c r="D31" s="4">
        <v>47876</v>
      </c>
      <c r="E31">
        <v>75.33</v>
      </c>
      <c r="F31" s="1">
        <f t="shared" si="2"/>
        <v>85.33</v>
      </c>
      <c r="G31" s="1">
        <f t="shared" si="3"/>
        <v>80.33</v>
      </c>
      <c r="H31" s="1">
        <f t="shared" si="0"/>
        <v>78.33</v>
      </c>
      <c r="I31">
        <v>3345675</v>
      </c>
      <c r="J31" s="1">
        <f t="shared" si="4"/>
        <v>95.33</v>
      </c>
      <c r="K31" s="2">
        <v>10</v>
      </c>
      <c r="L31" s="2">
        <v>100</v>
      </c>
      <c r="M31" s="1">
        <f t="shared" si="1"/>
        <v>7533</v>
      </c>
      <c r="N31" t="s">
        <v>21</v>
      </c>
      <c r="O31" t="s">
        <v>24</v>
      </c>
      <c r="P31" t="s">
        <v>25</v>
      </c>
      <c r="Q31" t="s">
        <v>26</v>
      </c>
    </row>
    <row r="32" spans="1:17" x14ac:dyDescent="0.35">
      <c r="A32" t="s">
        <v>53</v>
      </c>
      <c r="B32" t="s">
        <v>112</v>
      </c>
      <c r="C32" s="3">
        <v>45</v>
      </c>
      <c r="D32" s="4">
        <v>47878</v>
      </c>
      <c r="E32">
        <v>70.86</v>
      </c>
      <c r="F32" s="1">
        <f t="shared" si="2"/>
        <v>80.86</v>
      </c>
      <c r="G32" s="1">
        <f t="shared" si="3"/>
        <v>75.86</v>
      </c>
      <c r="H32" s="1">
        <f t="shared" si="0"/>
        <v>73.86</v>
      </c>
      <c r="I32">
        <v>3456786</v>
      </c>
      <c r="J32" s="1">
        <f t="shared" si="4"/>
        <v>90.86</v>
      </c>
      <c r="K32" s="2">
        <v>10</v>
      </c>
      <c r="L32" s="2">
        <v>100</v>
      </c>
      <c r="M32" s="1">
        <f t="shared" si="1"/>
        <v>7086</v>
      </c>
      <c r="N32" t="s">
        <v>21</v>
      </c>
      <c r="O32" t="s">
        <v>24</v>
      </c>
      <c r="P32" t="s">
        <v>25</v>
      </c>
      <c r="Q32" t="s">
        <v>26</v>
      </c>
    </row>
    <row r="33" spans="1:17" x14ac:dyDescent="0.35">
      <c r="A33" t="s">
        <v>52</v>
      </c>
      <c r="B33" t="s">
        <v>113</v>
      </c>
      <c r="C33" s="3">
        <v>46</v>
      </c>
      <c r="D33" s="4">
        <v>47880</v>
      </c>
      <c r="E33">
        <v>16.329999999999998</v>
      </c>
      <c r="F33" s="1">
        <f t="shared" si="2"/>
        <v>26.33</v>
      </c>
      <c r="G33" s="1">
        <f t="shared" si="3"/>
        <v>21.33</v>
      </c>
      <c r="H33" s="1">
        <f t="shared" si="0"/>
        <v>19.329999999999998</v>
      </c>
      <c r="I33">
        <v>3567897</v>
      </c>
      <c r="J33" s="1">
        <f t="shared" si="4"/>
        <v>36.33</v>
      </c>
      <c r="K33" s="2">
        <v>10</v>
      </c>
      <c r="L33" s="2">
        <v>100</v>
      </c>
      <c r="M33" s="1">
        <f t="shared" si="1"/>
        <v>1632.9999999999998</v>
      </c>
      <c r="N33" t="s">
        <v>21</v>
      </c>
      <c r="O33" t="s">
        <v>24</v>
      </c>
      <c r="P33" t="s">
        <v>25</v>
      </c>
      <c r="Q33" t="s">
        <v>26</v>
      </c>
    </row>
    <row r="34" spans="1:17" x14ac:dyDescent="0.35">
      <c r="A34" t="s">
        <v>51</v>
      </c>
      <c r="B34" t="s">
        <v>114</v>
      </c>
      <c r="C34" s="3">
        <v>47</v>
      </c>
      <c r="D34" s="4">
        <v>47882</v>
      </c>
      <c r="E34">
        <v>30.4</v>
      </c>
      <c r="F34" s="1">
        <f t="shared" si="2"/>
        <v>40.4</v>
      </c>
      <c r="G34" s="1">
        <f t="shared" si="3"/>
        <v>35.4</v>
      </c>
      <c r="H34" s="1">
        <f t="shared" si="0"/>
        <v>33.4</v>
      </c>
      <c r="I34">
        <v>3679008</v>
      </c>
      <c r="J34" s="1">
        <f t="shared" si="4"/>
        <v>50.4</v>
      </c>
      <c r="K34" s="2">
        <v>10</v>
      </c>
      <c r="L34" s="2">
        <v>100</v>
      </c>
      <c r="M34" s="1">
        <f t="shared" si="1"/>
        <v>3040</v>
      </c>
      <c r="N34" t="s">
        <v>21</v>
      </c>
      <c r="O34" t="s">
        <v>24</v>
      </c>
      <c r="P34" t="s">
        <v>25</v>
      </c>
      <c r="Q34" t="s">
        <v>26</v>
      </c>
    </row>
    <row r="35" spans="1:17" x14ac:dyDescent="0.35">
      <c r="A35" t="s">
        <v>50</v>
      </c>
      <c r="B35" t="s">
        <v>115</v>
      </c>
      <c r="C35" s="3">
        <v>48</v>
      </c>
      <c r="D35" s="4">
        <v>47884</v>
      </c>
      <c r="E35">
        <v>71.61</v>
      </c>
      <c r="F35" s="1">
        <f t="shared" si="2"/>
        <v>81.61</v>
      </c>
      <c r="G35" s="1">
        <f t="shared" si="3"/>
        <v>76.61</v>
      </c>
      <c r="H35" s="1">
        <f t="shared" si="0"/>
        <v>74.61</v>
      </c>
      <c r="I35">
        <v>3790119</v>
      </c>
      <c r="J35" s="1">
        <f t="shared" si="4"/>
        <v>91.61</v>
      </c>
      <c r="K35" s="2">
        <v>10</v>
      </c>
      <c r="L35" s="2">
        <v>100</v>
      </c>
      <c r="M35" s="1">
        <f t="shared" si="1"/>
        <v>7161</v>
      </c>
      <c r="N35" t="s">
        <v>21</v>
      </c>
      <c r="O35" t="s">
        <v>24</v>
      </c>
      <c r="P35" t="s">
        <v>25</v>
      </c>
      <c r="Q35" t="s">
        <v>26</v>
      </c>
    </row>
    <row r="36" spans="1:17" x14ac:dyDescent="0.35">
      <c r="A36" t="s">
        <v>49</v>
      </c>
      <c r="B36" t="s">
        <v>116</v>
      </c>
      <c r="C36" s="3">
        <v>49</v>
      </c>
      <c r="D36" s="4">
        <v>47886</v>
      </c>
      <c r="E36">
        <v>99.12</v>
      </c>
      <c r="F36" s="1">
        <f t="shared" si="2"/>
        <v>109.12</v>
      </c>
      <c r="G36" s="1">
        <f t="shared" si="3"/>
        <v>104.12</v>
      </c>
      <c r="H36" s="1">
        <f t="shared" si="0"/>
        <v>102.12</v>
      </c>
      <c r="I36">
        <v>3901230</v>
      </c>
      <c r="J36" s="1">
        <f t="shared" si="4"/>
        <v>119.12</v>
      </c>
      <c r="K36" s="2">
        <v>10</v>
      </c>
      <c r="L36" s="2">
        <v>100</v>
      </c>
      <c r="M36" s="1">
        <f t="shared" si="1"/>
        <v>9912</v>
      </c>
      <c r="N36" t="s">
        <v>21</v>
      </c>
      <c r="O36" t="s">
        <v>24</v>
      </c>
      <c r="P36" t="s">
        <v>25</v>
      </c>
      <c r="Q36" t="s">
        <v>26</v>
      </c>
    </row>
    <row r="37" spans="1:17" x14ac:dyDescent="0.35">
      <c r="A37" t="s">
        <v>48</v>
      </c>
      <c r="B37" t="s">
        <v>117</v>
      </c>
      <c r="C37" s="3">
        <v>50</v>
      </c>
      <c r="D37" s="4">
        <v>47888</v>
      </c>
      <c r="E37">
        <v>9.65</v>
      </c>
      <c r="F37" s="1">
        <f t="shared" si="2"/>
        <v>19.649999999999999</v>
      </c>
      <c r="G37" s="1">
        <f t="shared" si="3"/>
        <v>14.65</v>
      </c>
      <c r="H37" s="1">
        <f t="shared" si="0"/>
        <v>12.65</v>
      </c>
      <c r="I37">
        <v>4012341</v>
      </c>
      <c r="J37" s="1">
        <f t="shared" si="4"/>
        <v>29.65</v>
      </c>
      <c r="K37" s="2">
        <v>10</v>
      </c>
      <c r="L37" s="2">
        <v>100</v>
      </c>
      <c r="M37" s="1">
        <f t="shared" si="1"/>
        <v>965</v>
      </c>
      <c r="N37" t="s">
        <v>21</v>
      </c>
      <c r="O37" t="s">
        <v>24</v>
      </c>
      <c r="P37" t="s">
        <v>25</v>
      </c>
      <c r="Q37" t="s">
        <v>26</v>
      </c>
    </row>
    <row r="38" spans="1:17" x14ac:dyDescent="0.35">
      <c r="A38" t="s">
        <v>47</v>
      </c>
      <c r="B38" t="s">
        <v>118</v>
      </c>
      <c r="C38" s="3">
        <v>51</v>
      </c>
      <c r="D38" s="4">
        <v>47890</v>
      </c>
      <c r="E38">
        <v>24.95</v>
      </c>
      <c r="F38" s="1">
        <f t="shared" si="2"/>
        <v>34.950000000000003</v>
      </c>
      <c r="G38" s="1">
        <f t="shared" si="3"/>
        <v>29.95</v>
      </c>
      <c r="H38" s="1">
        <f t="shared" si="0"/>
        <v>27.95</v>
      </c>
      <c r="I38">
        <v>4123452</v>
      </c>
      <c r="J38" s="1">
        <f t="shared" si="4"/>
        <v>44.95</v>
      </c>
      <c r="K38" s="2">
        <v>10</v>
      </c>
      <c r="L38" s="2">
        <v>100</v>
      </c>
      <c r="M38" s="1">
        <f t="shared" si="1"/>
        <v>2495</v>
      </c>
      <c r="N38" t="s">
        <v>21</v>
      </c>
      <c r="O38" t="s">
        <v>24</v>
      </c>
      <c r="P38" t="s">
        <v>25</v>
      </c>
      <c r="Q38" t="s">
        <v>26</v>
      </c>
    </row>
    <row r="39" spans="1:17" x14ac:dyDescent="0.35">
      <c r="A39" t="s">
        <v>46</v>
      </c>
      <c r="B39" t="s">
        <v>119</v>
      </c>
      <c r="C39" s="3">
        <v>52</v>
      </c>
      <c r="D39" s="4">
        <v>47892</v>
      </c>
      <c r="E39">
        <v>22.95</v>
      </c>
      <c r="F39" s="1">
        <f t="shared" si="2"/>
        <v>32.950000000000003</v>
      </c>
      <c r="G39" s="1">
        <f t="shared" si="3"/>
        <v>27.95</v>
      </c>
      <c r="H39" s="1">
        <f t="shared" si="0"/>
        <v>25.95</v>
      </c>
      <c r="I39">
        <v>4234563</v>
      </c>
      <c r="J39" s="1">
        <f t="shared" si="4"/>
        <v>42.95</v>
      </c>
      <c r="K39" s="2">
        <v>10</v>
      </c>
      <c r="L39" s="2">
        <v>100</v>
      </c>
      <c r="M39" s="1">
        <f t="shared" si="1"/>
        <v>2295</v>
      </c>
      <c r="N39" t="s">
        <v>21</v>
      </c>
      <c r="O39" t="s">
        <v>24</v>
      </c>
      <c r="P39" t="s">
        <v>25</v>
      </c>
      <c r="Q39" t="s">
        <v>26</v>
      </c>
    </row>
    <row r="40" spans="1:17" x14ac:dyDescent="0.35">
      <c r="A40" t="s">
        <v>45</v>
      </c>
      <c r="B40" t="s">
        <v>120</v>
      </c>
      <c r="C40" s="3">
        <v>53</v>
      </c>
      <c r="D40" s="4">
        <v>47894</v>
      </c>
      <c r="E40">
        <v>23.7</v>
      </c>
      <c r="F40" s="1">
        <f t="shared" si="2"/>
        <v>33.700000000000003</v>
      </c>
      <c r="G40" s="1">
        <f t="shared" si="3"/>
        <v>28.7</v>
      </c>
      <c r="H40" s="1">
        <f t="shared" si="0"/>
        <v>26.7</v>
      </c>
      <c r="I40">
        <v>4345674</v>
      </c>
      <c r="J40" s="1">
        <f t="shared" si="4"/>
        <v>43.7</v>
      </c>
      <c r="K40" s="2">
        <v>10</v>
      </c>
      <c r="L40" s="2">
        <v>100</v>
      </c>
      <c r="M40" s="1">
        <f t="shared" si="1"/>
        <v>2370</v>
      </c>
      <c r="N40" t="s">
        <v>21</v>
      </c>
      <c r="O40" t="s">
        <v>24</v>
      </c>
      <c r="P40" t="s">
        <v>25</v>
      </c>
      <c r="Q40" t="s">
        <v>26</v>
      </c>
    </row>
    <row r="41" spans="1:17" x14ac:dyDescent="0.35">
      <c r="A41" t="s">
        <v>44</v>
      </c>
      <c r="B41" t="s">
        <v>121</v>
      </c>
      <c r="C41" s="3">
        <v>54</v>
      </c>
      <c r="D41" s="4">
        <v>47896</v>
      </c>
      <c r="E41">
        <v>32.700000000000003</v>
      </c>
      <c r="F41" s="1">
        <f t="shared" si="2"/>
        <v>42.7</v>
      </c>
      <c r="G41" s="1">
        <f t="shared" si="3"/>
        <v>37.700000000000003</v>
      </c>
      <c r="H41" s="1">
        <f t="shared" si="0"/>
        <v>35.700000000000003</v>
      </c>
      <c r="I41">
        <v>4456785</v>
      </c>
      <c r="J41" s="1">
        <f t="shared" si="4"/>
        <v>52.7</v>
      </c>
      <c r="K41" s="2">
        <v>10</v>
      </c>
      <c r="L41" s="2">
        <v>100</v>
      </c>
      <c r="M41" s="1">
        <f t="shared" si="1"/>
        <v>3270.0000000000005</v>
      </c>
      <c r="N41" t="s">
        <v>21</v>
      </c>
      <c r="O41" t="s">
        <v>24</v>
      </c>
      <c r="P41" t="s">
        <v>25</v>
      </c>
      <c r="Q41" t="s">
        <v>26</v>
      </c>
    </row>
    <row r="42" spans="1:17" x14ac:dyDescent="0.35">
      <c r="A42" t="s">
        <v>43</v>
      </c>
      <c r="B42" t="s">
        <v>122</v>
      </c>
      <c r="C42" s="3">
        <v>55</v>
      </c>
      <c r="D42" s="4">
        <v>47898</v>
      </c>
      <c r="E42">
        <v>21</v>
      </c>
      <c r="F42" s="1">
        <f t="shared" si="2"/>
        <v>31</v>
      </c>
      <c r="G42" s="1">
        <f t="shared" si="3"/>
        <v>26</v>
      </c>
      <c r="H42" s="1">
        <f t="shared" si="0"/>
        <v>24</v>
      </c>
      <c r="I42">
        <v>4567896</v>
      </c>
      <c r="J42" s="1">
        <f t="shared" si="4"/>
        <v>41</v>
      </c>
      <c r="K42" s="2">
        <v>10</v>
      </c>
      <c r="L42" s="2">
        <v>100</v>
      </c>
      <c r="M42" s="1">
        <f t="shared" si="1"/>
        <v>2100</v>
      </c>
      <c r="N42" t="s">
        <v>21</v>
      </c>
      <c r="O42" t="s">
        <v>24</v>
      </c>
      <c r="P42" t="s">
        <v>25</v>
      </c>
      <c r="Q42" t="s">
        <v>26</v>
      </c>
    </row>
    <row r="43" spans="1:17" x14ac:dyDescent="0.35">
      <c r="A43" t="s">
        <v>42</v>
      </c>
      <c r="B43" t="s">
        <v>123</v>
      </c>
      <c r="C43" s="3">
        <v>56</v>
      </c>
      <c r="D43" s="4">
        <v>47900</v>
      </c>
      <c r="E43">
        <v>32.71</v>
      </c>
      <c r="F43" s="1">
        <f t="shared" si="2"/>
        <v>42.71</v>
      </c>
      <c r="G43" s="1">
        <f t="shared" si="3"/>
        <v>37.71</v>
      </c>
      <c r="H43" s="1">
        <f t="shared" si="0"/>
        <v>35.71</v>
      </c>
      <c r="I43">
        <v>4679007</v>
      </c>
      <c r="J43" s="1">
        <f t="shared" si="4"/>
        <v>52.71</v>
      </c>
      <c r="K43" s="2">
        <v>10</v>
      </c>
      <c r="L43" s="2">
        <v>100</v>
      </c>
      <c r="M43" s="1">
        <f t="shared" si="1"/>
        <v>3271</v>
      </c>
      <c r="N43" t="s">
        <v>21</v>
      </c>
      <c r="O43" t="s">
        <v>24</v>
      </c>
      <c r="P43" t="s">
        <v>25</v>
      </c>
      <c r="Q43" t="s">
        <v>26</v>
      </c>
    </row>
    <row r="44" spans="1:17" x14ac:dyDescent="0.35">
      <c r="A44" t="s">
        <v>41</v>
      </c>
      <c r="B44" t="s">
        <v>124</v>
      </c>
      <c r="C44" s="3">
        <v>57</v>
      </c>
      <c r="D44" s="4">
        <v>47902</v>
      </c>
      <c r="E44">
        <v>17.600000000000001</v>
      </c>
      <c r="F44" s="1">
        <f t="shared" si="2"/>
        <v>27.6</v>
      </c>
      <c r="G44" s="1">
        <f t="shared" si="3"/>
        <v>22.6</v>
      </c>
      <c r="H44" s="1">
        <f t="shared" si="0"/>
        <v>20.6</v>
      </c>
      <c r="I44">
        <v>4790118</v>
      </c>
      <c r="J44" s="1">
        <f t="shared" si="4"/>
        <v>37.6</v>
      </c>
      <c r="K44" s="2">
        <v>10</v>
      </c>
      <c r="L44" s="2">
        <v>100</v>
      </c>
      <c r="M44" s="1">
        <f t="shared" si="1"/>
        <v>1760.0000000000002</v>
      </c>
      <c r="N44" t="s">
        <v>21</v>
      </c>
      <c r="O44" t="s">
        <v>24</v>
      </c>
      <c r="P44" t="s">
        <v>25</v>
      </c>
      <c r="Q44" t="s">
        <v>26</v>
      </c>
    </row>
    <row r="45" spans="1:17" x14ac:dyDescent="0.35">
      <c r="A45" t="s">
        <v>40</v>
      </c>
      <c r="B45" t="s">
        <v>125</v>
      </c>
      <c r="C45" s="3">
        <v>58</v>
      </c>
      <c r="D45" s="4">
        <v>47904</v>
      </c>
      <c r="E45">
        <v>37.799999999999997</v>
      </c>
      <c r="F45" s="1">
        <f t="shared" si="2"/>
        <v>47.8</v>
      </c>
      <c r="G45" s="1">
        <f t="shared" si="3"/>
        <v>42.8</v>
      </c>
      <c r="H45" s="1">
        <f t="shared" si="0"/>
        <v>40.799999999999997</v>
      </c>
      <c r="I45">
        <v>4901229</v>
      </c>
      <c r="J45" s="1">
        <f t="shared" si="4"/>
        <v>57.8</v>
      </c>
      <c r="K45" s="2">
        <v>10</v>
      </c>
      <c r="L45" s="2">
        <v>100</v>
      </c>
      <c r="M45" s="1">
        <f t="shared" si="1"/>
        <v>3779.9999999999995</v>
      </c>
      <c r="N45" t="s">
        <v>21</v>
      </c>
      <c r="O45" t="s">
        <v>24</v>
      </c>
      <c r="P45" t="s">
        <v>25</v>
      </c>
      <c r="Q45" t="s">
        <v>26</v>
      </c>
    </row>
    <row r="46" spans="1:17" x14ac:dyDescent="0.35">
      <c r="A46" t="s">
        <v>39</v>
      </c>
      <c r="B46" t="s">
        <v>126</v>
      </c>
      <c r="C46" s="3">
        <v>59</v>
      </c>
      <c r="D46" s="4">
        <v>47906</v>
      </c>
      <c r="E46">
        <v>151</v>
      </c>
      <c r="F46" s="1">
        <f t="shared" si="2"/>
        <v>161</v>
      </c>
      <c r="G46" s="1">
        <f t="shared" si="3"/>
        <v>156</v>
      </c>
      <c r="H46" s="1">
        <f t="shared" si="0"/>
        <v>154</v>
      </c>
      <c r="I46">
        <v>5012340</v>
      </c>
      <c r="J46" s="1">
        <f t="shared" si="4"/>
        <v>171</v>
      </c>
      <c r="K46" s="2">
        <v>10</v>
      </c>
      <c r="L46" s="2">
        <v>100</v>
      </c>
      <c r="M46" s="1">
        <f t="shared" si="1"/>
        <v>15100</v>
      </c>
      <c r="N46" t="s">
        <v>21</v>
      </c>
      <c r="O46" t="s">
        <v>24</v>
      </c>
      <c r="P46" t="s">
        <v>25</v>
      </c>
      <c r="Q46" t="s">
        <v>26</v>
      </c>
    </row>
    <row r="47" spans="1:17" x14ac:dyDescent="0.35">
      <c r="A47" t="s">
        <v>38</v>
      </c>
      <c r="B47" t="s">
        <v>127</v>
      </c>
      <c r="C47" s="3">
        <v>60</v>
      </c>
      <c r="D47" s="4">
        <v>47908</v>
      </c>
      <c r="E47">
        <v>62</v>
      </c>
      <c r="F47" s="1">
        <f t="shared" si="2"/>
        <v>72</v>
      </c>
      <c r="G47" s="1">
        <f t="shared" si="3"/>
        <v>67</v>
      </c>
      <c r="H47" s="1">
        <f t="shared" si="0"/>
        <v>65</v>
      </c>
      <c r="I47">
        <v>5123451</v>
      </c>
      <c r="J47" s="1">
        <f t="shared" si="4"/>
        <v>82</v>
      </c>
      <c r="K47" s="2">
        <v>10</v>
      </c>
      <c r="L47" s="2">
        <v>100</v>
      </c>
      <c r="M47" s="1">
        <f t="shared" si="1"/>
        <v>6200</v>
      </c>
      <c r="N47" t="s">
        <v>21</v>
      </c>
      <c r="O47" t="s">
        <v>24</v>
      </c>
      <c r="P47" t="s">
        <v>25</v>
      </c>
      <c r="Q47" t="s">
        <v>26</v>
      </c>
    </row>
    <row r="48" spans="1:17" x14ac:dyDescent="0.35">
      <c r="A48" t="s">
        <v>37</v>
      </c>
      <c r="B48" t="s">
        <v>128</v>
      </c>
      <c r="C48" s="3">
        <v>61</v>
      </c>
      <c r="D48" s="4">
        <v>47910</v>
      </c>
      <c r="E48">
        <v>57.9</v>
      </c>
      <c r="F48" s="1">
        <f t="shared" si="2"/>
        <v>67.900000000000006</v>
      </c>
      <c r="G48" s="1">
        <f t="shared" si="3"/>
        <v>62.9</v>
      </c>
      <c r="H48" s="1">
        <f t="shared" si="0"/>
        <v>60.9</v>
      </c>
      <c r="I48">
        <v>5234562</v>
      </c>
      <c r="J48" s="1">
        <f t="shared" si="4"/>
        <v>77.900000000000006</v>
      </c>
      <c r="K48" s="2">
        <v>10</v>
      </c>
      <c r="L48" s="2">
        <v>100</v>
      </c>
      <c r="M48" s="1">
        <f t="shared" si="1"/>
        <v>5790</v>
      </c>
      <c r="N48" t="s">
        <v>21</v>
      </c>
      <c r="O48" t="s">
        <v>24</v>
      </c>
      <c r="P48" t="s">
        <v>25</v>
      </c>
      <c r="Q48" t="s">
        <v>26</v>
      </c>
    </row>
    <row r="49" spans="1:17" x14ac:dyDescent="0.35">
      <c r="A49" t="s">
        <v>36</v>
      </c>
      <c r="B49" t="s">
        <v>129</v>
      </c>
      <c r="C49" s="3">
        <v>62</v>
      </c>
      <c r="D49" s="4">
        <v>47912</v>
      </c>
      <c r="E49">
        <v>350</v>
      </c>
      <c r="F49" s="1">
        <f t="shared" si="2"/>
        <v>360</v>
      </c>
      <c r="G49" s="1">
        <f t="shared" si="3"/>
        <v>355</v>
      </c>
      <c r="H49" s="1">
        <f t="shared" si="0"/>
        <v>353</v>
      </c>
      <c r="I49">
        <v>5345673</v>
      </c>
      <c r="J49" s="1">
        <f t="shared" si="4"/>
        <v>370</v>
      </c>
      <c r="K49" s="2">
        <v>10</v>
      </c>
      <c r="L49" s="2">
        <v>100</v>
      </c>
      <c r="M49" s="1">
        <f t="shared" si="1"/>
        <v>35000</v>
      </c>
      <c r="N49" t="s">
        <v>21</v>
      </c>
      <c r="O49" t="s">
        <v>24</v>
      </c>
      <c r="P49" t="s">
        <v>25</v>
      </c>
      <c r="Q49" t="s">
        <v>26</v>
      </c>
    </row>
    <row r="50" spans="1:17" x14ac:dyDescent="0.35">
      <c r="A50" t="s">
        <v>35</v>
      </c>
      <c r="B50" t="s">
        <v>130</v>
      </c>
      <c r="C50" s="3">
        <v>63</v>
      </c>
      <c r="D50" s="4">
        <v>47914</v>
      </c>
      <c r="E50">
        <v>44.5</v>
      </c>
      <c r="F50" s="1">
        <f t="shared" si="2"/>
        <v>54.5</v>
      </c>
      <c r="G50" s="1">
        <f t="shared" si="3"/>
        <v>49.5</v>
      </c>
      <c r="H50" s="1">
        <f t="shared" si="0"/>
        <v>47.5</v>
      </c>
      <c r="I50">
        <v>5456784</v>
      </c>
      <c r="J50" s="1">
        <f t="shared" si="4"/>
        <v>64.5</v>
      </c>
      <c r="K50" s="2">
        <v>10</v>
      </c>
      <c r="L50" s="2">
        <v>100</v>
      </c>
      <c r="M50" s="1">
        <f t="shared" si="1"/>
        <v>4450</v>
      </c>
      <c r="N50" t="s">
        <v>21</v>
      </c>
      <c r="O50" t="s">
        <v>24</v>
      </c>
      <c r="P50" t="s">
        <v>25</v>
      </c>
      <c r="Q50" t="s">
        <v>26</v>
      </c>
    </row>
    <row r="51" spans="1:17" x14ac:dyDescent="0.35">
      <c r="A51" t="s">
        <v>34</v>
      </c>
      <c r="B51" t="s">
        <v>131</v>
      </c>
      <c r="C51" s="3">
        <v>64</v>
      </c>
      <c r="D51" s="4">
        <v>47916</v>
      </c>
      <c r="E51">
        <v>104.9</v>
      </c>
      <c r="F51" s="1">
        <f t="shared" si="2"/>
        <v>114.9</v>
      </c>
      <c r="G51" s="1">
        <f t="shared" si="3"/>
        <v>109.9</v>
      </c>
      <c r="H51" s="1">
        <f t="shared" si="0"/>
        <v>107.9</v>
      </c>
      <c r="I51">
        <v>5567895</v>
      </c>
      <c r="J51" s="1">
        <f t="shared" si="4"/>
        <v>124.9</v>
      </c>
      <c r="K51" s="2">
        <v>10</v>
      </c>
      <c r="L51" s="2">
        <v>100</v>
      </c>
      <c r="M51" s="1">
        <f t="shared" si="1"/>
        <v>10490</v>
      </c>
      <c r="N51" t="s">
        <v>21</v>
      </c>
      <c r="O51" t="s">
        <v>24</v>
      </c>
      <c r="P51" t="s">
        <v>25</v>
      </c>
      <c r="Q51" t="s">
        <v>26</v>
      </c>
    </row>
    <row r="52" spans="1:17" x14ac:dyDescent="0.35">
      <c r="A52" t="s">
        <v>33</v>
      </c>
      <c r="B52" t="s">
        <v>132</v>
      </c>
      <c r="C52" s="3">
        <v>65</v>
      </c>
      <c r="D52" s="4">
        <v>47918</v>
      </c>
      <c r="E52">
        <v>66.3</v>
      </c>
      <c r="F52" s="1">
        <f t="shared" si="2"/>
        <v>76.3</v>
      </c>
      <c r="G52" s="1">
        <f t="shared" si="3"/>
        <v>71.3</v>
      </c>
      <c r="H52" s="1">
        <f t="shared" si="0"/>
        <v>69.3</v>
      </c>
      <c r="I52">
        <v>5679006</v>
      </c>
      <c r="J52" s="1">
        <f t="shared" si="4"/>
        <v>86.3</v>
      </c>
      <c r="K52" s="2">
        <v>10</v>
      </c>
      <c r="L52" s="2">
        <v>100</v>
      </c>
      <c r="M52" s="1">
        <f t="shared" si="1"/>
        <v>6630</v>
      </c>
      <c r="N52" t="s">
        <v>21</v>
      </c>
      <c r="O52" t="s">
        <v>24</v>
      </c>
      <c r="P52" t="s">
        <v>25</v>
      </c>
      <c r="Q52" t="s">
        <v>26</v>
      </c>
    </row>
    <row r="53" spans="1:17" x14ac:dyDescent="0.35">
      <c r="A53" t="s">
        <v>32</v>
      </c>
      <c r="B53" t="s">
        <v>133</v>
      </c>
      <c r="C53" s="3">
        <v>66</v>
      </c>
      <c r="D53" s="4">
        <v>47920</v>
      </c>
      <c r="E53">
        <v>34.299999999999997</v>
      </c>
      <c r="F53" s="1">
        <f t="shared" si="2"/>
        <v>44.3</v>
      </c>
      <c r="G53" s="1">
        <f t="shared" si="3"/>
        <v>39.299999999999997</v>
      </c>
      <c r="H53" s="1">
        <f t="shared" si="0"/>
        <v>37.299999999999997</v>
      </c>
      <c r="I53">
        <v>5790117</v>
      </c>
      <c r="J53" s="1">
        <f t="shared" si="4"/>
        <v>54.3</v>
      </c>
      <c r="K53" s="2">
        <v>10</v>
      </c>
      <c r="L53" s="2">
        <v>100</v>
      </c>
      <c r="M53" s="1">
        <f t="shared" si="1"/>
        <v>3429.9999999999995</v>
      </c>
      <c r="N53" t="s">
        <v>21</v>
      </c>
      <c r="O53" t="s">
        <v>24</v>
      </c>
      <c r="P53" t="s">
        <v>25</v>
      </c>
      <c r="Q53" t="s">
        <v>26</v>
      </c>
    </row>
    <row r="54" spans="1:17" x14ac:dyDescent="0.35">
      <c r="A54" t="s">
        <v>31</v>
      </c>
      <c r="B54" t="s">
        <v>134</v>
      </c>
      <c r="C54" s="3">
        <v>67</v>
      </c>
      <c r="D54" s="4">
        <v>47922</v>
      </c>
      <c r="E54">
        <v>38.799999999999997</v>
      </c>
      <c r="F54" s="1">
        <f t="shared" si="2"/>
        <v>48.8</v>
      </c>
      <c r="G54" s="1">
        <f t="shared" si="3"/>
        <v>43.8</v>
      </c>
      <c r="H54" s="1">
        <f t="shared" si="0"/>
        <v>41.8</v>
      </c>
      <c r="I54">
        <v>5901228</v>
      </c>
      <c r="J54" s="1">
        <f t="shared" si="4"/>
        <v>58.8</v>
      </c>
      <c r="K54" s="2">
        <v>10</v>
      </c>
      <c r="L54" s="2">
        <v>100</v>
      </c>
      <c r="M54" s="1">
        <f t="shared" si="1"/>
        <v>3879.9999999999995</v>
      </c>
      <c r="N54" t="s">
        <v>21</v>
      </c>
      <c r="O54" t="s">
        <v>24</v>
      </c>
      <c r="P54" t="s">
        <v>25</v>
      </c>
      <c r="Q54" t="s">
        <v>26</v>
      </c>
    </row>
    <row r="55" spans="1:17" x14ac:dyDescent="0.35">
      <c r="A55" t="s">
        <v>30</v>
      </c>
      <c r="B55" t="s">
        <v>135</v>
      </c>
      <c r="C55" s="3">
        <v>68</v>
      </c>
      <c r="D55" s="4">
        <v>47924</v>
      </c>
      <c r="E55">
        <v>74.66</v>
      </c>
      <c r="F55" s="1">
        <f t="shared" si="2"/>
        <v>84.66</v>
      </c>
      <c r="G55" s="1">
        <f t="shared" si="3"/>
        <v>79.66</v>
      </c>
      <c r="H55" s="1">
        <f t="shared" si="0"/>
        <v>77.66</v>
      </c>
      <c r="I55">
        <v>6012339</v>
      </c>
      <c r="J55" s="1">
        <f t="shared" si="4"/>
        <v>94.66</v>
      </c>
      <c r="K55" s="2">
        <v>10</v>
      </c>
      <c r="L55" s="2">
        <v>100</v>
      </c>
      <c r="M55" s="1">
        <f t="shared" si="1"/>
        <v>7466</v>
      </c>
      <c r="N55" t="s">
        <v>21</v>
      </c>
      <c r="O55" t="s">
        <v>24</v>
      </c>
      <c r="P55" t="s">
        <v>25</v>
      </c>
      <c r="Q55" t="s">
        <v>26</v>
      </c>
    </row>
    <row r="56" spans="1:17" x14ac:dyDescent="0.35">
      <c r="A56" t="s">
        <v>29</v>
      </c>
      <c r="B56" t="s">
        <v>136</v>
      </c>
      <c r="C56" s="3">
        <v>69</v>
      </c>
      <c r="D56" s="4">
        <v>47926</v>
      </c>
      <c r="E56">
        <v>44</v>
      </c>
      <c r="F56" s="1">
        <f t="shared" si="2"/>
        <v>54</v>
      </c>
      <c r="G56" s="1">
        <f t="shared" si="3"/>
        <v>49</v>
      </c>
      <c r="H56" s="1">
        <f t="shared" si="0"/>
        <v>47</v>
      </c>
      <c r="I56">
        <v>6123450</v>
      </c>
      <c r="J56" s="1">
        <f t="shared" si="4"/>
        <v>64</v>
      </c>
      <c r="K56" s="2">
        <v>10</v>
      </c>
      <c r="L56" s="2">
        <v>100</v>
      </c>
      <c r="M56" s="1">
        <f t="shared" si="1"/>
        <v>4400</v>
      </c>
      <c r="N56" t="s">
        <v>21</v>
      </c>
      <c r="O56" t="s">
        <v>24</v>
      </c>
      <c r="P56" t="s">
        <v>25</v>
      </c>
      <c r="Q56" t="s">
        <v>26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ignoredErrors>
    <ignoredError sqref="B1:S1 V1:W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Muhammadh Rusaith</cp:lastModifiedBy>
  <dcterms:modified xsi:type="dcterms:W3CDTF">2025-03-04T05:55:09Z</dcterms:modified>
</cp:coreProperties>
</file>