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724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I14" i="1"/>
  <c r="I5"/>
  <c r="I6"/>
  <c r="I7"/>
  <c r="I8"/>
  <c r="I9"/>
  <c r="I10"/>
  <c r="I11"/>
  <c r="I12"/>
  <c r="I13"/>
  <c r="I4"/>
  <c r="G5"/>
  <c r="G6"/>
  <c r="G7"/>
  <c r="G8"/>
  <c r="G9"/>
  <c r="G10"/>
  <c r="G11"/>
  <c r="G12"/>
  <c r="G13"/>
  <c r="G4"/>
  <c r="F5"/>
  <c r="F6"/>
  <c r="F7"/>
  <c r="F8"/>
  <c r="F9"/>
  <c r="F10"/>
  <c r="F11"/>
  <c r="F12"/>
  <c r="F13"/>
  <c r="F4"/>
</calcChain>
</file>

<file path=xl/sharedStrings.xml><?xml version="1.0" encoding="utf-8"?>
<sst xmlns="http://schemas.openxmlformats.org/spreadsheetml/2006/main" count="43" uniqueCount="41">
  <si>
    <t>Наценка</t>
  </si>
  <si>
    <t>Курс у.е.</t>
  </si>
  <si>
    <t>№</t>
  </si>
  <si>
    <t>Наименование</t>
  </si>
  <si>
    <t>Форма выпуска</t>
  </si>
  <si>
    <t>Производитель</t>
  </si>
  <si>
    <t>Оптовая цена</t>
  </si>
  <si>
    <t>Розничная цена</t>
  </si>
  <si>
    <t>Цена в у.е.</t>
  </si>
  <si>
    <t>Кол-во</t>
  </si>
  <si>
    <t>Стоимость</t>
  </si>
  <si>
    <t>АЕВИТ</t>
  </si>
  <si>
    <t>АНАЛЬГИН</t>
  </si>
  <si>
    <t>Верапамил</t>
  </si>
  <si>
    <t>Викасол</t>
  </si>
  <si>
    <t>ГИПОЗОЛЬ</t>
  </si>
  <si>
    <t>КАМФОРА</t>
  </si>
  <si>
    <t>КОРА ДУБА</t>
  </si>
  <si>
    <t>КОРВАЛОЛ</t>
  </si>
  <si>
    <t>Парацетамол</t>
  </si>
  <si>
    <t>Соска-пустышка латексная</t>
  </si>
  <si>
    <t>капсулы №20</t>
  </si>
  <si>
    <t>ампулы 40% 10 мл №10</t>
  </si>
  <si>
    <t>таблетки 0,05 - №50</t>
  </si>
  <si>
    <t>таблетки 0,05 - №30</t>
  </si>
  <si>
    <t>аэрозоль</t>
  </si>
  <si>
    <t>флакон 25 мг</t>
  </si>
  <si>
    <t>фильтропакеты №30</t>
  </si>
  <si>
    <t>таблетки 0,05 - №10</t>
  </si>
  <si>
    <t>шт</t>
  </si>
  <si>
    <t>Белмедпрепарат</t>
  </si>
  <si>
    <t>Мирал</t>
  </si>
  <si>
    <t>Татхимфарм</t>
  </si>
  <si>
    <t>Борисовский завод</t>
  </si>
  <si>
    <t>Верофарм</t>
  </si>
  <si>
    <t>Мосхимфарм</t>
  </si>
  <si>
    <t>Hyperion</t>
  </si>
  <si>
    <t>Unipharm</t>
  </si>
  <si>
    <t>Фармаген</t>
  </si>
  <si>
    <t>Итого:</t>
  </si>
  <si>
    <t>В т.ч. НДС:</t>
  </si>
</sst>
</file>

<file path=xl/styles.xml><?xml version="1.0" encoding="utf-8"?>
<styleSheet xmlns="http://schemas.openxmlformats.org/spreadsheetml/2006/main">
  <numFmts count="2">
    <numFmt numFmtId="164" formatCode="#,##0.00&quot;р.&quot;"/>
    <numFmt numFmtId="165" formatCode="[$$-409]#,##0.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64" fontId="0" fillId="0" borderId="6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5" fontId="0" fillId="0" borderId="6" xfId="0" applyNumberFormat="1" applyBorder="1"/>
    <xf numFmtId="164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E18" sqref="E18"/>
    </sheetView>
  </sheetViews>
  <sheetFormatPr defaultRowHeight="15"/>
  <cols>
    <col min="2" max="2" width="16.5703125" customWidth="1"/>
    <col min="3" max="3" width="22" customWidth="1"/>
    <col min="4" max="4" width="18.42578125" customWidth="1"/>
    <col min="6" max="6" width="10.7109375" customWidth="1"/>
    <col min="8" max="8" width="9.7109375" customWidth="1"/>
    <col min="9" max="9" width="11.140625" customWidth="1"/>
  </cols>
  <sheetData>
    <row r="1" spans="1:9">
      <c r="F1" s="3" t="s">
        <v>0</v>
      </c>
      <c r="G1" s="3" t="s">
        <v>1</v>
      </c>
    </row>
    <row r="2" spans="1:9" ht="15.75" thickBot="1">
      <c r="F2" s="4">
        <v>0.2</v>
      </c>
      <c r="G2" s="5">
        <v>25.6</v>
      </c>
    </row>
    <row r="3" spans="1:9" ht="31.5" thickTop="1" thickBot="1">
      <c r="A3" s="13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 t="s">
        <v>9</v>
      </c>
      <c r="I3" s="16" t="s">
        <v>10</v>
      </c>
    </row>
    <row r="4" spans="1:9" ht="15.75" thickTop="1">
      <c r="A4" s="11">
        <v>1</v>
      </c>
      <c r="B4" s="12" t="s">
        <v>11</v>
      </c>
      <c r="C4" s="12" t="s">
        <v>21</v>
      </c>
      <c r="D4" s="12" t="s">
        <v>30</v>
      </c>
      <c r="E4" s="17">
        <v>321</v>
      </c>
      <c r="F4" s="17">
        <f>E4+F$2*E4</f>
        <v>385.2</v>
      </c>
      <c r="G4" s="20">
        <f>E4/G$2</f>
        <v>12.5390625</v>
      </c>
      <c r="H4" s="12">
        <v>70</v>
      </c>
      <c r="I4" s="21">
        <f>F4*H4</f>
        <v>26964</v>
      </c>
    </row>
    <row r="5" spans="1:9">
      <c r="A5" s="7">
        <v>2</v>
      </c>
      <c r="B5" s="6" t="s">
        <v>12</v>
      </c>
      <c r="C5" s="6" t="s">
        <v>22</v>
      </c>
      <c r="D5" s="6" t="s">
        <v>31</v>
      </c>
      <c r="E5" s="18">
        <v>12.5</v>
      </c>
      <c r="F5" s="17">
        <f t="shared" ref="F5:F13" si="0">E5+F$2*E5</f>
        <v>15</v>
      </c>
      <c r="G5" s="20">
        <f t="shared" ref="G5:G13" si="1">E5/G$2</f>
        <v>0.48828125</v>
      </c>
      <c r="H5" s="6">
        <v>45</v>
      </c>
      <c r="I5" s="21">
        <f t="shared" ref="I5:I13" si="2">F5*H5</f>
        <v>675</v>
      </c>
    </row>
    <row r="6" spans="1:9">
      <c r="A6" s="7">
        <v>3</v>
      </c>
      <c r="B6" s="6" t="s">
        <v>13</v>
      </c>
      <c r="C6" s="6" t="s">
        <v>23</v>
      </c>
      <c r="D6" s="6" t="s">
        <v>32</v>
      </c>
      <c r="E6" s="18">
        <v>24.5</v>
      </c>
      <c r="F6" s="17">
        <f t="shared" si="0"/>
        <v>29.4</v>
      </c>
      <c r="G6" s="20">
        <f t="shared" si="1"/>
        <v>0.95703125</v>
      </c>
      <c r="H6" s="6">
        <v>40</v>
      </c>
      <c r="I6" s="21">
        <f t="shared" si="2"/>
        <v>1176</v>
      </c>
    </row>
    <row r="7" spans="1:9">
      <c r="A7" s="7">
        <v>4</v>
      </c>
      <c r="B7" s="6" t="s">
        <v>14</v>
      </c>
      <c r="C7" s="6" t="s">
        <v>24</v>
      </c>
      <c r="D7" s="6" t="s">
        <v>33</v>
      </c>
      <c r="E7" s="18">
        <v>38.5</v>
      </c>
      <c r="F7" s="17">
        <f t="shared" si="0"/>
        <v>46.2</v>
      </c>
      <c r="G7" s="20">
        <f t="shared" si="1"/>
        <v>1.50390625</v>
      </c>
      <c r="H7" s="6">
        <v>30</v>
      </c>
      <c r="I7" s="21">
        <f t="shared" si="2"/>
        <v>1386</v>
      </c>
    </row>
    <row r="8" spans="1:9">
      <c r="A8" s="7">
        <v>5</v>
      </c>
      <c r="B8" s="6" t="s">
        <v>15</v>
      </c>
      <c r="C8" s="6" t="s">
        <v>25</v>
      </c>
      <c r="D8" s="6" t="s">
        <v>34</v>
      </c>
      <c r="E8" s="18">
        <v>250</v>
      </c>
      <c r="F8" s="17">
        <f t="shared" si="0"/>
        <v>300</v>
      </c>
      <c r="G8" s="20">
        <f t="shared" si="1"/>
        <v>9.765625</v>
      </c>
      <c r="H8" s="6">
        <v>10</v>
      </c>
      <c r="I8" s="21">
        <f t="shared" si="2"/>
        <v>3000</v>
      </c>
    </row>
    <row r="9" spans="1:9">
      <c r="A9" s="7">
        <v>6</v>
      </c>
      <c r="B9" s="6" t="s">
        <v>16</v>
      </c>
      <c r="C9" s="6" t="s">
        <v>26</v>
      </c>
      <c r="D9" s="6" t="s">
        <v>35</v>
      </c>
      <c r="E9" s="18">
        <v>15.3</v>
      </c>
      <c r="F9" s="17">
        <f t="shared" si="0"/>
        <v>18.36</v>
      </c>
      <c r="G9" s="20">
        <f t="shared" si="1"/>
        <v>0.59765625</v>
      </c>
      <c r="H9" s="6">
        <v>10</v>
      </c>
      <c r="I9" s="21">
        <f t="shared" si="2"/>
        <v>183.6</v>
      </c>
    </row>
    <row r="10" spans="1:9">
      <c r="A10" s="7">
        <v>7</v>
      </c>
      <c r="B10" s="6" t="s">
        <v>17</v>
      </c>
      <c r="C10" s="6" t="s">
        <v>27</v>
      </c>
      <c r="D10" s="6" t="s">
        <v>31</v>
      </c>
      <c r="E10" s="18">
        <v>120</v>
      </c>
      <c r="F10" s="17">
        <f t="shared" si="0"/>
        <v>144</v>
      </c>
      <c r="G10" s="20">
        <f t="shared" si="1"/>
        <v>4.6875</v>
      </c>
      <c r="H10" s="6">
        <v>10</v>
      </c>
      <c r="I10" s="21">
        <f t="shared" si="2"/>
        <v>1440</v>
      </c>
    </row>
    <row r="11" spans="1:9">
      <c r="A11" s="7">
        <v>8</v>
      </c>
      <c r="B11" s="6" t="s">
        <v>18</v>
      </c>
      <c r="C11" s="6" t="s">
        <v>26</v>
      </c>
      <c r="D11" s="6" t="s">
        <v>36</v>
      </c>
      <c r="E11" s="18">
        <v>60.5</v>
      </c>
      <c r="F11" s="17">
        <f t="shared" si="0"/>
        <v>72.599999999999994</v>
      </c>
      <c r="G11" s="20">
        <f t="shared" si="1"/>
        <v>2.36328125</v>
      </c>
      <c r="H11" s="6">
        <v>45</v>
      </c>
      <c r="I11" s="21">
        <f t="shared" si="2"/>
        <v>3266.9999999999995</v>
      </c>
    </row>
    <row r="12" spans="1:9">
      <c r="A12" s="7">
        <v>9</v>
      </c>
      <c r="B12" s="6" t="s">
        <v>19</v>
      </c>
      <c r="C12" s="6" t="s">
        <v>28</v>
      </c>
      <c r="D12" s="6" t="s">
        <v>37</v>
      </c>
      <c r="E12" s="18">
        <v>16.5</v>
      </c>
      <c r="F12" s="17">
        <f t="shared" si="0"/>
        <v>19.8</v>
      </c>
      <c r="G12" s="20">
        <f t="shared" si="1"/>
        <v>0.64453125</v>
      </c>
      <c r="H12" s="6">
        <v>60</v>
      </c>
      <c r="I12" s="21">
        <f t="shared" si="2"/>
        <v>1188</v>
      </c>
    </row>
    <row r="13" spans="1:9" ht="30.75" thickBot="1">
      <c r="A13" s="8">
        <v>10</v>
      </c>
      <c r="B13" s="9" t="s">
        <v>20</v>
      </c>
      <c r="C13" s="10" t="s">
        <v>29</v>
      </c>
      <c r="D13" s="10" t="s">
        <v>38</v>
      </c>
      <c r="E13" s="19">
        <v>70</v>
      </c>
      <c r="F13" s="17">
        <f t="shared" si="0"/>
        <v>84</v>
      </c>
      <c r="G13" s="20">
        <f t="shared" si="1"/>
        <v>2.734375</v>
      </c>
      <c r="H13" s="10">
        <v>20</v>
      </c>
      <c r="I13" s="21">
        <f t="shared" si="2"/>
        <v>1680</v>
      </c>
    </row>
    <row r="14" spans="1:9" ht="15.75" thickTop="1">
      <c r="H14" s="2" t="s">
        <v>39</v>
      </c>
      <c r="I14" s="1">
        <f>SUM(I4:I13)</f>
        <v>40959.599999999999</v>
      </c>
    </row>
    <row r="15" spans="1:9">
      <c r="H1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вн</dc:creator>
  <cp:lastModifiedBy>вн</cp:lastModifiedBy>
  <dcterms:created xsi:type="dcterms:W3CDTF">2019-02-24T22:32:28Z</dcterms:created>
  <dcterms:modified xsi:type="dcterms:W3CDTF">2019-02-24T23:01:23Z</dcterms:modified>
</cp:coreProperties>
</file>