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d54bcb282c5eb2/Documents/RUSHABH/Excel Dashboards/11. Monthly Production report/"/>
    </mc:Choice>
  </mc:AlternateContent>
  <xr:revisionPtr revIDLastSave="0" documentId="8_{43EDB742-5C83-4228-9D44-340829ACCD9B}" xr6:coauthVersionLast="47" xr6:coauthVersionMax="47" xr10:uidLastSave="{00000000-0000-0000-0000-000000000000}"/>
  <bookViews>
    <workbookView xWindow="-110" yWindow="-110" windowWidth="19420" windowHeight="10300" xr2:uid="{FF008F67-1583-4ED4-BB54-09B4E8142915}"/>
  </bookViews>
  <sheets>
    <sheet name="Sheet1" sheetId="1" r:id="rId1"/>
    <sheet name="Sheet2" sheetId="2" r:id="rId2"/>
  </sheets>
  <definedNames>
    <definedName name="Month">Sheet2!$A$2:$A$13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8" i="1" l="1"/>
  <c r="AG9" i="1"/>
  <c r="AG10" i="1"/>
  <c r="AG11" i="1"/>
  <c r="AG12" i="1"/>
  <c r="AG13" i="1"/>
  <c r="AG14" i="1"/>
  <c r="AG7" i="1"/>
  <c r="S4" i="1"/>
  <c r="AB4" i="1" s="1"/>
  <c r="B6" i="1" l="1"/>
  <c r="C6" i="1" l="1"/>
  <c r="B5" i="1"/>
  <c r="D6" i="1" l="1"/>
  <c r="C5" i="1"/>
  <c r="E6" i="1" l="1"/>
  <c r="D5" i="1"/>
  <c r="F6" i="1" l="1"/>
  <c r="E5" i="1"/>
  <c r="G6" i="1" l="1"/>
  <c r="F5" i="1"/>
  <c r="H6" i="1" l="1"/>
  <c r="G5" i="1"/>
  <c r="I6" i="1" l="1"/>
  <c r="H5" i="1"/>
  <c r="J6" i="1" l="1"/>
  <c r="I5" i="1"/>
  <c r="K6" i="1" l="1"/>
  <c r="J5" i="1"/>
  <c r="L6" i="1" l="1"/>
  <c r="K5" i="1"/>
  <c r="M6" i="1" l="1"/>
  <c r="L5" i="1"/>
  <c r="N6" i="1" l="1"/>
  <c r="M5" i="1"/>
  <c r="O6" i="1" l="1"/>
  <c r="N5" i="1"/>
  <c r="P6" i="1" l="1"/>
  <c r="O5" i="1"/>
  <c r="Q6" i="1" l="1"/>
  <c r="P5" i="1"/>
  <c r="R6" i="1" l="1"/>
  <c r="Q5" i="1"/>
  <c r="S6" i="1" l="1"/>
  <c r="R5" i="1"/>
  <c r="T6" i="1" l="1"/>
  <c r="S5" i="1"/>
  <c r="U6" i="1" l="1"/>
  <c r="T5" i="1"/>
  <c r="V6" i="1" l="1"/>
  <c r="U5" i="1"/>
  <c r="W6" i="1" l="1"/>
  <c r="V5" i="1"/>
  <c r="X6" i="1" l="1"/>
  <c r="W5" i="1"/>
  <c r="Y6" i="1" l="1"/>
  <c r="X5" i="1"/>
  <c r="Z6" i="1" l="1"/>
  <c r="Y5" i="1"/>
  <c r="AA6" i="1" l="1"/>
  <c r="Z5" i="1"/>
  <c r="AB6" i="1" l="1"/>
  <c r="AA5" i="1"/>
  <c r="AC6" i="1" l="1"/>
  <c r="AB5" i="1"/>
  <c r="AD6" i="1" l="1"/>
  <c r="AC5" i="1"/>
  <c r="AE6" i="1" l="1"/>
  <c r="AD5" i="1"/>
  <c r="AF6" i="1" l="1"/>
  <c r="AF5" i="1" s="1"/>
  <c r="AE5" i="1"/>
</calcChain>
</file>

<file path=xl/sharedStrings.xml><?xml version="1.0" encoding="utf-8"?>
<sst xmlns="http://schemas.openxmlformats.org/spreadsheetml/2006/main" count="29" uniqueCount="28">
  <si>
    <t>MONTHLY PRODUCTION REPORT</t>
  </si>
  <si>
    <t>TO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</si>
  <si>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</si>
  <si>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</si>
  <si>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</si>
  <si>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</si>
  <si>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</si>
  <si>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</si>
  <si>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</si>
  <si>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</si>
  <si>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</si>
  <si>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</si>
  <si>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</si>
  <si>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</si>
  <si>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</si>
  <si>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Department</t>
  </si>
  <si>
    <t>Bike tyre</t>
  </si>
  <si>
    <t>Car tyre</t>
  </si>
  <si>
    <t>Bike Tube</t>
  </si>
  <si>
    <t>Car Tube</t>
  </si>
  <si>
    <t>Cycle tyre</t>
  </si>
  <si>
    <t>Cycle Tube</t>
  </si>
  <si>
    <t>Packing</t>
  </si>
  <si>
    <t>Dispatch</t>
  </si>
  <si>
    <t>TOTAL</t>
  </si>
  <si>
    <t>COMPANY PVT LTD</t>
  </si>
  <si>
    <t>PERFORMANCE</t>
  </si>
  <si>
    <t>MANAGER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</si>
</sst>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165" fontId="1" fillId="2" borderId="12" xfId="0" applyNumberFormat="1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65" fontId="1" fillId="2" borderId="14" xfId="0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2" borderId="20" xfId="0" applyFont="1" applyFill="1" applyBorder="1"/>
    <xf numFmtId="0" fontId="0" fillId="2" borderId="21" xfId="0" applyFill="1" applyBorder="1" applyAlignment="1">
      <alignment horizontal="center"/>
    </xf>
    <xf numFmtId="0" fontId="0" fillId="2" borderId="20" xfId="0" applyFill="1" applyBorder="1"/>
    <xf numFmtId="0" fontId="0" fillId="0" borderId="22" xfId="0" applyBorder="1" applyAlignment="1">
      <alignment horizontal="center"/>
    </xf>
    <xf numFmtId="0" fontId="0" fillId="2" borderId="23" xfId="0" applyFill="1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38100</xdr:rowOff>
    </xdr:from>
    <xdr:to>
      <xdr:col>0</xdr:col>
      <xdr:colOff>596900</xdr:colOff>
      <xdr:row>2</xdr:row>
      <xdr:rowOff>165100</xdr:rowOff>
    </xdr:to>
    <xdr:pic>
      <xdr:nvPicPr>
        <xdr:cNvPr id="2" name="Picture 1" descr="Logo Design Corporate Identity, For Windows, Free Download Available, | ID:  21576370591">
          <a:extLst>
            <a:ext uri="{FF2B5EF4-FFF2-40B4-BE49-F238E27FC236}">
              <a16:creationId xmlns:a16="http://schemas.microsoft.com/office/drawing/2014/main" id="{F78619EA-01E2-4F80-92C5-2B5126FD94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8100"/>
          <a:ext cx="5334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7029-5EBF-40AC-83C6-4B57A958BC1C}">
  <dimension ref="A1:AH20"/>
  <sheetViews>
    <sheetView tabSelected="1" workbookViewId="0">
      <selection sqref="A1:AH3"/>
    </sheetView>
  </sheetViews>
  <sheetFormatPr defaultRowHeight="14.5" x14ac:dyDescent="0.35"/>
  <cols>
    <col min="1" max="1" width="14.7265625" customWidth="1"/>
    <col min="2" max="32" width="4.7265625" customWidth="1"/>
  </cols>
  <sheetData>
    <row r="1" spans="1:34" x14ac:dyDescent="0.35">
      <c r="A1" s="19" t="s">
        <v>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1"/>
    </row>
    <row r="2" spans="1:34" x14ac:dyDescent="0.35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4"/>
    </row>
    <row r="3" spans="1:34" ht="15" thickBot="1" x14ac:dyDescent="0.4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7"/>
    </row>
    <row r="4" spans="1:34" ht="29" thickBot="1" x14ac:dyDescent="0.7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 t="s">
        <v>7</v>
      </c>
      <c r="N4" s="2"/>
      <c r="O4" s="2"/>
      <c r="P4" s="2"/>
      <c r="Q4" s="2"/>
      <c r="R4" s="2"/>
      <c r="S4" s="4">
        <f>DATEVALUE("1"&amp;M4)</f>
        <v>44682</v>
      </c>
      <c r="T4" s="5"/>
      <c r="U4" s="5"/>
      <c r="V4" s="5"/>
      <c r="W4" s="5"/>
      <c r="X4" s="5"/>
      <c r="Y4" s="6"/>
      <c r="Z4" s="1" t="s">
        <v>1</v>
      </c>
      <c r="AA4" s="7"/>
      <c r="AB4" s="4">
        <f>EOMONTH(S4,0)</f>
        <v>44712</v>
      </c>
      <c r="AC4" s="5"/>
      <c r="AD4" s="5"/>
      <c r="AE4" s="5"/>
      <c r="AF4" s="5"/>
      <c r="AG4" s="41" t="s">
        <v>24</v>
      </c>
      <c r="AH4" s="42"/>
    </row>
    <row r="5" spans="1:34" x14ac:dyDescent="0.35">
      <c r="A5" s="37"/>
      <c r="B5" s="38" t="str">
        <f>TEXT(B6,"ddd")</f>
        <v>Sun</v>
      </c>
      <c r="C5" s="38" t="str">
        <f t="shared" ref="C5:AF5" si="0">TEXT(C6,"ddd")</f>
        <v>Mon</v>
      </c>
      <c r="D5" s="38" t="str">
        <f t="shared" si="0"/>
        <v>Tue</v>
      </c>
      <c r="E5" s="38" t="str">
        <f t="shared" si="0"/>
        <v>Wed</v>
      </c>
      <c r="F5" s="38" t="str">
        <f t="shared" si="0"/>
        <v>Thu</v>
      </c>
      <c r="G5" s="38" t="str">
        <f t="shared" si="0"/>
        <v>Fri</v>
      </c>
      <c r="H5" s="38" t="str">
        <f t="shared" si="0"/>
        <v>Sat</v>
      </c>
      <c r="I5" s="38" t="str">
        <f t="shared" si="0"/>
        <v>Sun</v>
      </c>
      <c r="J5" s="38" t="str">
        <f t="shared" si="0"/>
        <v>Mon</v>
      </c>
      <c r="K5" s="38" t="str">
        <f t="shared" si="0"/>
        <v>Tue</v>
      </c>
      <c r="L5" s="38" t="str">
        <f t="shared" si="0"/>
        <v>Wed</v>
      </c>
      <c r="M5" s="38" t="str">
        <f t="shared" si="0"/>
        <v>Thu</v>
      </c>
      <c r="N5" s="38" t="str">
        <f t="shared" si="0"/>
        <v>Fri</v>
      </c>
      <c r="O5" s="38" t="str">
        <f t="shared" si="0"/>
        <v>Sat</v>
      </c>
      <c r="P5" s="38" t="str">
        <f t="shared" si="0"/>
        <v>Sun</v>
      </c>
      <c r="Q5" s="38" t="str">
        <f t="shared" si="0"/>
        <v>Mon</v>
      </c>
      <c r="R5" s="38" t="str">
        <f t="shared" si="0"/>
        <v>Tue</v>
      </c>
      <c r="S5" s="38" t="str">
        <f t="shared" si="0"/>
        <v>Wed</v>
      </c>
      <c r="T5" s="38" t="str">
        <f t="shared" si="0"/>
        <v>Thu</v>
      </c>
      <c r="U5" s="38" t="str">
        <f t="shared" si="0"/>
        <v>Fri</v>
      </c>
      <c r="V5" s="38" t="str">
        <f t="shared" si="0"/>
        <v>Sat</v>
      </c>
      <c r="W5" s="38" t="str">
        <f t="shared" si="0"/>
        <v>Sun</v>
      </c>
      <c r="X5" s="38" t="str">
        <f t="shared" si="0"/>
        <v>Mon</v>
      </c>
      <c r="Y5" s="38" t="str">
        <f t="shared" si="0"/>
        <v>Tue</v>
      </c>
      <c r="Z5" s="38" t="str">
        <f t="shared" si="0"/>
        <v>Wed</v>
      </c>
      <c r="AA5" s="38" t="str">
        <f t="shared" si="0"/>
        <v>Thu</v>
      </c>
      <c r="AB5" s="38" t="str">
        <f t="shared" si="0"/>
        <v>Fri</v>
      </c>
      <c r="AC5" s="38" t="str">
        <f t="shared" si="0"/>
        <v>Sat</v>
      </c>
      <c r="AD5" s="38" t="str">
        <f t="shared" si="0"/>
        <v>Sun</v>
      </c>
      <c r="AE5" s="38" t="str">
        <f t="shared" si="0"/>
        <v>Mon</v>
      </c>
      <c r="AF5" s="39" t="str">
        <f t="shared" si="0"/>
        <v>Tue</v>
      </c>
      <c r="AG5" s="10"/>
      <c r="AH5" s="40"/>
    </row>
    <row r="6" spans="1:34" x14ac:dyDescent="0.35">
      <c r="A6" s="28" t="s">
        <v>15</v>
      </c>
      <c r="B6" s="9">
        <f>S4</f>
        <v>44682</v>
      </c>
      <c r="C6" s="9">
        <f>IF(B6&lt;$AB$4,B6+1,"")</f>
        <v>44683</v>
      </c>
      <c r="D6" s="9">
        <f>IF(C6&lt;$AB$4,C6+1,"")</f>
        <v>44684</v>
      </c>
      <c r="E6" s="9">
        <f>IF(D6&lt;$AB$4,D6+1,"")</f>
        <v>44685</v>
      </c>
      <c r="F6" s="9">
        <f>IF(E6&lt;$AB$4,E6+1,"")</f>
        <v>44686</v>
      </c>
      <c r="G6" s="9">
        <f>IF(F6&lt;$AB$4,F6+1,"")</f>
        <v>44687</v>
      </c>
      <c r="H6" s="9">
        <f>IF(G6&lt;$AB$4,G6+1,"")</f>
        <v>44688</v>
      </c>
      <c r="I6" s="9">
        <f>IF(H6&lt;$AB$4,H6+1,"")</f>
        <v>44689</v>
      </c>
      <c r="J6" s="9">
        <f>IF(I6&lt;$AB$4,I6+1,"")</f>
        <v>44690</v>
      </c>
      <c r="K6" s="9">
        <f>IF(J6&lt;$AB$4,J6+1,"")</f>
        <v>44691</v>
      </c>
      <c r="L6" s="9">
        <f>IF(K6&lt;$AB$4,K6+1,"")</f>
        <v>44692</v>
      </c>
      <c r="M6" s="9">
        <f>IF(L6&lt;$AB$4,L6+1,"")</f>
        <v>44693</v>
      </c>
      <c r="N6" s="9">
        <f>IF(M6&lt;$AB$4,M6+1,"")</f>
        <v>44694</v>
      </c>
      <c r="O6" s="9">
        <f>IF(N6&lt;$AB$4,N6+1,"")</f>
        <v>44695</v>
      </c>
      <c r="P6" s="9">
        <f>IF(O6&lt;$AB$4,O6+1,"")</f>
        <v>44696</v>
      </c>
      <c r="Q6" s="9">
        <f>IF(P6&lt;$AB$4,P6+1,"")</f>
        <v>44697</v>
      </c>
      <c r="R6" s="9">
        <f>IF(Q6&lt;$AB$4,Q6+1,"")</f>
        <v>44698</v>
      </c>
      <c r="S6" s="9">
        <f>IF(R6&lt;$AB$4,R6+1,"")</f>
        <v>44699</v>
      </c>
      <c r="T6" s="9">
        <f>IF(S6&lt;$AB$4,S6+1,"")</f>
        <v>44700</v>
      </c>
      <c r="U6" s="9">
        <f>IF(T6&lt;$AB$4,T6+1,"")</f>
        <v>44701</v>
      </c>
      <c r="V6" s="9">
        <f>IF(U6&lt;$AB$4,U6+1,"")</f>
        <v>44702</v>
      </c>
      <c r="W6" s="9">
        <f>IF(V6&lt;$AB$4,V6+1,"")</f>
        <v>44703</v>
      </c>
      <c r="X6" s="9">
        <f>IF(W6&lt;$AB$4,W6+1,"")</f>
        <v>44704</v>
      </c>
      <c r="Y6" s="9">
        <f>IF(X6&lt;$AB$4,X6+1,"")</f>
        <v>44705</v>
      </c>
      <c r="Z6" s="9">
        <f>IF(Y6&lt;$AB$4,Y6+1,"")</f>
        <v>44706</v>
      </c>
      <c r="AA6" s="9">
        <f>IF(Z6&lt;$AB$4,Z6+1,"")</f>
        <v>44707</v>
      </c>
      <c r="AB6" s="9">
        <f>IF(AA6&lt;$AB$4,AA6+1,"")</f>
        <v>44708</v>
      </c>
      <c r="AC6" s="9">
        <f>IF(AB6&lt;$AB$4,AB6+1,"")</f>
        <v>44709</v>
      </c>
      <c r="AD6" s="9">
        <f>IF(AC6&lt;$AB$4,AC6+1,"")</f>
        <v>44710</v>
      </c>
      <c r="AE6" s="9">
        <f>IF(AD6&lt;$AB$4,AD6+1,"")</f>
        <v>44711</v>
      </c>
      <c r="AF6" s="12">
        <f>IF(AE6&lt;$AB$4,AE6+1,"")</f>
        <v>44712</v>
      </c>
      <c r="AG6" s="18"/>
      <c r="AH6" s="29"/>
    </row>
    <row r="7" spans="1:34" x14ac:dyDescent="0.35">
      <c r="A7" s="30" t="s">
        <v>16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  <c r="AG7" s="17">
        <f>SUM(B7:AF7)</f>
        <v>0</v>
      </c>
      <c r="AH7" s="31"/>
    </row>
    <row r="8" spans="1:34" x14ac:dyDescent="0.35">
      <c r="A8" s="30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  <c r="AG8" s="17">
        <f t="shared" ref="AG8:AG14" si="1">SUM(B8:AF8)</f>
        <v>0</v>
      </c>
      <c r="AH8" s="31"/>
    </row>
    <row r="9" spans="1:34" x14ac:dyDescent="0.35">
      <c r="A9" s="30" t="s">
        <v>18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  <c r="AG9" s="17">
        <f t="shared" si="1"/>
        <v>0</v>
      </c>
      <c r="AH9" s="31"/>
    </row>
    <row r="10" spans="1:34" x14ac:dyDescent="0.35">
      <c r="A10" s="30" t="s">
        <v>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1"/>
      <c r="AG10" s="17">
        <f t="shared" si="1"/>
        <v>0</v>
      </c>
      <c r="AH10" s="31"/>
    </row>
    <row r="11" spans="1:34" x14ac:dyDescent="0.35">
      <c r="A11" s="30" t="s">
        <v>20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1"/>
      <c r="AG11" s="17">
        <f t="shared" si="1"/>
        <v>0</v>
      </c>
      <c r="AH11" s="31"/>
    </row>
    <row r="12" spans="1:34" x14ac:dyDescent="0.35">
      <c r="A12" s="30" t="s">
        <v>21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1"/>
      <c r="AG12" s="17">
        <f t="shared" si="1"/>
        <v>0</v>
      </c>
      <c r="AH12" s="31"/>
    </row>
    <row r="13" spans="1:34" x14ac:dyDescent="0.35">
      <c r="A13" s="30" t="s">
        <v>22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  <c r="AG13" s="17">
        <f t="shared" si="1"/>
        <v>0</v>
      </c>
      <c r="AH13" s="31"/>
    </row>
    <row r="14" spans="1:34" ht="15" thickBot="1" x14ac:dyDescent="0.4">
      <c r="A14" s="32" t="s">
        <v>23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4"/>
      <c r="AG14" s="35">
        <f t="shared" si="1"/>
        <v>0</v>
      </c>
      <c r="AH14" s="36"/>
    </row>
    <row r="17" spans="15:23" x14ac:dyDescent="0.35">
      <c r="O17" s="43" t="s">
        <v>26</v>
      </c>
      <c r="P17" s="43"/>
      <c r="Q17" s="43"/>
      <c r="R17" s="43"/>
      <c r="S17" s="13"/>
      <c r="T17" s="44"/>
      <c r="U17" s="44"/>
      <c r="V17" s="44"/>
      <c r="W17" s="14"/>
    </row>
    <row r="18" spans="15:23" x14ac:dyDescent="0.35">
      <c r="O18" s="43"/>
      <c r="P18" s="43"/>
      <c r="Q18" s="43"/>
      <c r="R18" s="43"/>
      <c r="S18" s="15"/>
      <c r="T18" s="45"/>
      <c r="U18" s="45"/>
      <c r="V18" s="45"/>
      <c r="W18" s="16"/>
    </row>
    <row r="19" spans="15:23" x14ac:dyDescent="0.35">
      <c r="O19" s="43" t="s">
        <v>27</v>
      </c>
      <c r="P19" s="43"/>
      <c r="Q19" s="43"/>
      <c r="R19" s="43"/>
      <c r="S19" s="13"/>
      <c r="T19" s="44"/>
      <c r="U19" s="44"/>
      <c r="V19" s="44"/>
      <c r="W19" s="14"/>
    </row>
    <row r="20" spans="15:23" x14ac:dyDescent="0.35">
      <c r="O20" s="43"/>
      <c r="P20" s="43"/>
      <c r="Q20" s="43"/>
      <c r="R20" s="43"/>
      <c r="S20" s="15"/>
      <c r="T20" s="45"/>
      <c r="U20" s="45"/>
      <c r="V20" s="45"/>
      <c r="W20" s="16"/>
    </row>
  </sheetData>
  <mergeCells count="20">
    <mergeCell ref="AG14:AH14"/>
    <mergeCell ref="O17:R18"/>
    <mergeCell ref="O19:R20"/>
    <mergeCell ref="S17:W18"/>
    <mergeCell ref="S19:W20"/>
    <mergeCell ref="AG10:AH10"/>
    <mergeCell ref="AG11:AH11"/>
    <mergeCell ref="A1:AH3"/>
    <mergeCell ref="AG5:AH6"/>
    <mergeCell ref="AG7:AH7"/>
    <mergeCell ref="AG8:AH8"/>
    <mergeCell ref="AG9:AH9"/>
    <mergeCell ref="AG12:AH12"/>
    <mergeCell ref="AG13:AH13"/>
    <mergeCell ref="AB4:AF4"/>
    <mergeCell ref="AG4:AH4"/>
    <mergeCell ref="A4:L4"/>
    <mergeCell ref="M4:R4"/>
    <mergeCell ref="S4:Y4"/>
    <mergeCell ref="Z4:AA4"/>
  </mergeCells>
  <conditionalFormatting sqref="B5:AF5">
    <cfRule type="containsText" dxfId="1" priority="1" operator="containsText" text="Mon">
      <formula>NOT(ISERROR(SEARCH("Mon",B5)))</formula>
    </cfRule>
    <cfRule type="containsText" dxfId="0" priority="2" operator="containsText" text="Sun">
      <formula>NOT(ISERROR(SEARCH("Sun",B5)))</formula>
    </cfRule>
  </conditionalFormatting>
  <dataValidations disablePrompts="1" count="1">
    <dataValidation type="list" allowBlank="1" showInputMessage="1" showErrorMessage="1" sqref="M4:R4" xr:uid="{76DF4DA6-10BB-42EA-AD2E-D191FB70AC19}">
      <formula1>Month</formula1>
    </dataValidation>
  </dataValidations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8ECD-C86C-4675-9796-0824B35E53BD}">
  <dimension ref="A1:A13"/>
  <sheetViews>
    <sheetView workbookViewId="0">
      <selection activeCell="A2" sqref="A2:A13"/>
    </sheetView>
  </sheetViews>
  <sheetFormatPr defaultRowHeight="14.5" x14ac:dyDescent="0.35"/>
  <cols>
    <col min="1" max="1" width="22.7265625" customWidth="1"/>
  </cols>
  <sheetData>
    <row r="1" spans="1:1" x14ac:dyDescent="0.35">
      <c r="A1" t="s">
        <v>2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10</v>
      </c>
    </row>
    <row r="10" spans="1:1" x14ac:dyDescent="0.35">
      <c r="A10" t="s">
        <v>11</v>
      </c>
    </row>
    <row r="11" spans="1:1" x14ac:dyDescent="0.35">
      <c r="A11" t="s">
        <v>12</v>
      </c>
    </row>
    <row r="12" spans="1:1" x14ac:dyDescent="0.35">
      <c r="A12" t="s">
        <v>13</v>
      </c>
    </row>
    <row r="13" spans="1:1" x14ac:dyDescent="0.35">
      <c r="A13" t="s">
        <v>14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Maru</dc:creator>
  <cp:lastModifiedBy>Rushabh Maru</cp:lastModifiedBy>
  <cp:lastPrinted>2022-01-28T07:54:01Z</cp:lastPrinted>
  <dcterms:created xsi:type="dcterms:W3CDTF">2022-01-28T07:15:09Z</dcterms:created>
  <dcterms:modified xsi:type="dcterms:W3CDTF">2022-01-28T07:54:24Z</dcterms:modified>
</cp:coreProperties>
</file>