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6 Nov" sheetId="1" r:id="rId4"/>
    <sheet state="visible" name="23 Nov" sheetId="2" r:id="rId5"/>
    <sheet state="visible" name="30 Nov" sheetId="3" r:id="rId6"/>
    <sheet state="visible" name="7 Dec" sheetId="4" r:id="rId7"/>
  </sheets>
  <definedNames/>
  <calcPr/>
</workbook>
</file>

<file path=xl/sharedStrings.xml><?xml version="1.0" encoding="utf-8"?>
<sst xmlns="http://schemas.openxmlformats.org/spreadsheetml/2006/main" count="99" uniqueCount="38">
  <si>
    <t>For 16 Nov</t>
  </si>
  <si>
    <t>Call</t>
  </si>
  <si>
    <t>Last Traded Price</t>
  </si>
  <si>
    <t>Put</t>
  </si>
  <si>
    <t>Stock Price</t>
  </si>
  <si>
    <t>Strike Price</t>
  </si>
  <si>
    <t>Implied volitility</t>
  </si>
  <si>
    <t>time to expiration</t>
  </si>
  <si>
    <t>Volume</t>
  </si>
  <si>
    <t>risk free interest rate</t>
  </si>
  <si>
    <t>Y (option price)</t>
  </si>
  <si>
    <t>Y (option Price)</t>
  </si>
  <si>
    <t>3,52,659</t>
  </si>
  <si>
    <t>13,41,448</t>
  </si>
  <si>
    <t>4,43,532</t>
  </si>
  <si>
    <t>12,29,029</t>
  </si>
  <si>
    <t>19,43,465</t>
  </si>
  <si>
    <t>26,79,446</t>
  </si>
  <si>
    <t>23,25,533</t>
  </si>
  <si>
    <t>22,13,868</t>
  </si>
  <si>
    <t>30,19,992</t>
  </si>
  <si>
    <t>20,79,329</t>
  </si>
  <si>
    <t>14,06,447</t>
  </si>
  <si>
    <t>5,49,172</t>
  </si>
  <si>
    <t>15,22,745</t>
  </si>
  <si>
    <t>4,39,337</t>
  </si>
  <si>
    <t>10,40,126</t>
  </si>
  <si>
    <t>9,25,795</t>
  </si>
  <si>
    <t>6,17,118</t>
  </si>
  <si>
    <t>9,03,346</t>
  </si>
  <si>
    <t>3,74,894</t>
  </si>
  <si>
    <t>5,35,249</t>
  </si>
  <si>
    <t>2,01,376</t>
  </si>
  <si>
    <t>4,01,274</t>
  </si>
  <si>
    <t>2,21,333</t>
  </si>
  <si>
    <t>For 23 Nov</t>
  </si>
  <si>
    <t>For 30 Nov</t>
  </si>
  <si>
    <t>For 7 Dec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</si>
</sst>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4" xfId="0" applyAlignment="1" applyFont="1" applyNumberFormat="1">
      <alignment horizontal="center" readingOrder="0" shrinkToFit="0" wrapText="0"/>
    </xf>
    <xf borderId="0" fillId="0" fontId="2" numFmtId="0" xfId="0" applyAlignment="1" applyFont="1">
      <alignment horizontal="center" readingOrder="0" shrinkToFit="0" wrapText="0"/>
    </xf>
    <xf borderId="0" fillId="0" fontId="2" numFmtId="3" xfId="0" applyAlignment="1" applyFont="1" applyNumberFormat="1">
      <alignment horizontal="center" readingOrder="0" shrinkToFit="0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right" readingOrder="0" shrinkToFit="0" wrapText="0"/>
    </xf>
    <xf borderId="0" fillId="0" fontId="2" numFmtId="4" xfId="0" applyAlignment="1" applyFont="1" applyNumberFormat="1">
      <alignment horizontal="right" readingOrder="0" shrinkToFit="0" wrapText="0"/>
    </xf>
    <xf borderId="0" fillId="0" fontId="2" numFmtId="3" xfId="0" applyAlignment="1" applyFont="1" applyNumberFormat="1">
      <alignment horizontal="righ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0"/>
    <col customWidth="1" min="7" max="7" width="17.0"/>
    <col customWidth="1" min="8" max="8" width="14.63"/>
    <col customWidth="1" min="14" max="14" width="15.63"/>
    <col customWidth="1" min="16" max="16" width="17.63"/>
    <col customWidth="1" min="17" max="17" width="14.13"/>
  </cols>
  <sheetData>
    <row r="1">
      <c r="A1" s="1" t="s">
        <v>0</v>
      </c>
      <c r="B1" s="2" t="s">
        <v>1</v>
      </c>
      <c r="H1" s="2" t="s">
        <v>2</v>
      </c>
      <c r="K1" s="2" t="s">
        <v>3</v>
      </c>
      <c r="Q1" s="2" t="s">
        <v>2</v>
      </c>
    </row>
    <row r="2"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K2" s="2" t="s">
        <v>4</v>
      </c>
      <c r="L2" s="2" t="s">
        <v>5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11</v>
      </c>
    </row>
    <row r="3">
      <c r="B3" s="2">
        <v>19433.55</v>
      </c>
      <c r="C3" s="3">
        <v>19300.0</v>
      </c>
      <c r="D3" s="4">
        <v>6.64</v>
      </c>
      <c r="E3" s="2">
        <f t="shared" ref="E3:E19" si="1">2/365</f>
        <v>0.005479452055</v>
      </c>
      <c r="F3" s="4" t="s">
        <v>12</v>
      </c>
      <c r="G3" s="2">
        <v>6.5</v>
      </c>
      <c r="H3" s="4">
        <v>164.0</v>
      </c>
      <c r="K3" s="2">
        <v>19433.55</v>
      </c>
      <c r="L3" s="3">
        <v>19300.0</v>
      </c>
      <c r="M3" s="4">
        <v>9.82</v>
      </c>
      <c r="N3" s="2">
        <v>0.005479452054794521</v>
      </c>
      <c r="O3" s="4" t="s">
        <v>13</v>
      </c>
      <c r="P3" s="2">
        <v>6.5</v>
      </c>
      <c r="Q3" s="4">
        <v>16.55</v>
      </c>
    </row>
    <row r="4">
      <c r="B4" s="2">
        <v>19433.55</v>
      </c>
      <c r="C4" s="3">
        <v>19350.0</v>
      </c>
      <c r="D4" s="4">
        <v>7.71</v>
      </c>
      <c r="E4" s="2">
        <f t="shared" si="1"/>
        <v>0.005479452055</v>
      </c>
      <c r="F4" s="4" t="s">
        <v>14</v>
      </c>
      <c r="G4" s="2">
        <v>6.5</v>
      </c>
      <c r="H4" s="4">
        <v>124.3</v>
      </c>
      <c r="K4" s="2">
        <v>19433.55</v>
      </c>
      <c r="L4" s="3">
        <v>19350.0</v>
      </c>
      <c r="M4" s="4">
        <v>9.56</v>
      </c>
      <c r="N4" s="2">
        <v>0.005479452054794521</v>
      </c>
      <c r="O4" s="4" t="s">
        <v>15</v>
      </c>
      <c r="P4" s="2">
        <v>6.5</v>
      </c>
      <c r="Q4" s="4">
        <v>26.05</v>
      </c>
    </row>
    <row r="5">
      <c r="B5" s="2">
        <v>19433.55</v>
      </c>
      <c r="C5" s="3">
        <v>19400.0</v>
      </c>
      <c r="D5" s="4">
        <v>7.71</v>
      </c>
      <c r="E5" s="2">
        <f t="shared" si="1"/>
        <v>0.005479452055</v>
      </c>
      <c r="F5" s="4" t="s">
        <v>16</v>
      </c>
      <c r="G5" s="2">
        <v>6.5</v>
      </c>
      <c r="H5" s="4">
        <v>90.0</v>
      </c>
      <c r="K5" s="2">
        <v>19433.55</v>
      </c>
      <c r="L5" s="3">
        <v>19400.0</v>
      </c>
      <c r="M5" s="4">
        <v>9.43</v>
      </c>
      <c r="N5" s="2">
        <v>0.005479452054794521</v>
      </c>
      <c r="O5" s="4" t="s">
        <v>17</v>
      </c>
      <c r="P5" s="2">
        <v>6.5</v>
      </c>
      <c r="Q5" s="4">
        <v>40.7</v>
      </c>
    </row>
    <row r="6">
      <c r="B6" s="2">
        <v>19433.55</v>
      </c>
      <c r="C6" s="3">
        <v>19450.0</v>
      </c>
      <c r="D6" s="4">
        <v>7.91</v>
      </c>
      <c r="E6" s="2">
        <f t="shared" si="1"/>
        <v>0.005479452055</v>
      </c>
      <c r="F6" s="4" t="s">
        <v>18</v>
      </c>
      <c r="G6" s="2">
        <v>6.5</v>
      </c>
      <c r="H6" s="4">
        <v>60.6</v>
      </c>
      <c r="K6" s="2">
        <v>19433.55</v>
      </c>
      <c r="L6" s="3">
        <v>19450.0</v>
      </c>
      <c r="M6" s="4">
        <v>9.54</v>
      </c>
      <c r="N6" s="2">
        <v>0.005479452054794521</v>
      </c>
      <c r="O6" s="4" t="s">
        <v>19</v>
      </c>
      <c r="P6" s="2">
        <v>6.5</v>
      </c>
      <c r="Q6" s="4">
        <v>62.4</v>
      </c>
    </row>
    <row r="7">
      <c r="B7" s="2">
        <v>19433.55</v>
      </c>
      <c r="C7" s="3">
        <v>19500.0</v>
      </c>
      <c r="D7" s="4">
        <v>8.12</v>
      </c>
      <c r="E7" s="2">
        <f t="shared" si="1"/>
        <v>0.005479452055</v>
      </c>
      <c r="F7" s="4" t="s">
        <v>20</v>
      </c>
      <c r="G7" s="2">
        <v>6.5</v>
      </c>
      <c r="H7" s="4">
        <v>38.3</v>
      </c>
      <c r="K7" s="2">
        <v>19433.55</v>
      </c>
      <c r="L7" s="3">
        <v>19500.0</v>
      </c>
      <c r="M7" s="4">
        <v>9.64</v>
      </c>
      <c r="N7" s="2">
        <v>0.005479452054794521</v>
      </c>
      <c r="O7" s="4" t="s">
        <v>21</v>
      </c>
      <c r="P7" s="2">
        <v>6.5</v>
      </c>
      <c r="Q7" s="4">
        <v>90.0</v>
      </c>
    </row>
    <row r="8">
      <c r="B8" s="2">
        <v>19433.55</v>
      </c>
      <c r="C8" s="3">
        <v>19550.0</v>
      </c>
      <c r="D8" s="4">
        <v>8.25</v>
      </c>
      <c r="E8" s="2">
        <f t="shared" si="1"/>
        <v>0.005479452055</v>
      </c>
      <c r="F8" s="4" t="s">
        <v>22</v>
      </c>
      <c r="G8" s="2">
        <v>6.5</v>
      </c>
      <c r="H8" s="4">
        <v>23.5</v>
      </c>
      <c r="K8" s="2">
        <v>19433.55</v>
      </c>
      <c r="L8" s="3">
        <v>19550.0</v>
      </c>
      <c r="M8" s="4">
        <v>10.06</v>
      </c>
      <c r="N8" s="2">
        <v>0.005479452054794521</v>
      </c>
      <c r="O8" s="4" t="s">
        <v>23</v>
      </c>
      <c r="P8" s="2">
        <v>6.5</v>
      </c>
      <c r="Q8" s="4">
        <v>125.1</v>
      </c>
    </row>
    <row r="9">
      <c r="B9" s="2">
        <v>19433.55</v>
      </c>
      <c r="C9" s="3">
        <v>19600.0</v>
      </c>
      <c r="D9" s="4">
        <v>8.4</v>
      </c>
      <c r="E9" s="2">
        <f t="shared" si="1"/>
        <v>0.005479452055</v>
      </c>
      <c r="F9" s="4" t="s">
        <v>24</v>
      </c>
      <c r="G9" s="2">
        <v>6.5</v>
      </c>
      <c r="H9" s="4">
        <v>13.75</v>
      </c>
      <c r="K9" s="2">
        <v>19433.55</v>
      </c>
      <c r="L9" s="3">
        <v>19600.0</v>
      </c>
      <c r="M9" s="4">
        <v>10.44</v>
      </c>
      <c r="N9" s="2">
        <v>0.005479452054794521</v>
      </c>
      <c r="O9" s="4" t="s">
        <v>25</v>
      </c>
      <c r="P9" s="2">
        <v>6.5</v>
      </c>
      <c r="Q9" s="4">
        <v>164.15</v>
      </c>
    </row>
    <row r="10">
      <c r="B10" s="2">
        <v>19433.55</v>
      </c>
      <c r="C10" s="3">
        <v>19650.0</v>
      </c>
      <c r="D10" s="4">
        <v>8.45</v>
      </c>
      <c r="E10" s="2">
        <f t="shared" si="1"/>
        <v>0.005479452055</v>
      </c>
      <c r="F10" s="4" t="s">
        <v>26</v>
      </c>
      <c r="G10" s="2">
        <v>6.5</v>
      </c>
      <c r="H10" s="4">
        <v>7.25</v>
      </c>
      <c r="K10" s="2">
        <v>19433.55</v>
      </c>
      <c r="L10" s="3">
        <v>19650.0</v>
      </c>
      <c r="M10" s="4">
        <v>11.06</v>
      </c>
      <c r="N10" s="2">
        <v>0.005479452054794521</v>
      </c>
      <c r="O10" s="5">
        <v>60401.0</v>
      </c>
      <c r="P10" s="2">
        <v>6.5</v>
      </c>
      <c r="Q10" s="4">
        <v>207.55</v>
      </c>
    </row>
    <row r="11">
      <c r="B11" s="2">
        <v>19433.55</v>
      </c>
      <c r="C11" s="3">
        <v>19700.0</v>
      </c>
      <c r="D11" s="4">
        <v>8.88</v>
      </c>
      <c r="E11" s="2">
        <f t="shared" si="1"/>
        <v>0.005479452055</v>
      </c>
      <c r="F11" s="4" t="s">
        <v>27</v>
      </c>
      <c r="G11" s="2">
        <v>6.5</v>
      </c>
      <c r="H11" s="4">
        <v>4.35</v>
      </c>
      <c r="K11" s="2">
        <v>19433.55</v>
      </c>
      <c r="L11" s="3">
        <v>19700.0</v>
      </c>
      <c r="M11" s="4">
        <v>12.03</v>
      </c>
      <c r="N11" s="2">
        <v>0.005479452054794521</v>
      </c>
      <c r="O11" s="5">
        <v>59801.0</v>
      </c>
      <c r="P11" s="2">
        <v>6.5</v>
      </c>
      <c r="Q11" s="4">
        <v>254.15</v>
      </c>
    </row>
    <row r="12">
      <c r="B12" s="2">
        <v>19433.55</v>
      </c>
      <c r="C12" s="3">
        <v>19750.0</v>
      </c>
      <c r="D12" s="4">
        <v>9.45</v>
      </c>
      <c r="E12" s="2">
        <f t="shared" si="1"/>
        <v>0.005479452055</v>
      </c>
      <c r="F12" s="4" t="s">
        <v>28</v>
      </c>
      <c r="G12" s="2">
        <v>6.5</v>
      </c>
      <c r="H12" s="4">
        <v>2.65</v>
      </c>
      <c r="K12" s="2">
        <v>19433.55</v>
      </c>
      <c r="L12" s="3">
        <v>19750.0</v>
      </c>
      <c r="M12" s="4">
        <v>13.79</v>
      </c>
      <c r="N12" s="2">
        <v>0.005479452054794521</v>
      </c>
      <c r="O12" s="5">
        <v>3259.0</v>
      </c>
      <c r="P12" s="2">
        <v>6.5</v>
      </c>
      <c r="Q12" s="4">
        <v>304.4</v>
      </c>
    </row>
    <row r="13">
      <c r="B13" s="2">
        <v>19433.55</v>
      </c>
      <c r="C13" s="3">
        <v>19800.0</v>
      </c>
      <c r="D13" s="4">
        <v>10.09</v>
      </c>
      <c r="E13" s="2">
        <f t="shared" si="1"/>
        <v>0.005479452055</v>
      </c>
      <c r="F13" s="4" t="s">
        <v>29</v>
      </c>
      <c r="G13" s="2">
        <v>6.5</v>
      </c>
      <c r="H13" s="4">
        <v>2.0</v>
      </c>
      <c r="K13" s="2">
        <v>19433.55</v>
      </c>
      <c r="L13" s="3">
        <v>19800.0</v>
      </c>
      <c r="M13" s="4">
        <v>14.6</v>
      </c>
      <c r="N13" s="2">
        <v>0.005479452054794521</v>
      </c>
      <c r="O13" s="5">
        <v>9443.0</v>
      </c>
      <c r="P13" s="2">
        <v>6.5</v>
      </c>
      <c r="Q13" s="4">
        <v>351.75</v>
      </c>
    </row>
    <row r="14">
      <c r="B14" s="2">
        <v>19433.55</v>
      </c>
      <c r="C14" s="3">
        <v>19850.0</v>
      </c>
      <c r="D14" s="4">
        <v>10.79</v>
      </c>
      <c r="E14" s="2">
        <f t="shared" si="1"/>
        <v>0.005479452055</v>
      </c>
      <c r="F14" s="4" t="s">
        <v>30</v>
      </c>
      <c r="G14" s="2">
        <v>6.5</v>
      </c>
      <c r="H14" s="4">
        <v>1.55</v>
      </c>
      <c r="K14" s="2">
        <v>19433.55</v>
      </c>
      <c r="L14" s="3">
        <v>19850.0</v>
      </c>
      <c r="M14" s="4">
        <v>16.07</v>
      </c>
      <c r="N14" s="2">
        <v>0.005479452054794521</v>
      </c>
      <c r="O14" s="4">
        <v>437.0</v>
      </c>
      <c r="P14" s="2">
        <v>6.5</v>
      </c>
      <c r="Q14" s="4">
        <v>401.5</v>
      </c>
    </row>
    <row r="15">
      <c r="B15" s="2">
        <v>19433.55</v>
      </c>
      <c r="C15" s="3">
        <v>19900.0</v>
      </c>
      <c r="D15" s="4">
        <v>11.68</v>
      </c>
      <c r="E15" s="2">
        <f t="shared" si="1"/>
        <v>0.005479452055</v>
      </c>
      <c r="F15" s="4" t="s">
        <v>31</v>
      </c>
      <c r="G15" s="2">
        <v>6.5</v>
      </c>
      <c r="H15" s="4">
        <v>1.3</v>
      </c>
      <c r="K15" s="2">
        <v>19433.55</v>
      </c>
      <c r="L15" s="3">
        <v>19900.0</v>
      </c>
      <c r="M15" s="4">
        <v>17.32</v>
      </c>
      <c r="N15" s="2">
        <v>0.005479452054794521</v>
      </c>
      <c r="O15" s="5">
        <v>1298.0</v>
      </c>
      <c r="P15" s="2">
        <v>6.5</v>
      </c>
      <c r="Q15" s="4">
        <v>450.8</v>
      </c>
    </row>
    <row r="16">
      <c r="B16" s="2">
        <v>19433.55</v>
      </c>
      <c r="C16" s="3">
        <v>19950.0</v>
      </c>
      <c r="D16" s="4">
        <v>12.58</v>
      </c>
      <c r="E16" s="2">
        <f t="shared" si="1"/>
        <v>0.005479452055</v>
      </c>
      <c r="F16" s="4" t="s">
        <v>32</v>
      </c>
      <c r="G16" s="2">
        <v>6.5</v>
      </c>
      <c r="H16" s="4">
        <v>1.15</v>
      </c>
      <c r="K16" s="2">
        <v>19433.55</v>
      </c>
      <c r="L16" s="3">
        <v>19950.0</v>
      </c>
      <c r="M16" s="4">
        <v>13.58</v>
      </c>
      <c r="N16" s="2">
        <v>0.005479452054794521</v>
      </c>
      <c r="O16" s="4">
        <v>102.0</v>
      </c>
      <c r="P16" s="2">
        <v>6.5</v>
      </c>
      <c r="Q16" s="4">
        <v>492.0</v>
      </c>
    </row>
    <row r="17">
      <c r="B17" s="2">
        <v>19433.55</v>
      </c>
      <c r="C17" s="3">
        <v>20000.0</v>
      </c>
      <c r="D17" s="4">
        <v>13.49</v>
      </c>
      <c r="E17" s="2">
        <f t="shared" si="1"/>
        <v>0.005479452055</v>
      </c>
      <c r="F17" s="4" t="s">
        <v>33</v>
      </c>
      <c r="G17" s="2">
        <v>6.5</v>
      </c>
      <c r="H17" s="4">
        <v>1.05</v>
      </c>
      <c r="K17" s="2">
        <v>19433.55</v>
      </c>
      <c r="L17" s="3">
        <v>20000.0</v>
      </c>
      <c r="M17" s="4">
        <v>20.03</v>
      </c>
      <c r="N17" s="2">
        <v>0.005479452054794521</v>
      </c>
      <c r="O17" s="5">
        <v>1383.0</v>
      </c>
      <c r="P17" s="2">
        <v>6.5</v>
      </c>
      <c r="Q17" s="4">
        <v>550.3</v>
      </c>
    </row>
    <row r="18">
      <c r="B18" s="2">
        <v>19433.55</v>
      </c>
      <c r="C18" s="3">
        <v>20050.0</v>
      </c>
      <c r="D18" s="4">
        <v>14.36</v>
      </c>
      <c r="E18" s="2">
        <f t="shared" si="1"/>
        <v>0.005479452055</v>
      </c>
      <c r="F18" s="5">
        <v>93197.0</v>
      </c>
      <c r="G18" s="2">
        <v>6.5</v>
      </c>
      <c r="H18" s="4">
        <v>0.95</v>
      </c>
      <c r="K18" s="2">
        <v>19433.55</v>
      </c>
      <c r="L18" s="3">
        <v>20050.0</v>
      </c>
      <c r="M18" s="4">
        <v>10.96</v>
      </c>
      <c r="N18" s="2">
        <v>0.005479452054794521</v>
      </c>
      <c r="O18" s="4">
        <v>3.0</v>
      </c>
      <c r="P18" s="2">
        <v>6.5</v>
      </c>
      <c r="Q18" s="4">
        <v>590.05</v>
      </c>
    </row>
    <row r="19">
      <c r="B19" s="2">
        <v>19433.55</v>
      </c>
      <c r="C19" s="3">
        <v>20100.0</v>
      </c>
      <c r="D19" s="4">
        <v>15.18</v>
      </c>
      <c r="E19" s="2">
        <f t="shared" si="1"/>
        <v>0.005479452055</v>
      </c>
      <c r="F19" s="4" t="s">
        <v>34</v>
      </c>
      <c r="G19" s="2">
        <v>6.5</v>
      </c>
      <c r="H19" s="4">
        <v>0.85</v>
      </c>
      <c r="K19" s="2">
        <v>19433.55</v>
      </c>
      <c r="L19" s="3">
        <v>20100.0</v>
      </c>
      <c r="M19" s="4">
        <v>22.33</v>
      </c>
      <c r="N19" s="2">
        <v>0.005479452054794521</v>
      </c>
      <c r="O19" s="4">
        <v>85.0</v>
      </c>
      <c r="P19" s="2">
        <v>6.5</v>
      </c>
      <c r="Q19" s="4">
        <v>649.25</v>
      </c>
    </row>
    <row r="20">
      <c r="E20" s="6"/>
      <c r="H20" s="7"/>
      <c r="Q20" s="7"/>
    </row>
    <row r="21">
      <c r="H21" s="7"/>
      <c r="Q21" s="7"/>
    </row>
    <row r="22">
      <c r="Q22" s="7"/>
    </row>
    <row r="23">
      <c r="Q23" s="7"/>
    </row>
    <row r="29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>
      <c r="B30" s="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>
      <c r="B31" s="2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>
      <c r="B33" s="2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5"/>
      <c r="S33" s="4"/>
    </row>
    <row r="34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>
      <c r="B35" s="2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</sheetData>
  <mergeCells count="2">
    <mergeCell ref="B1:G1"/>
    <mergeCell ref="K1:P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63"/>
    <col customWidth="1" min="7" max="7" width="16.5"/>
    <col customWidth="1" min="8" max="8" width="15.25"/>
    <col customWidth="1" min="14" max="14" width="19.5"/>
    <col customWidth="1" min="16" max="16" width="16.13"/>
    <col customWidth="1" min="17" max="17" width="16.75"/>
  </cols>
  <sheetData>
    <row r="1">
      <c r="A1" s="1" t="s">
        <v>35</v>
      </c>
      <c r="B1" s="2" t="s">
        <v>1</v>
      </c>
      <c r="H1" s="2" t="s">
        <v>2</v>
      </c>
      <c r="K1" s="2" t="s">
        <v>3</v>
      </c>
      <c r="Q1" s="2" t="s">
        <v>2</v>
      </c>
    </row>
    <row r="2"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K2" s="2" t="s">
        <v>4</v>
      </c>
      <c r="L2" s="2" t="s">
        <v>5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11</v>
      </c>
    </row>
    <row r="3">
      <c r="B3" s="2">
        <v>19433.55</v>
      </c>
      <c r="C3" s="3">
        <v>19150.0</v>
      </c>
      <c r="D3" s="4">
        <v>6.22</v>
      </c>
      <c r="E3" s="2">
        <f t="shared" ref="E3:E18" si="1">9/365</f>
        <v>0.02465753425</v>
      </c>
      <c r="F3" s="4">
        <v>140.0</v>
      </c>
      <c r="G3" s="2">
        <v>6.5</v>
      </c>
      <c r="H3" s="4">
        <v>349.2</v>
      </c>
      <c r="K3" s="2">
        <v>19433.55</v>
      </c>
      <c r="L3" s="3">
        <v>19150.0</v>
      </c>
      <c r="M3" s="4">
        <v>10.38</v>
      </c>
      <c r="N3" s="2">
        <f t="shared" ref="N3:N18" si="2">9/365</f>
        <v>0.02465753425</v>
      </c>
      <c r="O3" s="5">
        <v>21847.0</v>
      </c>
      <c r="P3" s="2">
        <v>6.5</v>
      </c>
      <c r="Q3" s="4">
        <v>25.3</v>
      </c>
    </row>
    <row r="4">
      <c r="B4" s="2">
        <v>19433.55</v>
      </c>
      <c r="C4" s="3">
        <v>19200.0</v>
      </c>
      <c r="D4" s="4">
        <v>6.86</v>
      </c>
      <c r="E4" s="2">
        <f t="shared" si="1"/>
        <v>0.02465753425</v>
      </c>
      <c r="F4" s="5">
        <v>2211.0</v>
      </c>
      <c r="G4" s="2">
        <v>6.5</v>
      </c>
      <c r="H4" s="4">
        <v>305.0</v>
      </c>
      <c r="K4" s="2">
        <v>19433.55</v>
      </c>
      <c r="L4" s="3">
        <v>19200.0</v>
      </c>
      <c r="M4" s="4">
        <v>10.22</v>
      </c>
      <c r="N4" s="2">
        <f t="shared" si="2"/>
        <v>0.02465753425</v>
      </c>
      <c r="O4" s="5">
        <v>32858.0</v>
      </c>
      <c r="P4" s="2">
        <v>6.5</v>
      </c>
      <c r="Q4" s="4">
        <v>32.35</v>
      </c>
    </row>
    <row r="5">
      <c r="B5" s="2">
        <v>19433.55</v>
      </c>
      <c r="C5" s="3">
        <v>19250.0</v>
      </c>
      <c r="D5" s="4">
        <v>7.85</v>
      </c>
      <c r="E5" s="2">
        <f t="shared" si="1"/>
        <v>0.02465753425</v>
      </c>
      <c r="F5" s="4">
        <v>798.0</v>
      </c>
      <c r="G5" s="2">
        <v>6.5</v>
      </c>
      <c r="H5" s="4">
        <v>267.9</v>
      </c>
      <c r="K5" s="2">
        <v>19433.55</v>
      </c>
      <c r="L5" s="3">
        <v>19250.0</v>
      </c>
      <c r="M5" s="4">
        <v>10.07</v>
      </c>
      <c r="N5" s="2">
        <f t="shared" si="2"/>
        <v>0.02465753425</v>
      </c>
      <c r="O5" s="5">
        <v>21358.0</v>
      </c>
      <c r="P5" s="2">
        <v>6.5</v>
      </c>
      <c r="Q5" s="4">
        <v>41.2</v>
      </c>
    </row>
    <row r="6">
      <c r="B6" s="2">
        <v>19433.55</v>
      </c>
      <c r="C6" s="3">
        <v>19300.0</v>
      </c>
      <c r="D6" s="4">
        <v>7.67</v>
      </c>
      <c r="E6" s="2">
        <f t="shared" si="1"/>
        <v>0.02465753425</v>
      </c>
      <c r="F6" s="5">
        <v>8519.0</v>
      </c>
      <c r="G6" s="2">
        <v>6.5</v>
      </c>
      <c r="H6" s="4">
        <v>225.9</v>
      </c>
      <c r="K6" s="2">
        <v>19433.55</v>
      </c>
      <c r="L6" s="3">
        <v>19300.0</v>
      </c>
      <c r="M6" s="4">
        <v>10.04</v>
      </c>
      <c r="N6" s="2">
        <f t="shared" si="2"/>
        <v>0.02465753425</v>
      </c>
      <c r="O6" s="5">
        <v>47883.0</v>
      </c>
      <c r="P6" s="2">
        <v>6.5</v>
      </c>
      <c r="Q6" s="4">
        <v>53.25</v>
      </c>
    </row>
    <row r="7">
      <c r="B7" s="2">
        <v>19433.55</v>
      </c>
      <c r="C7" s="3">
        <v>19350.0</v>
      </c>
      <c r="D7" s="4">
        <v>8.01</v>
      </c>
      <c r="E7" s="2">
        <f t="shared" si="1"/>
        <v>0.02465753425</v>
      </c>
      <c r="F7" s="5">
        <v>5508.0</v>
      </c>
      <c r="G7" s="2">
        <v>6.5</v>
      </c>
      <c r="H7" s="4">
        <v>191.95</v>
      </c>
      <c r="K7" s="2">
        <v>19433.55</v>
      </c>
      <c r="L7" s="3">
        <v>19350.0</v>
      </c>
      <c r="M7" s="4">
        <v>9.88</v>
      </c>
      <c r="N7" s="2">
        <f t="shared" si="2"/>
        <v>0.02465753425</v>
      </c>
      <c r="O7" s="5">
        <v>23049.0</v>
      </c>
      <c r="P7" s="2">
        <v>6.5</v>
      </c>
      <c r="Q7" s="4">
        <v>66.35</v>
      </c>
    </row>
    <row r="8">
      <c r="B8" s="2">
        <v>19433.55</v>
      </c>
      <c r="C8" s="3">
        <v>19400.0</v>
      </c>
      <c r="D8" s="4">
        <v>7.88</v>
      </c>
      <c r="E8" s="2">
        <f t="shared" si="1"/>
        <v>0.02465753425</v>
      </c>
      <c r="F8" s="5">
        <v>49553.0</v>
      </c>
      <c r="G8" s="2">
        <v>6.5</v>
      </c>
      <c r="H8" s="4">
        <v>156.5</v>
      </c>
      <c r="K8" s="2">
        <v>19433.55</v>
      </c>
      <c r="L8" s="3">
        <v>19400.0</v>
      </c>
      <c r="M8" s="4">
        <v>9.87</v>
      </c>
      <c r="N8" s="2">
        <f t="shared" si="2"/>
        <v>0.02465753425</v>
      </c>
      <c r="O8" s="5">
        <v>64861.0</v>
      </c>
      <c r="P8" s="2">
        <v>6.5</v>
      </c>
      <c r="Q8" s="4">
        <v>83.95</v>
      </c>
    </row>
    <row r="9">
      <c r="B9" s="2">
        <v>19433.55</v>
      </c>
      <c r="C9" s="3">
        <v>19450.0</v>
      </c>
      <c r="D9" s="4">
        <v>7.98</v>
      </c>
      <c r="E9" s="2">
        <f t="shared" si="1"/>
        <v>0.02465753425</v>
      </c>
      <c r="F9" s="5">
        <v>44863.0</v>
      </c>
      <c r="G9" s="2">
        <v>6.5</v>
      </c>
      <c r="H9" s="4">
        <v>127.35</v>
      </c>
      <c r="K9" s="2">
        <v>19433.55</v>
      </c>
      <c r="L9" s="3">
        <v>19450.0</v>
      </c>
      <c r="M9" s="4">
        <v>9.8</v>
      </c>
      <c r="N9" s="2">
        <f t="shared" si="2"/>
        <v>0.02465753425</v>
      </c>
      <c r="O9" s="5">
        <v>38537.0</v>
      </c>
      <c r="P9" s="2">
        <v>6.5</v>
      </c>
      <c r="Q9" s="4">
        <v>103.65</v>
      </c>
    </row>
    <row r="10">
      <c r="B10" s="2">
        <v>19433.55</v>
      </c>
      <c r="C10" s="3">
        <v>19500.0</v>
      </c>
      <c r="D10" s="4">
        <v>8.06</v>
      </c>
      <c r="E10" s="2">
        <f t="shared" si="1"/>
        <v>0.02465753425</v>
      </c>
      <c r="F10" s="5">
        <v>90346.0</v>
      </c>
      <c r="G10" s="2">
        <v>6.5</v>
      </c>
      <c r="H10" s="4">
        <v>101.9</v>
      </c>
      <c r="K10" s="2">
        <v>19433.55</v>
      </c>
      <c r="L10" s="3">
        <v>19500.0</v>
      </c>
      <c r="M10" s="4">
        <v>9.85</v>
      </c>
      <c r="N10" s="2">
        <f t="shared" si="2"/>
        <v>0.02465753425</v>
      </c>
      <c r="O10" s="5">
        <v>62297.0</v>
      </c>
      <c r="P10" s="2">
        <v>6.5</v>
      </c>
      <c r="Q10" s="4">
        <v>128.0</v>
      </c>
    </row>
    <row r="11">
      <c r="B11" s="2">
        <v>19433.55</v>
      </c>
      <c r="C11" s="3">
        <v>19550.0</v>
      </c>
      <c r="D11" s="4">
        <v>8.08</v>
      </c>
      <c r="E11" s="2">
        <f t="shared" si="1"/>
        <v>0.02465753425</v>
      </c>
      <c r="F11" s="5">
        <v>28709.0</v>
      </c>
      <c r="G11" s="2">
        <v>6.5</v>
      </c>
      <c r="H11" s="4">
        <v>79.6</v>
      </c>
      <c r="K11" s="2">
        <v>19433.55</v>
      </c>
      <c r="L11" s="3">
        <v>19550.0</v>
      </c>
      <c r="M11" s="4">
        <v>9.94</v>
      </c>
      <c r="N11" s="2">
        <f t="shared" si="2"/>
        <v>0.02465753425</v>
      </c>
      <c r="O11" s="5">
        <v>7898.0</v>
      </c>
      <c r="P11" s="2">
        <v>6.5</v>
      </c>
      <c r="Q11" s="4">
        <v>156.0</v>
      </c>
    </row>
    <row r="12">
      <c r="B12" s="2">
        <v>19433.55</v>
      </c>
      <c r="C12" s="3">
        <v>19600.0</v>
      </c>
      <c r="D12" s="4">
        <v>8.02</v>
      </c>
      <c r="E12" s="2">
        <f t="shared" si="1"/>
        <v>0.02465753425</v>
      </c>
      <c r="F12" s="5">
        <v>71271.0</v>
      </c>
      <c r="G12" s="2">
        <v>6.5</v>
      </c>
      <c r="H12" s="4">
        <v>59.9</v>
      </c>
      <c r="K12" s="2">
        <v>19433.55</v>
      </c>
      <c r="L12" s="3">
        <v>19600.0</v>
      </c>
      <c r="M12" s="4">
        <v>9.79</v>
      </c>
      <c r="N12" s="2">
        <f t="shared" si="2"/>
        <v>0.02465753425</v>
      </c>
      <c r="O12" s="5">
        <v>15682.0</v>
      </c>
      <c r="P12" s="2">
        <v>6.5</v>
      </c>
      <c r="Q12" s="4">
        <v>184.0</v>
      </c>
    </row>
    <row r="13">
      <c r="B13" s="2">
        <v>19433.55</v>
      </c>
      <c r="C13" s="3">
        <v>19650.0</v>
      </c>
      <c r="D13" s="4">
        <v>7.99</v>
      </c>
      <c r="E13" s="2">
        <f t="shared" si="1"/>
        <v>0.02465753425</v>
      </c>
      <c r="F13" s="5">
        <v>28177.0</v>
      </c>
      <c r="G13" s="2">
        <v>6.5</v>
      </c>
      <c r="H13" s="4">
        <v>44.15</v>
      </c>
      <c r="K13" s="2">
        <v>19433.55</v>
      </c>
      <c r="L13" s="3">
        <v>19650.0</v>
      </c>
      <c r="M13" s="4">
        <v>10.19</v>
      </c>
      <c r="N13" s="2">
        <f t="shared" si="2"/>
        <v>0.02465753425</v>
      </c>
      <c r="O13" s="5">
        <v>1398.0</v>
      </c>
      <c r="P13" s="2">
        <v>6.5</v>
      </c>
      <c r="Q13" s="4">
        <v>221.6</v>
      </c>
    </row>
    <row r="14">
      <c r="B14" s="2">
        <v>19433.55</v>
      </c>
      <c r="C14" s="3">
        <v>19700.0</v>
      </c>
      <c r="D14" s="4">
        <v>8.05</v>
      </c>
      <c r="E14" s="2">
        <f t="shared" si="1"/>
        <v>0.02465753425</v>
      </c>
      <c r="F14" s="5">
        <v>51111.0</v>
      </c>
      <c r="G14" s="2">
        <v>6.5</v>
      </c>
      <c r="H14" s="4">
        <v>32.55</v>
      </c>
      <c r="K14" s="2">
        <v>19433.55</v>
      </c>
      <c r="L14" s="3">
        <v>19700.0</v>
      </c>
      <c r="M14" s="4">
        <v>10.47</v>
      </c>
      <c r="N14" s="2">
        <f t="shared" si="2"/>
        <v>0.02465753425</v>
      </c>
      <c r="O14" s="5">
        <v>2919.0</v>
      </c>
      <c r="P14" s="2">
        <v>6.5</v>
      </c>
      <c r="Q14" s="4">
        <v>259.85</v>
      </c>
    </row>
    <row r="15">
      <c r="B15" s="2">
        <v>19433.55</v>
      </c>
      <c r="C15" s="3">
        <v>19750.0</v>
      </c>
      <c r="D15" s="4">
        <v>8.08</v>
      </c>
      <c r="E15" s="2">
        <f t="shared" si="1"/>
        <v>0.02465753425</v>
      </c>
      <c r="F15" s="5">
        <v>29079.0</v>
      </c>
      <c r="G15" s="2">
        <v>6.5</v>
      </c>
      <c r="H15" s="4">
        <v>23.35</v>
      </c>
      <c r="K15" s="2">
        <v>19433.55</v>
      </c>
      <c r="L15" s="3">
        <v>19750.0</v>
      </c>
      <c r="M15" s="4">
        <v>10.5</v>
      </c>
      <c r="N15" s="2">
        <f t="shared" si="2"/>
        <v>0.02465753425</v>
      </c>
      <c r="O15" s="5">
        <v>414.0</v>
      </c>
      <c r="P15" s="2">
        <v>6.5</v>
      </c>
      <c r="Q15" s="4">
        <v>297.65</v>
      </c>
    </row>
    <row r="16">
      <c r="B16" s="2">
        <v>19433.55</v>
      </c>
      <c r="C16" s="3">
        <v>19800.0</v>
      </c>
      <c r="D16" s="4">
        <v>8.16</v>
      </c>
      <c r="E16" s="2">
        <f t="shared" si="1"/>
        <v>0.02465753425</v>
      </c>
      <c r="F16" s="5">
        <v>47745.0</v>
      </c>
      <c r="G16" s="2">
        <v>6.5</v>
      </c>
      <c r="H16" s="4">
        <v>16.7</v>
      </c>
      <c r="K16" s="2">
        <v>19433.55</v>
      </c>
      <c r="L16" s="3">
        <v>19800.0</v>
      </c>
      <c r="M16" s="4">
        <v>10.7</v>
      </c>
      <c r="N16" s="2">
        <f t="shared" si="2"/>
        <v>0.02465753425</v>
      </c>
      <c r="O16" s="5">
        <v>1275.0</v>
      </c>
      <c r="P16" s="2">
        <v>6.5</v>
      </c>
      <c r="Q16" s="4">
        <v>339.05</v>
      </c>
    </row>
    <row r="17">
      <c r="B17" s="2">
        <v>19433.55</v>
      </c>
      <c r="C17" s="3">
        <v>19850.0</v>
      </c>
      <c r="D17" s="4">
        <v>8.17</v>
      </c>
      <c r="E17" s="2">
        <f t="shared" si="1"/>
        <v>0.02465753425</v>
      </c>
      <c r="F17" s="5">
        <v>13379.0</v>
      </c>
      <c r="G17" s="2">
        <v>6.5</v>
      </c>
      <c r="H17" s="4">
        <v>11.4</v>
      </c>
      <c r="K17" s="2">
        <v>19433.55</v>
      </c>
      <c r="L17" s="3">
        <v>19850.0</v>
      </c>
      <c r="M17" s="4">
        <v>11.53</v>
      </c>
      <c r="N17" s="2">
        <f t="shared" si="2"/>
        <v>0.02465753425</v>
      </c>
      <c r="O17" s="5">
        <v>6.0</v>
      </c>
      <c r="P17" s="2">
        <v>6.5</v>
      </c>
      <c r="Q17" s="4">
        <v>387.0</v>
      </c>
    </row>
    <row r="18">
      <c r="B18" s="2">
        <v>19433.55</v>
      </c>
      <c r="C18" s="3">
        <v>19900.0</v>
      </c>
      <c r="D18" s="4">
        <v>8.42</v>
      </c>
      <c r="E18" s="2">
        <f t="shared" si="1"/>
        <v>0.02465753425</v>
      </c>
      <c r="F18" s="5">
        <v>31895.0</v>
      </c>
      <c r="G18" s="2">
        <v>6.5</v>
      </c>
      <c r="H18" s="4">
        <v>8.6</v>
      </c>
      <c r="K18" s="2">
        <v>19433.55</v>
      </c>
      <c r="L18" s="3">
        <v>19900.0</v>
      </c>
      <c r="M18" s="4">
        <v>10.79</v>
      </c>
      <c r="N18" s="2">
        <f t="shared" si="2"/>
        <v>0.02465753425</v>
      </c>
      <c r="O18" s="4">
        <v>158.0</v>
      </c>
      <c r="P18" s="2">
        <v>6.5</v>
      </c>
      <c r="Q18" s="4">
        <v>424.0</v>
      </c>
    </row>
    <row r="19">
      <c r="B19" s="2"/>
      <c r="C19" s="3"/>
      <c r="D19" s="4"/>
      <c r="E19" s="2"/>
      <c r="F19" s="4"/>
      <c r="G19" s="2"/>
      <c r="H19" s="7"/>
      <c r="K19" s="2"/>
      <c r="L19" s="3"/>
      <c r="M19" s="4"/>
      <c r="N19" s="2"/>
      <c r="O19" s="4"/>
      <c r="P19" s="2"/>
      <c r="Q19" s="4"/>
    </row>
    <row r="20">
      <c r="H20" s="7"/>
    </row>
    <row r="21">
      <c r="H21" s="7"/>
    </row>
    <row r="22">
      <c r="H22" s="7"/>
    </row>
    <row r="23">
      <c r="H23" s="7"/>
    </row>
  </sheetData>
  <mergeCells count="2">
    <mergeCell ref="B1:G1"/>
    <mergeCell ref="K1:P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0.25"/>
    <col customWidth="1" min="7" max="7" width="17.25"/>
    <col customWidth="1" min="8" max="8" width="16.0"/>
    <col customWidth="1" min="14" max="14" width="16.25"/>
    <col customWidth="1" min="16" max="16" width="19.88"/>
    <col customWidth="1" min="17" max="17" width="16.75"/>
  </cols>
  <sheetData>
    <row r="1">
      <c r="A1" s="1" t="s">
        <v>36</v>
      </c>
      <c r="B1" s="2" t="s">
        <v>1</v>
      </c>
      <c r="H1" s="2" t="s">
        <v>2</v>
      </c>
      <c r="K1" s="2" t="s">
        <v>3</v>
      </c>
      <c r="Q1" s="2" t="s">
        <v>2</v>
      </c>
    </row>
    <row r="2"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K2" s="2" t="s">
        <v>4</v>
      </c>
      <c r="L2" s="2" t="s">
        <v>5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11</v>
      </c>
    </row>
    <row r="3">
      <c r="B3" s="2">
        <v>19433.55</v>
      </c>
      <c r="C3" s="3">
        <v>19100.0</v>
      </c>
      <c r="D3" s="4">
        <v>5.05</v>
      </c>
      <c r="E3" s="2">
        <f t="shared" ref="E3:E23" si="1">16/365</f>
        <v>0.04383561644</v>
      </c>
      <c r="F3" s="5">
        <v>2086.0</v>
      </c>
      <c r="G3" s="2">
        <v>6.5</v>
      </c>
      <c r="H3" s="4">
        <v>433.8</v>
      </c>
      <c r="K3" s="2">
        <v>19433.55</v>
      </c>
      <c r="L3" s="3">
        <v>19100.0</v>
      </c>
      <c r="M3" s="4">
        <v>10.84</v>
      </c>
      <c r="N3" s="2">
        <f t="shared" ref="N3:N23" si="2">16/365</f>
        <v>0.04383561644</v>
      </c>
      <c r="O3" s="5">
        <v>42824.0</v>
      </c>
      <c r="P3" s="2">
        <v>6.5</v>
      </c>
      <c r="Q3" s="4">
        <v>40.35</v>
      </c>
    </row>
    <row r="4">
      <c r="B4" s="2">
        <v>19433.55</v>
      </c>
      <c r="C4" s="3">
        <v>19150.0</v>
      </c>
      <c r="D4" s="4">
        <v>6.56</v>
      </c>
      <c r="E4" s="2">
        <f t="shared" si="1"/>
        <v>0.04383561644</v>
      </c>
      <c r="F4" s="5">
        <v>735.0</v>
      </c>
      <c r="G4" s="2">
        <v>6.5</v>
      </c>
      <c r="H4" s="4">
        <v>392.45</v>
      </c>
      <c r="K4" s="2">
        <v>19433.55</v>
      </c>
      <c r="L4" s="3">
        <v>19150.0</v>
      </c>
      <c r="M4" s="4">
        <v>10.66</v>
      </c>
      <c r="N4" s="2">
        <f t="shared" si="2"/>
        <v>0.04383561644</v>
      </c>
      <c r="O4" s="5">
        <v>6493.0</v>
      </c>
      <c r="P4" s="2">
        <v>6.5</v>
      </c>
      <c r="Q4" s="4">
        <v>47.55</v>
      </c>
    </row>
    <row r="5">
      <c r="B5" s="2">
        <v>19433.55</v>
      </c>
      <c r="C5" s="3">
        <v>19200.0</v>
      </c>
      <c r="D5" s="4">
        <v>6.82</v>
      </c>
      <c r="E5" s="2">
        <f t="shared" si="1"/>
        <v>0.04383561644</v>
      </c>
      <c r="F5" s="5">
        <v>5913.0</v>
      </c>
      <c r="G5" s="2">
        <v>6.5</v>
      </c>
      <c r="H5" s="4">
        <v>349.55</v>
      </c>
      <c r="K5" s="2">
        <v>19433.55</v>
      </c>
      <c r="L5" s="3">
        <v>19200.0</v>
      </c>
      <c r="M5" s="4">
        <v>10.57</v>
      </c>
      <c r="N5" s="2">
        <f t="shared" si="2"/>
        <v>0.04383561644</v>
      </c>
      <c r="O5" s="5">
        <v>37140.0</v>
      </c>
      <c r="P5" s="2">
        <v>6.5</v>
      </c>
      <c r="Q5" s="4">
        <v>57.0</v>
      </c>
    </row>
    <row r="6">
      <c r="B6" s="2">
        <v>19433.55</v>
      </c>
      <c r="C6" s="3">
        <v>19250.0</v>
      </c>
      <c r="D6" s="4">
        <v>7.13</v>
      </c>
      <c r="E6" s="2">
        <f t="shared" si="1"/>
        <v>0.04383561644</v>
      </c>
      <c r="F6" s="5">
        <v>1523.0</v>
      </c>
      <c r="G6" s="2">
        <v>6.5</v>
      </c>
      <c r="H6" s="4">
        <v>310.0</v>
      </c>
      <c r="K6" s="2">
        <v>19433.55</v>
      </c>
      <c r="L6" s="3">
        <v>19250.0</v>
      </c>
      <c r="M6" s="4">
        <v>10.03</v>
      </c>
      <c r="N6" s="2">
        <f t="shared" si="2"/>
        <v>0.04383561644</v>
      </c>
      <c r="O6" s="5">
        <v>9551.0</v>
      </c>
      <c r="P6" s="2">
        <v>6.5</v>
      </c>
      <c r="Q6" s="4">
        <v>62.0</v>
      </c>
    </row>
    <row r="7">
      <c r="B7" s="2">
        <v>19433.55</v>
      </c>
      <c r="C7" s="3">
        <v>19300.0</v>
      </c>
      <c r="D7" s="4">
        <v>7.37</v>
      </c>
      <c r="E7" s="2">
        <f t="shared" si="1"/>
        <v>0.04383561644</v>
      </c>
      <c r="F7" s="5">
        <v>21130.0</v>
      </c>
      <c r="G7" s="2">
        <v>6.5</v>
      </c>
      <c r="H7" s="4">
        <v>273.0</v>
      </c>
      <c r="K7" s="2">
        <v>19433.55</v>
      </c>
      <c r="L7" s="3">
        <v>19300.0</v>
      </c>
      <c r="M7" s="4">
        <v>10.34</v>
      </c>
      <c r="N7" s="2">
        <f t="shared" si="2"/>
        <v>0.04383561644</v>
      </c>
      <c r="O7" s="5">
        <v>41383.0</v>
      </c>
      <c r="P7" s="2">
        <v>6.5</v>
      </c>
      <c r="Q7" s="4">
        <v>80.0</v>
      </c>
    </row>
    <row r="8">
      <c r="B8" s="2">
        <v>19433.55</v>
      </c>
      <c r="C8" s="3">
        <v>19350.0</v>
      </c>
      <c r="D8" s="4">
        <v>7.62</v>
      </c>
      <c r="E8" s="2">
        <f t="shared" si="1"/>
        <v>0.04383561644</v>
      </c>
      <c r="F8" s="5">
        <v>3524.0</v>
      </c>
      <c r="G8" s="2">
        <v>6.5</v>
      </c>
      <c r="H8" s="4">
        <v>239.2</v>
      </c>
      <c r="K8" s="2">
        <v>19433.55</v>
      </c>
      <c r="L8" s="3">
        <v>19350.0</v>
      </c>
      <c r="M8" s="4">
        <v>10.22</v>
      </c>
      <c r="N8" s="2">
        <f t="shared" si="2"/>
        <v>0.04383561644</v>
      </c>
      <c r="O8" s="5">
        <v>7184.0</v>
      </c>
      <c r="P8" s="2">
        <v>6.5</v>
      </c>
      <c r="Q8" s="4">
        <v>94.0</v>
      </c>
    </row>
    <row r="9">
      <c r="B9" s="2">
        <v>19433.55</v>
      </c>
      <c r="C9" s="3">
        <v>19400.0</v>
      </c>
      <c r="D9" s="4">
        <v>7.65</v>
      </c>
      <c r="E9" s="2">
        <f t="shared" si="1"/>
        <v>0.04383561644</v>
      </c>
      <c r="F9" s="5">
        <v>43721.0</v>
      </c>
      <c r="G9" s="2">
        <v>6.5</v>
      </c>
      <c r="H9" s="4">
        <v>205.5</v>
      </c>
      <c r="K9" s="2">
        <v>19433.55</v>
      </c>
      <c r="L9" s="3">
        <v>19400.0</v>
      </c>
      <c r="M9" s="4">
        <v>10.34</v>
      </c>
      <c r="N9" s="2">
        <f t="shared" si="2"/>
        <v>0.04383561644</v>
      </c>
      <c r="O9" s="5">
        <v>61908.0</v>
      </c>
      <c r="P9" s="2">
        <v>6.5</v>
      </c>
      <c r="Q9" s="4">
        <v>113.9</v>
      </c>
    </row>
    <row r="10">
      <c r="B10" s="2">
        <v>19433.55</v>
      </c>
      <c r="C10" s="3">
        <v>19450.0</v>
      </c>
      <c r="D10" s="4">
        <v>7.68</v>
      </c>
      <c r="E10" s="2">
        <f t="shared" si="1"/>
        <v>0.04383561644</v>
      </c>
      <c r="F10" s="5">
        <v>14297.0</v>
      </c>
      <c r="G10" s="2">
        <v>6.5</v>
      </c>
      <c r="H10" s="4">
        <v>174.55</v>
      </c>
      <c r="K10" s="2">
        <v>19433.55</v>
      </c>
      <c r="L10" s="3">
        <v>19450.0</v>
      </c>
      <c r="M10" s="4">
        <v>10.13</v>
      </c>
      <c r="N10" s="2">
        <f t="shared" si="2"/>
        <v>0.04383561644</v>
      </c>
      <c r="O10" s="5">
        <v>12058.0</v>
      </c>
      <c r="P10" s="2">
        <v>6.5</v>
      </c>
      <c r="Q10" s="4">
        <v>130.55</v>
      </c>
    </row>
    <row r="11">
      <c r="B11" s="2">
        <v>19433.55</v>
      </c>
      <c r="C11" s="3">
        <v>19500.0</v>
      </c>
      <c r="D11" s="4">
        <v>7.83</v>
      </c>
      <c r="E11" s="2">
        <f t="shared" si="1"/>
        <v>0.04383561644</v>
      </c>
      <c r="F11" s="5">
        <v>82396.0</v>
      </c>
      <c r="G11" s="2">
        <v>6.5</v>
      </c>
      <c r="H11" s="4">
        <v>148.75</v>
      </c>
      <c r="K11" s="2">
        <v>19433.55</v>
      </c>
      <c r="L11" s="3">
        <v>19500.0</v>
      </c>
      <c r="M11" s="4">
        <v>10.09</v>
      </c>
      <c r="N11" s="2">
        <f t="shared" si="2"/>
        <v>0.04383561644</v>
      </c>
      <c r="O11" s="5">
        <v>68797.0</v>
      </c>
      <c r="P11" s="2">
        <v>6.5</v>
      </c>
      <c r="Q11" s="4">
        <v>152.15</v>
      </c>
    </row>
    <row r="12">
      <c r="B12" s="2">
        <v>19433.55</v>
      </c>
      <c r="C12" s="3">
        <v>19550.0</v>
      </c>
      <c r="D12" s="4">
        <v>7.85</v>
      </c>
      <c r="E12" s="2">
        <f t="shared" si="1"/>
        <v>0.04383561644</v>
      </c>
      <c r="F12" s="5">
        <v>8488.0</v>
      </c>
      <c r="G12" s="2">
        <v>6.5</v>
      </c>
      <c r="H12" s="4">
        <v>123.75</v>
      </c>
      <c r="K12" s="2">
        <v>19433.55</v>
      </c>
      <c r="L12" s="3">
        <v>19550.0</v>
      </c>
      <c r="M12" s="4">
        <v>10.16</v>
      </c>
      <c r="N12" s="2">
        <f t="shared" si="2"/>
        <v>0.04383561644</v>
      </c>
      <c r="O12" s="5">
        <v>4456.0</v>
      </c>
      <c r="P12" s="2">
        <v>6.5</v>
      </c>
      <c r="Q12" s="4">
        <v>178.0</v>
      </c>
    </row>
    <row r="13">
      <c r="B13" s="2">
        <v>19433.55</v>
      </c>
      <c r="C13" s="3">
        <v>19600.0</v>
      </c>
      <c r="D13" s="4">
        <v>7.84</v>
      </c>
      <c r="E13" s="2">
        <f t="shared" si="1"/>
        <v>0.04383561644</v>
      </c>
      <c r="F13" s="5">
        <v>46357.0</v>
      </c>
      <c r="G13" s="2">
        <v>6.5</v>
      </c>
      <c r="H13" s="4">
        <v>101.4</v>
      </c>
      <c r="K13" s="2">
        <v>19433.55</v>
      </c>
      <c r="L13" s="3">
        <v>19600.0</v>
      </c>
      <c r="M13" s="4">
        <v>10.28</v>
      </c>
      <c r="N13" s="2">
        <f t="shared" si="2"/>
        <v>0.04383561644</v>
      </c>
      <c r="O13" s="5">
        <v>22319.0</v>
      </c>
      <c r="P13" s="2">
        <v>6.5</v>
      </c>
      <c r="Q13" s="4">
        <v>207.0</v>
      </c>
    </row>
    <row r="14">
      <c r="B14" s="2">
        <v>19433.55</v>
      </c>
      <c r="C14" s="3">
        <v>19650.0</v>
      </c>
      <c r="D14" s="4">
        <v>7.79</v>
      </c>
      <c r="E14" s="2">
        <f t="shared" si="1"/>
        <v>0.04383561644</v>
      </c>
      <c r="F14" s="5">
        <v>7478.0</v>
      </c>
      <c r="G14" s="2">
        <v>6.5</v>
      </c>
      <c r="H14" s="4">
        <v>81.2</v>
      </c>
      <c r="K14" s="2">
        <v>19433.55</v>
      </c>
      <c r="L14" s="3">
        <v>19650.0</v>
      </c>
      <c r="M14" s="4">
        <v>10.17</v>
      </c>
      <c r="N14" s="2">
        <f t="shared" si="2"/>
        <v>0.04383561644</v>
      </c>
      <c r="O14" s="5">
        <v>802.0</v>
      </c>
      <c r="P14" s="2">
        <v>6.5</v>
      </c>
      <c r="Q14" s="4">
        <v>234.45</v>
      </c>
    </row>
    <row r="15">
      <c r="B15" s="2">
        <v>19433.55</v>
      </c>
      <c r="C15" s="3">
        <v>19700.0</v>
      </c>
      <c r="D15" s="4">
        <v>7.78</v>
      </c>
      <c r="E15" s="2">
        <f t="shared" si="1"/>
        <v>0.04383561644</v>
      </c>
      <c r="F15" s="5">
        <v>40298.0</v>
      </c>
      <c r="G15" s="2">
        <v>6.5</v>
      </c>
      <c r="H15" s="4">
        <v>64.5</v>
      </c>
      <c r="K15" s="2">
        <v>19433.55</v>
      </c>
      <c r="L15" s="3">
        <v>19700.0</v>
      </c>
      <c r="M15" s="4">
        <v>10.37</v>
      </c>
      <c r="N15" s="2">
        <f t="shared" si="2"/>
        <v>0.04383561644</v>
      </c>
      <c r="O15" s="5">
        <v>8224.0</v>
      </c>
      <c r="P15" s="2">
        <v>6.5</v>
      </c>
      <c r="Q15" s="4">
        <v>269.0</v>
      </c>
    </row>
    <row r="16">
      <c r="B16" s="2">
        <v>19433.55</v>
      </c>
      <c r="C16" s="3">
        <v>19750.0</v>
      </c>
      <c r="D16" s="4">
        <v>7.79</v>
      </c>
      <c r="E16" s="2">
        <f t="shared" si="1"/>
        <v>0.04383561644</v>
      </c>
      <c r="F16" s="5">
        <v>9705.0</v>
      </c>
      <c r="G16" s="2">
        <v>6.5</v>
      </c>
      <c r="H16" s="4">
        <v>50.8</v>
      </c>
      <c r="K16" s="2">
        <v>19433.55</v>
      </c>
      <c r="L16" s="3">
        <v>19750.0</v>
      </c>
      <c r="M16" s="4">
        <v>10.18</v>
      </c>
      <c r="N16" s="2">
        <f t="shared" si="2"/>
        <v>0.04383561644</v>
      </c>
      <c r="O16" s="5">
        <v>406.0</v>
      </c>
      <c r="P16" s="2">
        <v>6.5</v>
      </c>
      <c r="Q16" s="4">
        <v>299.7</v>
      </c>
    </row>
    <row r="17">
      <c r="B17" s="2">
        <v>19433.55</v>
      </c>
      <c r="C17" s="3">
        <v>19800.0</v>
      </c>
      <c r="D17" s="4">
        <v>7.83</v>
      </c>
      <c r="E17" s="2">
        <f t="shared" si="1"/>
        <v>0.04383561644</v>
      </c>
      <c r="F17" s="5">
        <v>38368.0</v>
      </c>
      <c r="G17" s="2">
        <v>6.5</v>
      </c>
      <c r="H17" s="4">
        <v>39.75</v>
      </c>
      <c r="K17" s="2">
        <v>19433.55</v>
      </c>
      <c r="L17" s="3">
        <v>19800.0</v>
      </c>
      <c r="M17" s="4">
        <v>10.87</v>
      </c>
      <c r="N17" s="2">
        <f t="shared" si="2"/>
        <v>0.04383561644</v>
      </c>
      <c r="O17" s="5">
        <v>3412.0</v>
      </c>
      <c r="P17" s="2">
        <v>6.5</v>
      </c>
      <c r="Q17" s="4">
        <v>344.95</v>
      </c>
    </row>
    <row r="18">
      <c r="B18" s="2">
        <v>19433.55</v>
      </c>
      <c r="C18" s="3">
        <v>19850.0</v>
      </c>
      <c r="D18" s="4">
        <v>7.86</v>
      </c>
      <c r="E18" s="2">
        <f t="shared" si="1"/>
        <v>0.04383561644</v>
      </c>
      <c r="F18" s="5">
        <v>10616.0</v>
      </c>
      <c r="G18" s="2">
        <v>6.5</v>
      </c>
      <c r="H18" s="4">
        <v>30.7</v>
      </c>
      <c r="K18" s="2">
        <v>19433.55</v>
      </c>
      <c r="L18" s="3">
        <v>19850.0</v>
      </c>
      <c r="M18" s="4">
        <v>10.03</v>
      </c>
      <c r="N18" s="2">
        <f t="shared" si="2"/>
        <v>0.04383561644</v>
      </c>
      <c r="O18" s="4">
        <v>25.0</v>
      </c>
      <c r="P18" s="2">
        <v>6.5</v>
      </c>
      <c r="Q18" s="4">
        <v>370.8</v>
      </c>
    </row>
    <row r="19">
      <c r="B19" s="2">
        <v>19433.55</v>
      </c>
      <c r="C19" s="3">
        <v>19900.0</v>
      </c>
      <c r="D19" s="4">
        <v>7.89</v>
      </c>
      <c r="E19" s="2">
        <f t="shared" si="1"/>
        <v>0.04383561644</v>
      </c>
      <c r="F19" s="5">
        <v>27515.0</v>
      </c>
      <c r="G19" s="2">
        <v>6.5</v>
      </c>
      <c r="H19" s="4">
        <v>23.4</v>
      </c>
      <c r="K19" s="2">
        <v>19433.55</v>
      </c>
      <c r="L19" s="3">
        <v>19900.0</v>
      </c>
      <c r="M19" s="4">
        <v>10.99</v>
      </c>
      <c r="N19" s="2">
        <f t="shared" si="2"/>
        <v>0.04383561644</v>
      </c>
      <c r="O19" s="4">
        <v>352.0</v>
      </c>
      <c r="P19" s="2">
        <v>6.5</v>
      </c>
      <c r="Q19" s="4">
        <v>421.7</v>
      </c>
    </row>
    <row r="20">
      <c r="B20" s="2">
        <v>19433.55</v>
      </c>
      <c r="C20" s="3">
        <v>19950.0</v>
      </c>
      <c r="D20" s="4">
        <v>8.01</v>
      </c>
      <c r="E20" s="2">
        <f t="shared" si="1"/>
        <v>0.04383561644</v>
      </c>
      <c r="F20" s="5">
        <v>7240.0</v>
      </c>
      <c r="G20" s="2">
        <v>6.5</v>
      </c>
      <c r="H20" s="4">
        <v>18.35</v>
      </c>
      <c r="K20" s="2">
        <v>19433.55</v>
      </c>
      <c r="L20" s="3">
        <v>19950.0</v>
      </c>
      <c r="M20" s="4">
        <v>11.22</v>
      </c>
      <c r="N20" s="2">
        <f t="shared" si="2"/>
        <v>0.04383561644</v>
      </c>
      <c r="O20" s="4">
        <v>16.0</v>
      </c>
      <c r="P20" s="2">
        <v>6.5</v>
      </c>
      <c r="Q20" s="4">
        <v>464.25</v>
      </c>
    </row>
    <row r="21">
      <c r="B21" s="2">
        <v>19433.55</v>
      </c>
      <c r="C21" s="3">
        <v>20000.0</v>
      </c>
      <c r="D21" s="4">
        <v>8.1</v>
      </c>
      <c r="E21" s="2">
        <f t="shared" si="1"/>
        <v>0.04383561644</v>
      </c>
      <c r="F21" s="5">
        <v>49832.0</v>
      </c>
      <c r="G21" s="2">
        <v>6.5</v>
      </c>
      <c r="H21" s="4">
        <v>14.15</v>
      </c>
      <c r="K21" s="2">
        <v>19433.55</v>
      </c>
      <c r="L21" s="3">
        <v>20000.0</v>
      </c>
      <c r="M21" s="4">
        <v>12.14</v>
      </c>
      <c r="N21" s="2">
        <f t="shared" si="2"/>
        <v>0.04383561644</v>
      </c>
      <c r="O21" s="5">
        <v>3732.0</v>
      </c>
      <c r="P21" s="2">
        <v>6.5</v>
      </c>
      <c r="Q21" s="4">
        <v>515.35</v>
      </c>
    </row>
    <row r="22">
      <c r="B22" s="2">
        <v>19433.55</v>
      </c>
      <c r="C22" s="3">
        <v>20050.0</v>
      </c>
      <c r="D22" s="4">
        <v>8.12</v>
      </c>
      <c r="E22" s="2">
        <f t="shared" si="1"/>
        <v>0.04383561644</v>
      </c>
      <c r="F22" s="5">
        <v>5401.0</v>
      </c>
      <c r="G22" s="2">
        <v>6.5</v>
      </c>
      <c r="H22" s="4">
        <v>10.4</v>
      </c>
      <c r="K22" s="2">
        <v>19433.55</v>
      </c>
      <c r="L22" s="3">
        <v>20050.0</v>
      </c>
      <c r="M22" s="4">
        <v>13.01</v>
      </c>
      <c r="N22" s="2">
        <f t="shared" si="2"/>
        <v>0.04383561644</v>
      </c>
      <c r="O22" s="4">
        <v>16.0</v>
      </c>
      <c r="P22" s="2">
        <v>6.5</v>
      </c>
      <c r="Q22" s="4">
        <v>566.0</v>
      </c>
    </row>
    <row r="23">
      <c r="B23" s="2">
        <v>19433.55</v>
      </c>
      <c r="C23" s="3">
        <v>20100.0</v>
      </c>
      <c r="D23" s="4">
        <v>8.13</v>
      </c>
      <c r="E23" s="2">
        <f t="shared" si="1"/>
        <v>0.04383561644</v>
      </c>
      <c r="F23" s="5">
        <v>25934.0</v>
      </c>
      <c r="G23" s="2">
        <v>6.5</v>
      </c>
      <c r="H23" s="4">
        <v>7.55</v>
      </c>
      <c r="K23" s="2">
        <v>19433.55</v>
      </c>
      <c r="L23" s="3">
        <v>20100.0</v>
      </c>
      <c r="M23" s="4">
        <v>13.09</v>
      </c>
      <c r="N23" s="2">
        <f t="shared" si="2"/>
        <v>0.04383561644</v>
      </c>
      <c r="O23" s="4">
        <v>41.0</v>
      </c>
      <c r="P23" s="2">
        <v>6.5</v>
      </c>
      <c r="Q23" s="4">
        <v>608.5</v>
      </c>
    </row>
    <row r="24">
      <c r="H24" s="7"/>
      <c r="K24" s="2"/>
      <c r="Q24" s="7"/>
    </row>
    <row r="25">
      <c r="H25" s="7"/>
      <c r="Q25" s="7"/>
    </row>
    <row r="26">
      <c r="Q26" s="7"/>
    </row>
    <row r="27">
      <c r="Q27" s="7"/>
    </row>
    <row r="28">
      <c r="Q28" s="7"/>
    </row>
    <row r="29">
      <c r="Q29" s="7"/>
    </row>
  </sheetData>
  <mergeCells count="2">
    <mergeCell ref="B1:G1"/>
    <mergeCell ref="K1:P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38"/>
    <col customWidth="1" min="7" max="7" width="18.13"/>
    <col customWidth="1" min="8" max="8" width="17.88"/>
    <col customWidth="1" min="14" max="14" width="16.38"/>
    <col customWidth="1" min="16" max="16" width="16.63"/>
    <col customWidth="1" min="17" max="17" width="15.25"/>
  </cols>
  <sheetData>
    <row r="1">
      <c r="A1" s="1" t="s">
        <v>37</v>
      </c>
      <c r="B1" s="2" t="s">
        <v>1</v>
      </c>
      <c r="H1" s="2" t="s">
        <v>2</v>
      </c>
      <c r="K1" s="2" t="s">
        <v>3</v>
      </c>
      <c r="Q1" s="2" t="s">
        <v>2</v>
      </c>
    </row>
    <row r="2"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K2" s="2" t="s">
        <v>4</v>
      </c>
      <c r="L2" s="2" t="s">
        <v>5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11</v>
      </c>
    </row>
    <row r="3">
      <c r="B3" s="2">
        <v>19433.55</v>
      </c>
      <c r="C3" s="3">
        <v>19100.0</v>
      </c>
      <c r="D3" s="4">
        <v>7.99</v>
      </c>
      <c r="E3" s="2">
        <f t="shared" ref="E3:E15" si="1">23/365</f>
        <v>0.06301369863</v>
      </c>
      <c r="F3" s="5">
        <v>28.0</v>
      </c>
      <c r="G3" s="2">
        <v>6.5</v>
      </c>
      <c r="H3" s="4">
        <v>491.2</v>
      </c>
      <c r="K3" s="2">
        <v>19433.55</v>
      </c>
      <c r="L3" s="3">
        <v>19100.0</v>
      </c>
      <c r="M3" s="4">
        <v>11.11</v>
      </c>
      <c r="N3" s="2">
        <f t="shared" ref="N3:N15" si="2">23/365</f>
        <v>0.06301369863</v>
      </c>
      <c r="O3" s="5">
        <v>1108.0</v>
      </c>
      <c r="P3" s="2">
        <v>6.5</v>
      </c>
      <c r="Q3" s="4">
        <v>59.45</v>
      </c>
    </row>
    <row r="4">
      <c r="B4" s="2">
        <v>19433.55</v>
      </c>
      <c r="C4" s="3">
        <v>19150.0</v>
      </c>
      <c r="D4" s="4">
        <v>7.89</v>
      </c>
      <c r="E4" s="2">
        <f t="shared" si="1"/>
        <v>0.06301369863</v>
      </c>
      <c r="F4" s="5">
        <v>5.0</v>
      </c>
      <c r="G4" s="2">
        <v>6.5</v>
      </c>
      <c r="H4" s="4">
        <v>447.05</v>
      </c>
      <c r="K4" s="2">
        <v>19433.55</v>
      </c>
      <c r="L4" s="3">
        <v>19150.0</v>
      </c>
      <c r="M4" s="4">
        <v>10.99</v>
      </c>
      <c r="N4" s="2">
        <f t="shared" si="2"/>
        <v>0.06301369863</v>
      </c>
      <c r="O4" s="5">
        <v>130.0</v>
      </c>
      <c r="P4" s="2">
        <v>6.5</v>
      </c>
      <c r="Q4" s="4">
        <v>68.3</v>
      </c>
    </row>
    <row r="5">
      <c r="B5" s="2">
        <v>19433.55</v>
      </c>
      <c r="C5" s="3">
        <v>19200.0</v>
      </c>
      <c r="D5" s="4">
        <v>8.12</v>
      </c>
      <c r="E5" s="2">
        <f t="shared" si="1"/>
        <v>0.06301369863</v>
      </c>
      <c r="F5" s="5">
        <v>131.0</v>
      </c>
      <c r="G5" s="2">
        <v>6.5</v>
      </c>
      <c r="H5" s="4">
        <v>408.1</v>
      </c>
      <c r="K5" s="2">
        <v>19433.55</v>
      </c>
      <c r="L5" s="3">
        <v>19200.0</v>
      </c>
      <c r="M5" s="4">
        <v>10.94</v>
      </c>
      <c r="N5" s="2">
        <f t="shared" si="2"/>
        <v>0.06301369863</v>
      </c>
      <c r="O5" s="5">
        <v>624.0</v>
      </c>
      <c r="P5" s="2">
        <v>6.5</v>
      </c>
      <c r="Q5" s="4">
        <v>79.35</v>
      </c>
    </row>
    <row r="6">
      <c r="B6" s="2">
        <v>19433.55</v>
      </c>
      <c r="C6" s="3">
        <v>19250.0</v>
      </c>
      <c r="D6" s="4">
        <v>9.06</v>
      </c>
      <c r="E6" s="2">
        <f t="shared" si="1"/>
        <v>0.06301369863</v>
      </c>
      <c r="F6" s="5">
        <v>4.0</v>
      </c>
      <c r="G6" s="2">
        <v>6.5</v>
      </c>
      <c r="H6" s="4">
        <v>382.3</v>
      </c>
      <c r="K6" s="2">
        <v>19433.55</v>
      </c>
      <c r="L6" s="3">
        <v>19250.0</v>
      </c>
      <c r="M6" s="4">
        <v>10.85</v>
      </c>
      <c r="N6" s="2">
        <f t="shared" si="2"/>
        <v>0.06301369863</v>
      </c>
      <c r="O6" s="5">
        <v>132.0</v>
      </c>
      <c r="P6" s="2">
        <v>6.5</v>
      </c>
      <c r="Q6" s="4">
        <v>91.15</v>
      </c>
    </row>
    <row r="7">
      <c r="B7" s="2">
        <v>19433.55</v>
      </c>
      <c r="C7" s="3">
        <v>19300.0</v>
      </c>
      <c r="D7" s="4">
        <v>8.41</v>
      </c>
      <c r="E7" s="2">
        <f t="shared" si="1"/>
        <v>0.06301369863</v>
      </c>
      <c r="F7" s="5">
        <v>63.0</v>
      </c>
      <c r="G7" s="2">
        <v>6.5</v>
      </c>
      <c r="H7" s="4">
        <v>334.85</v>
      </c>
      <c r="K7" s="2">
        <v>19433.55</v>
      </c>
      <c r="L7" s="3">
        <v>19300.0</v>
      </c>
      <c r="M7" s="4">
        <v>10.78</v>
      </c>
      <c r="N7" s="2">
        <f t="shared" si="2"/>
        <v>0.06301369863</v>
      </c>
      <c r="O7" s="5">
        <v>454.0</v>
      </c>
      <c r="P7" s="2">
        <v>6.5</v>
      </c>
      <c r="Q7" s="4">
        <v>104.6</v>
      </c>
    </row>
    <row r="8">
      <c r="B8" s="2">
        <v>19433.55</v>
      </c>
      <c r="C8" s="3">
        <v>19350.0</v>
      </c>
      <c r="D8" s="4">
        <v>8.39</v>
      </c>
      <c r="E8" s="2">
        <f t="shared" si="1"/>
        <v>0.06301369863</v>
      </c>
      <c r="F8" s="5">
        <v>96.0</v>
      </c>
      <c r="G8" s="2">
        <v>6.5</v>
      </c>
      <c r="H8" s="4">
        <v>298.85</v>
      </c>
      <c r="K8" s="2">
        <v>19433.55</v>
      </c>
      <c r="L8" s="3">
        <v>19350.0</v>
      </c>
      <c r="M8" s="4">
        <v>10.51</v>
      </c>
      <c r="N8" s="2">
        <f t="shared" si="2"/>
        <v>0.06301369863</v>
      </c>
      <c r="O8" s="5">
        <v>193.0</v>
      </c>
      <c r="P8" s="2">
        <v>6.5</v>
      </c>
      <c r="Q8" s="4">
        <v>116.05</v>
      </c>
    </row>
    <row r="9">
      <c r="B9" s="2">
        <v>19433.55</v>
      </c>
      <c r="C9" s="3">
        <v>19400.0</v>
      </c>
      <c r="D9" s="4">
        <v>8.43</v>
      </c>
      <c r="E9" s="2">
        <f t="shared" si="1"/>
        <v>0.06301369863</v>
      </c>
      <c r="F9" s="5">
        <v>788.0</v>
      </c>
      <c r="G9" s="2">
        <v>6.5</v>
      </c>
      <c r="H9" s="4">
        <v>265.9</v>
      </c>
      <c r="K9" s="2">
        <v>19433.55</v>
      </c>
      <c r="L9" s="3">
        <v>19400.0</v>
      </c>
      <c r="M9" s="4">
        <v>10.55</v>
      </c>
      <c r="N9" s="2">
        <f t="shared" si="2"/>
        <v>0.06301369863</v>
      </c>
      <c r="O9" s="5">
        <v>473.0</v>
      </c>
      <c r="P9" s="2">
        <v>6.5</v>
      </c>
      <c r="Q9" s="4">
        <v>134.65</v>
      </c>
    </row>
    <row r="10">
      <c r="B10" s="2">
        <v>19433.55</v>
      </c>
      <c r="C10" s="3">
        <v>19450.0</v>
      </c>
      <c r="D10" s="4">
        <v>8.61</v>
      </c>
      <c r="E10" s="2">
        <f t="shared" si="1"/>
        <v>0.06301369863</v>
      </c>
      <c r="F10" s="5">
        <v>197.0</v>
      </c>
      <c r="G10" s="2">
        <v>6.5</v>
      </c>
      <c r="H10" s="4">
        <v>238.0</v>
      </c>
      <c r="K10" s="2">
        <v>19433.55</v>
      </c>
      <c r="L10" s="3">
        <v>19450.0</v>
      </c>
      <c r="M10" s="4">
        <v>10.41</v>
      </c>
      <c r="N10" s="2">
        <f t="shared" si="2"/>
        <v>0.06301369863</v>
      </c>
      <c r="O10" s="5">
        <v>258.0</v>
      </c>
      <c r="P10" s="2">
        <v>6.5</v>
      </c>
      <c r="Q10" s="4">
        <v>151.55</v>
      </c>
    </row>
    <row r="11">
      <c r="B11" s="2">
        <v>19433.55</v>
      </c>
      <c r="C11" s="3">
        <v>19500.0</v>
      </c>
      <c r="D11" s="4">
        <v>8.44</v>
      </c>
      <c r="E11" s="2">
        <f t="shared" si="1"/>
        <v>0.06301369863</v>
      </c>
      <c r="F11" s="5">
        <v>911.0</v>
      </c>
      <c r="G11" s="2">
        <v>6.5</v>
      </c>
      <c r="H11" s="4">
        <v>205.6</v>
      </c>
      <c r="K11" s="2">
        <v>19433.55</v>
      </c>
      <c r="L11" s="3">
        <v>19500.0</v>
      </c>
      <c r="M11" s="4">
        <v>10.44</v>
      </c>
      <c r="N11" s="2">
        <f t="shared" si="2"/>
        <v>0.06301369863</v>
      </c>
      <c r="O11" s="5">
        <v>856.0</v>
      </c>
      <c r="P11" s="2">
        <v>6.5</v>
      </c>
      <c r="Q11" s="4">
        <v>173.5</v>
      </c>
    </row>
    <row r="12">
      <c r="B12" s="2">
        <v>19433.55</v>
      </c>
      <c r="C12" s="3">
        <v>19550.0</v>
      </c>
      <c r="D12" s="4">
        <v>8.5</v>
      </c>
      <c r="E12" s="2">
        <f t="shared" si="1"/>
        <v>0.06301369863</v>
      </c>
      <c r="F12" s="5">
        <v>297.0</v>
      </c>
      <c r="G12" s="2">
        <v>6.5</v>
      </c>
      <c r="H12" s="4">
        <v>180.1</v>
      </c>
      <c r="K12" s="2">
        <v>19433.55</v>
      </c>
      <c r="L12" s="3">
        <v>19550.0</v>
      </c>
      <c r="M12" s="4">
        <v>10.27</v>
      </c>
      <c r="N12" s="2">
        <f t="shared" si="2"/>
        <v>0.06301369863</v>
      </c>
      <c r="O12" s="5">
        <v>286.0</v>
      </c>
      <c r="P12" s="2">
        <v>6.5</v>
      </c>
      <c r="Q12" s="4">
        <v>193.55</v>
      </c>
    </row>
    <row r="13">
      <c r="B13" s="2">
        <v>19433.55</v>
      </c>
      <c r="C13" s="3">
        <v>19600.0</v>
      </c>
      <c r="D13" s="4">
        <v>8.27</v>
      </c>
      <c r="E13" s="2">
        <f t="shared" si="1"/>
        <v>0.06301369863</v>
      </c>
      <c r="F13" s="5">
        <v>803.0</v>
      </c>
      <c r="G13" s="2">
        <v>6.5</v>
      </c>
      <c r="H13" s="4">
        <v>151.0</v>
      </c>
      <c r="K13" s="2">
        <v>19433.55</v>
      </c>
      <c r="L13" s="3">
        <v>19600.0</v>
      </c>
      <c r="M13" s="4">
        <v>10.2</v>
      </c>
      <c r="N13" s="2">
        <f t="shared" si="2"/>
        <v>0.06301369863</v>
      </c>
      <c r="O13" s="5">
        <v>633.0</v>
      </c>
      <c r="P13" s="2">
        <v>6.5</v>
      </c>
      <c r="Q13" s="4">
        <v>217.4</v>
      </c>
    </row>
    <row r="14">
      <c r="B14" s="2">
        <v>19433.55</v>
      </c>
      <c r="C14" s="3">
        <v>19650.0</v>
      </c>
      <c r="D14" s="4">
        <v>8.3</v>
      </c>
      <c r="E14" s="2">
        <f t="shared" si="1"/>
        <v>0.06301369863</v>
      </c>
      <c r="F14" s="5">
        <v>107.0</v>
      </c>
      <c r="G14" s="2">
        <v>6.5</v>
      </c>
      <c r="H14" s="4">
        <v>129.5</v>
      </c>
      <c r="K14" s="2">
        <v>19433.55</v>
      </c>
      <c r="L14" s="3">
        <v>19650.0</v>
      </c>
      <c r="M14" s="4">
        <v>10.16</v>
      </c>
      <c r="N14" s="2">
        <f t="shared" si="2"/>
        <v>0.06301369863</v>
      </c>
      <c r="O14" s="5">
        <v>157.0</v>
      </c>
      <c r="P14" s="2">
        <v>6.5</v>
      </c>
      <c r="Q14" s="4">
        <v>243.6</v>
      </c>
    </row>
    <row r="15">
      <c r="B15" s="2">
        <v>19433.55</v>
      </c>
      <c r="C15" s="3">
        <v>19700.0</v>
      </c>
      <c r="D15" s="4">
        <v>8.21</v>
      </c>
      <c r="E15" s="2">
        <f t="shared" si="1"/>
        <v>0.06301369863</v>
      </c>
      <c r="F15" s="5">
        <v>463.0</v>
      </c>
      <c r="G15" s="2">
        <v>6.5</v>
      </c>
      <c r="H15" s="4">
        <v>108.0</v>
      </c>
      <c r="K15" s="2">
        <v>19433.55</v>
      </c>
      <c r="L15" s="3">
        <v>19700.0</v>
      </c>
      <c r="M15" s="4">
        <v>10.17</v>
      </c>
      <c r="N15" s="2">
        <f t="shared" si="2"/>
        <v>0.06301369863</v>
      </c>
      <c r="O15" s="5">
        <v>420.0</v>
      </c>
      <c r="P15" s="2">
        <v>6.5</v>
      </c>
      <c r="Q15" s="4">
        <v>273.0</v>
      </c>
    </row>
    <row r="16">
      <c r="B16" s="2"/>
      <c r="C16" s="8"/>
      <c r="D16" s="7"/>
      <c r="E16" s="2"/>
      <c r="F16" s="9"/>
      <c r="G16" s="2"/>
      <c r="H16" s="7"/>
      <c r="K16" s="2"/>
      <c r="L16" s="8"/>
      <c r="M16" s="7"/>
      <c r="N16" s="2"/>
      <c r="O16" s="9"/>
      <c r="P16" s="2"/>
      <c r="Q16" s="7"/>
    </row>
    <row r="17">
      <c r="B17" s="2"/>
      <c r="C17" s="8"/>
      <c r="D17" s="7"/>
      <c r="E17" s="2"/>
      <c r="F17" s="9"/>
      <c r="G17" s="2"/>
      <c r="H17" s="7"/>
      <c r="K17" s="2"/>
      <c r="L17" s="8"/>
      <c r="M17" s="7"/>
      <c r="N17" s="2"/>
      <c r="O17" s="9"/>
      <c r="P17" s="2"/>
      <c r="Q17" s="7"/>
    </row>
    <row r="18">
      <c r="B18" s="2"/>
      <c r="C18" s="8"/>
      <c r="D18" s="7"/>
      <c r="E18" s="2"/>
      <c r="F18" s="9"/>
      <c r="G18" s="2"/>
      <c r="H18" s="7"/>
      <c r="K18" s="2"/>
      <c r="L18" s="8"/>
      <c r="M18" s="7"/>
      <c r="N18" s="2"/>
      <c r="O18" s="7"/>
      <c r="P18" s="2"/>
      <c r="Q18" s="7"/>
    </row>
    <row r="19">
      <c r="B19" s="2"/>
      <c r="C19" s="8"/>
      <c r="D19" s="7"/>
      <c r="E19" s="2"/>
      <c r="F19" s="9"/>
      <c r="G19" s="2"/>
      <c r="H19" s="7"/>
      <c r="K19" s="2"/>
      <c r="L19" s="8"/>
      <c r="M19" s="7"/>
      <c r="N19" s="2"/>
      <c r="O19" s="7"/>
      <c r="P19" s="2"/>
      <c r="Q19" s="7"/>
    </row>
    <row r="20">
      <c r="B20" s="2"/>
      <c r="C20" s="8"/>
      <c r="D20" s="7"/>
      <c r="E20" s="2"/>
      <c r="F20" s="9"/>
      <c r="G20" s="2"/>
      <c r="H20" s="7"/>
      <c r="K20" s="2"/>
      <c r="L20" s="8"/>
      <c r="M20" s="7"/>
      <c r="N20" s="2"/>
      <c r="O20" s="7"/>
      <c r="P20" s="2"/>
      <c r="Q20" s="7"/>
    </row>
    <row r="21">
      <c r="B21" s="2"/>
      <c r="C21" s="8"/>
      <c r="D21" s="7"/>
      <c r="E21" s="2"/>
      <c r="F21" s="9"/>
      <c r="G21" s="2"/>
      <c r="H21" s="7"/>
      <c r="K21" s="2"/>
      <c r="L21" s="8"/>
      <c r="M21" s="7"/>
      <c r="N21" s="2"/>
      <c r="O21" s="9"/>
      <c r="P21" s="2"/>
      <c r="Q21" s="7"/>
    </row>
    <row r="22">
      <c r="B22" s="2"/>
      <c r="C22" s="8"/>
      <c r="D22" s="7"/>
      <c r="E22" s="2"/>
      <c r="F22" s="9"/>
      <c r="G22" s="2"/>
      <c r="H22" s="7"/>
      <c r="K22" s="2"/>
      <c r="L22" s="8"/>
      <c r="M22" s="7"/>
      <c r="N22" s="2"/>
      <c r="O22" s="7"/>
      <c r="P22" s="2"/>
      <c r="Q22" s="7"/>
    </row>
    <row r="23">
      <c r="B23" s="2"/>
      <c r="C23" s="8"/>
      <c r="D23" s="7"/>
      <c r="E23" s="2"/>
      <c r="F23" s="9"/>
      <c r="G23" s="2"/>
      <c r="H23" s="7"/>
      <c r="K23" s="2"/>
      <c r="L23" s="8"/>
      <c r="M23" s="7"/>
      <c r="N23" s="2"/>
      <c r="O23" s="7"/>
      <c r="P23" s="2"/>
      <c r="Q23" s="7"/>
    </row>
  </sheetData>
  <mergeCells count="2">
    <mergeCell ref="B1:G1"/>
    <mergeCell ref="K1:P1"/>
  </mergeCells>
  <drawing r:id="rId1"/>
</worksheet>
</file>