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96CED2FB-F4B6-4B22-979A-196B7FAB6C57}" xr6:coauthVersionLast="47" xr6:coauthVersionMax="47" xr10:uidLastSave="{00000000-0000-0000-0000-000000000000}"/>
  <bookViews>
    <workbookView xWindow="0" yWindow="20" windowWidth="9730" windowHeight="10000" activeTab="1" xr2:uid="{37BA4097-4F08-4201-AEB5-F07FE9C9C59B}"/>
  </bookViews>
  <sheets>
    <sheet name="Travel Plan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 a="1"/>
  <c r="F9" i="2" s="1"/>
  <c r="F7" i="2"/>
  <c r="F3" i="2"/>
  <c r="J10" i="1"/>
  <c r="G10" i="1" a="1"/>
  <c r="G10" i="1" s="1"/>
  <c r="G8" i="1"/>
  <c r="G4" i="1"/>
</calcChain>
</file>

<file path=xl/sharedStrings.xml><?xml version="1.0" encoding="utf-8"?>
<sst xmlns="http://schemas.openxmlformats.org/spreadsheetml/2006/main" count="63" uniqueCount="17">
  <si>
    <t>Date</t>
  </si>
  <si>
    <t>Location</t>
  </si>
  <si>
    <t>Wellington</t>
  </si>
  <si>
    <t>Amsterdam</t>
  </si>
  <si>
    <t>Brussels</t>
  </si>
  <si>
    <t>Paris</t>
  </si>
  <si>
    <t>Prague</t>
  </si>
  <si>
    <t>Berlin</t>
  </si>
  <si>
    <t>In the flight</t>
  </si>
  <si>
    <t>VLOOKUP Multiple Matches Trick</t>
  </si>
  <si>
    <t>Where?</t>
  </si>
  <si>
    <t>Dates</t>
  </si>
  <si>
    <t>Text Join Demo</t>
  </si>
  <si>
    <t>VLOOKUP</t>
  </si>
  <si>
    <t>INDEX-MATCH</t>
  </si>
  <si>
    <t>TEXTJOIN-TEXT</t>
  </si>
  <si>
    <t>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</si>
</sst>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 tint="-4.9989318521683403E-2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 vertical="top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  <alignment horizontal="left" vertical="bottom" textRotation="0" wrapText="0" indent="0" justifyLastLine="0" shrinkToFit="0" readingOrder="0"/>
    </dxf>
    <dxf>
      <numFmt numFmtId="164" formatCode="[$-F800]dddd\,\ mmmm\ dd\,\ 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95250</xdr:rowOff>
    </xdr:from>
    <xdr:to>
      <xdr:col>11</xdr:col>
      <xdr:colOff>0</xdr:colOff>
      <xdr:row>0</xdr:row>
      <xdr:rowOff>438150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69A77-BC7B-4072-B557-61C08F8C4176}"/>
            </a:ext>
          </a:extLst>
        </xdr:cNvPr>
        <xdr:cNvSpPr/>
      </xdr:nvSpPr>
      <xdr:spPr>
        <a:xfrm>
          <a:off x="6334125" y="95250"/>
          <a:ext cx="2438400" cy="34290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5400000" algn="t" rotWithShape="0">
                  <a:schemeClr val="bg1">
                    <a:lumMod val="95000"/>
                    <a:alpha val="40000"/>
                  </a:schemeClr>
                </a:outerShdw>
              </a:effectLst>
              <a:latin typeface="Segoe UI Black" panose="020B0A02040204020203" pitchFamily="34" charset="0"/>
              <a:ea typeface="Segoe UI Black" panose="020B0A02040204020203" pitchFamily="34" charset="0"/>
            </a:rPr>
            <a:t>Visit Chandoo.org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3EE41-961C-461B-8863-0AA0555EB76F}" name="plan" displayName="plan" ref="B3:C22" totalsRowShown="0">
  <autoFilter ref="B3:C22" xr:uid="{3BBCD619-EB9C-4845-A509-C1F53E3423E5}"/>
  <tableColumns count="2">
    <tableColumn id="1" xr3:uid="{7E1B4FF0-28FA-444B-BEDD-7FBF913A94FF}" name="Date" dataDxfId="1"/>
    <tableColumn id="2" xr3:uid="{503725F8-C2DD-41F6-B144-FFB94DB01AC9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ACCCC-11C2-407C-BFA7-F54FB3FA5240}" name="plan3" displayName="plan3" ref="B2:C21" totalsRowShown="0">
  <autoFilter ref="B2:C21" xr:uid="{444ACCCC-11C2-407C-BFA7-F54FB3FA5240}"/>
  <tableColumns count="2">
    <tableColumn id="1" xr3:uid="{EDB5B44E-9249-4915-9CFB-16C2E9649182}" name="Date" dataDxfId="0"/>
    <tableColumn id="2" xr3:uid="{E1FB0C6B-4AF2-419C-ABA0-53DD9738FDF3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969D-F646-4B1A-9FD7-51E0495D838C}">
  <dimension ref="B1:J22"/>
  <sheetViews>
    <sheetView showGridLines="0" topLeftCell="B1" workbookViewId="0">
      <selection activeCell="B3" sqref="B3:C22"/>
    </sheetView>
  </sheetViews>
  <sheetFormatPr defaultRowHeight="14.5" x14ac:dyDescent="0.35"/>
  <cols>
    <col min="1" max="1" width="3.54296875" customWidth="1"/>
    <col min="2" max="2" width="27.26953125" customWidth="1"/>
    <col min="3" max="3" width="15.54296875" customWidth="1"/>
    <col min="4" max="5" width="3.54296875" customWidth="1"/>
    <col min="7" max="7" width="21.1796875" bestFit="1" customWidth="1"/>
  </cols>
  <sheetData>
    <row r="1" spans="2:10" s="2" customFormat="1" ht="42" customHeight="1" x14ac:dyDescent="0.95">
      <c r="B1" s="3" t="s">
        <v>9</v>
      </c>
    </row>
    <row r="3" spans="2:10" x14ac:dyDescent="0.35">
      <c r="B3" t="s">
        <v>0</v>
      </c>
      <c r="C3" t="s">
        <v>1</v>
      </c>
      <c r="F3" s="4" t="s">
        <v>0</v>
      </c>
      <c r="G3" s="6">
        <v>24</v>
      </c>
      <c r="J3" s="9" t="s">
        <v>12</v>
      </c>
    </row>
    <row r="4" spans="2:10" x14ac:dyDescent="0.35">
      <c r="B4" s="1">
        <v>43595</v>
      </c>
      <c r="C4" t="s">
        <v>2</v>
      </c>
      <c r="F4" s="4" t="s">
        <v>10</v>
      </c>
      <c r="G4" s="8" t="str">
        <f>VLOOKUP(DATE(2019,5,G3), plan[],2,FALSE)</f>
        <v>Berlin</v>
      </c>
    </row>
    <row r="5" spans="2:10" x14ac:dyDescent="0.35">
      <c r="B5" s="1">
        <v>43596</v>
      </c>
      <c r="C5" t="s">
        <v>3</v>
      </c>
      <c r="J5" t="s">
        <v>7</v>
      </c>
    </row>
    <row r="6" spans="2:10" x14ac:dyDescent="0.35">
      <c r="B6" s="1">
        <v>43597</v>
      </c>
      <c r="C6" t="s">
        <v>3</v>
      </c>
      <c r="J6" t="s">
        <v>3</v>
      </c>
    </row>
    <row r="7" spans="2:10" x14ac:dyDescent="0.35">
      <c r="B7" s="1">
        <v>43598</v>
      </c>
      <c r="C7" t="s">
        <v>3</v>
      </c>
      <c r="F7" s="4" t="s">
        <v>1</v>
      </c>
      <c r="G7" s="6" t="s">
        <v>5</v>
      </c>
      <c r="J7" t="s">
        <v>8</v>
      </c>
    </row>
    <row r="8" spans="2:10" x14ac:dyDescent="0.35">
      <c r="B8" s="1">
        <v>43599</v>
      </c>
      <c r="C8" t="s">
        <v>3</v>
      </c>
      <c r="F8" s="4" t="s">
        <v>11</v>
      </c>
      <c r="G8" s="7">
        <f>INDEX(plan[Date],MATCH(G7,plan[Location],0))</f>
        <v>43603</v>
      </c>
    </row>
    <row r="9" spans="2:10" x14ac:dyDescent="0.35">
      <c r="B9" s="1">
        <v>43600</v>
      </c>
      <c r="C9" t="s">
        <v>3</v>
      </c>
    </row>
    <row r="10" spans="2:10" x14ac:dyDescent="0.35">
      <c r="B10" s="1">
        <v>43601</v>
      </c>
      <c r="C10" t="s">
        <v>3</v>
      </c>
      <c r="F10" s="5" t="s">
        <v>11</v>
      </c>
      <c r="G10" s="10" t="str">
        <f t="array" ref="G10">_xlfn.TEXTJOIN(", ",TRUE, IF(plan[Location]=G7,TEXT(plan[Date],"dddd dd-mmm"),""))</f>
        <v>Saturday 18-May, Sunday 19-May, Monday 20-May</v>
      </c>
      <c r="J10" t="str">
        <f>_xlfn.TEXTJOIN(", ",TRUE,J5:J7)</f>
        <v>Berlin, Amsterdam, In the flight</v>
      </c>
    </row>
    <row r="11" spans="2:10" x14ac:dyDescent="0.35">
      <c r="B11" s="1">
        <v>43602</v>
      </c>
      <c r="C11" t="s">
        <v>4</v>
      </c>
      <c r="G11" s="10"/>
    </row>
    <row r="12" spans="2:10" x14ac:dyDescent="0.35">
      <c r="B12" s="1">
        <v>43603</v>
      </c>
      <c r="C12" t="s">
        <v>5</v>
      </c>
      <c r="G12" s="10"/>
    </row>
    <row r="13" spans="2:10" x14ac:dyDescent="0.35">
      <c r="B13" s="1">
        <v>43604</v>
      </c>
      <c r="C13" t="s">
        <v>5</v>
      </c>
      <c r="G13" s="10"/>
    </row>
    <row r="14" spans="2:10" x14ac:dyDescent="0.35">
      <c r="B14" s="1">
        <v>43605</v>
      </c>
      <c r="C14" t="s">
        <v>5</v>
      </c>
    </row>
    <row r="15" spans="2:10" x14ac:dyDescent="0.35">
      <c r="B15" s="1">
        <v>43606</v>
      </c>
      <c r="C15" t="s">
        <v>6</v>
      </c>
    </row>
    <row r="16" spans="2:10" x14ac:dyDescent="0.35">
      <c r="B16" s="1">
        <v>43607</v>
      </c>
      <c r="C16" t="s">
        <v>6</v>
      </c>
    </row>
    <row r="17" spans="2:3" x14ac:dyDescent="0.35">
      <c r="B17" s="1">
        <v>43608</v>
      </c>
      <c r="C17" t="s">
        <v>6</v>
      </c>
    </row>
    <row r="18" spans="2:3" x14ac:dyDescent="0.35">
      <c r="B18" s="1">
        <v>43609</v>
      </c>
      <c r="C18" t="s">
        <v>7</v>
      </c>
    </row>
    <row r="19" spans="2:3" x14ac:dyDescent="0.35">
      <c r="B19" s="1">
        <v>43610</v>
      </c>
      <c r="C19" t="s">
        <v>7</v>
      </c>
    </row>
    <row r="20" spans="2:3" x14ac:dyDescent="0.35">
      <c r="B20" s="1">
        <v>43611</v>
      </c>
      <c r="C20" t="s">
        <v>3</v>
      </c>
    </row>
    <row r="21" spans="2:3" x14ac:dyDescent="0.35">
      <c r="B21" s="1">
        <v>43612</v>
      </c>
      <c r="C21" t="s">
        <v>8</v>
      </c>
    </row>
    <row r="22" spans="2:3" x14ac:dyDescent="0.35">
      <c r="B22" s="1">
        <v>43613</v>
      </c>
      <c r="C22" t="s">
        <v>2</v>
      </c>
    </row>
  </sheetData>
  <mergeCells count="1">
    <mergeCell ref="G10:G13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5BF5-1C12-4528-BCD6-E2A9BB44F4C6}">
  <dimension ref="B2:G21"/>
  <sheetViews>
    <sheetView tabSelected="1" topLeftCell="D1" workbookViewId="0">
      <selection activeCell="F9" sqref="F9"/>
    </sheetView>
  </sheetViews>
  <sheetFormatPr defaultRowHeight="14.5" x14ac:dyDescent="0.35"/>
  <cols>
    <col min="2" max="2" width="11.36328125" style="11" bestFit="1" customWidth="1"/>
    <col min="3" max="3" width="10.54296875" bestFit="1" customWidth="1"/>
    <col min="6" max="6" width="43" bestFit="1" customWidth="1"/>
    <col min="7" max="7" width="12.90625" bestFit="1" customWidth="1"/>
  </cols>
  <sheetData>
    <row r="2" spans="2:7" x14ac:dyDescent="0.35">
      <c r="B2" s="11" t="s">
        <v>0</v>
      </c>
      <c r="C2" t="s">
        <v>1</v>
      </c>
      <c r="E2" t="s">
        <v>0</v>
      </c>
      <c r="F2">
        <v>14</v>
      </c>
    </row>
    <row r="3" spans="2:7" x14ac:dyDescent="0.35">
      <c r="B3" s="1">
        <v>43595</v>
      </c>
      <c r="C3" t="s">
        <v>2</v>
      </c>
      <c r="E3" t="s">
        <v>10</v>
      </c>
      <c r="F3" t="str">
        <f>VLOOKUP(DATE(2019,5,F2),plan3[],2,FALSE)</f>
        <v>Amsterdam</v>
      </c>
      <c r="G3" t="s">
        <v>13</v>
      </c>
    </row>
    <row r="4" spans="2:7" x14ac:dyDescent="0.35">
      <c r="B4" s="1">
        <v>43596</v>
      </c>
      <c r="C4" t="s">
        <v>3</v>
      </c>
    </row>
    <row r="5" spans="2:7" x14ac:dyDescent="0.35">
      <c r="B5" s="1">
        <v>43597</v>
      </c>
      <c r="C5" t="s">
        <v>3</v>
      </c>
    </row>
    <row r="6" spans="2:7" x14ac:dyDescent="0.35">
      <c r="B6" s="1">
        <v>43598</v>
      </c>
      <c r="C6" t="s">
        <v>3</v>
      </c>
      <c r="E6" t="s">
        <v>1</v>
      </c>
      <c r="F6" t="s">
        <v>5</v>
      </c>
    </row>
    <row r="7" spans="2:7" x14ac:dyDescent="0.35">
      <c r="B7" s="1">
        <v>43599</v>
      </c>
      <c r="C7" t="s">
        <v>3</v>
      </c>
      <c r="E7" t="s">
        <v>11</v>
      </c>
      <c r="F7" s="12">
        <f>INDEX(plan3[Date],MATCH(F6,plan3[Location],0))</f>
        <v>43603</v>
      </c>
      <c r="G7" t="s">
        <v>14</v>
      </c>
    </row>
    <row r="8" spans="2:7" x14ac:dyDescent="0.35">
      <c r="B8" s="1">
        <v>43600</v>
      </c>
      <c r="C8" t="s">
        <v>3</v>
      </c>
    </row>
    <row r="9" spans="2:7" x14ac:dyDescent="0.35">
      <c r="B9" s="1">
        <v>43601</v>
      </c>
      <c r="C9" t="s">
        <v>3</v>
      </c>
      <c r="E9" t="s">
        <v>11</v>
      </c>
      <c r="F9" t="str">
        <f t="array" ref="F9">_xlfn.TEXTJOIN(",",TRUE,IF(plan3[Location]=F6,TEXT(plan3[Date],"dddd dd-mmm"),""))</f>
        <v>Saturday 18-May,Sunday 19-May,Monday 20-May</v>
      </c>
      <c r="G9" t="s">
        <v>15</v>
      </c>
    </row>
    <row r="10" spans="2:7" x14ac:dyDescent="0.35">
      <c r="B10" s="1">
        <v>43602</v>
      </c>
      <c r="C10" t="s">
        <v>4</v>
      </c>
      <c r="F10" t="s">
        <v>16</v>
      </c>
    </row>
    <row r="11" spans="2:7" x14ac:dyDescent="0.35">
      <c r="B11" s="1">
        <v>43603</v>
      </c>
      <c r="C11" t="s">
        <v>5</v>
      </c>
    </row>
    <row r="12" spans="2:7" x14ac:dyDescent="0.35">
      <c r="B12" s="1">
        <v>43604</v>
      </c>
      <c r="C12" t="s">
        <v>5</v>
      </c>
    </row>
    <row r="13" spans="2:7" x14ac:dyDescent="0.35">
      <c r="B13" s="1">
        <v>43605</v>
      </c>
      <c r="C13" t="s">
        <v>5</v>
      </c>
    </row>
    <row r="14" spans="2:7" x14ac:dyDescent="0.35">
      <c r="B14" s="1">
        <v>43606</v>
      </c>
      <c r="C14" t="s">
        <v>6</v>
      </c>
    </row>
    <row r="15" spans="2:7" x14ac:dyDescent="0.35">
      <c r="B15" s="1">
        <v>43607</v>
      </c>
      <c r="C15" t="s">
        <v>6</v>
      </c>
    </row>
    <row r="16" spans="2:7" x14ac:dyDescent="0.35">
      <c r="B16" s="1">
        <v>43608</v>
      </c>
      <c r="C16" t="s">
        <v>6</v>
      </c>
    </row>
    <row r="17" spans="2:3" x14ac:dyDescent="0.35">
      <c r="B17" s="1">
        <v>43609</v>
      </c>
      <c r="C17" t="s">
        <v>7</v>
      </c>
    </row>
    <row r="18" spans="2:3" x14ac:dyDescent="0.35">
      <c r="B18" s="1">
        <v>43610</v>
      </c>
      <c r="C18" t="s">
        <v>7</v>
      </c>
    </row>
    <row r="19" spans="2:3" x14ac:dyDescent="0.35">
      <c r="B19" s="1">
        <v>43611</v>
      </c>
      <c r="C19" t="s">
        <v>3</v>
      </c>
    </row>
    <row r="20" spans="2:3" x14ac:dyDescent="0.35">
      <c r="B20" s="1">
        <v>43612</v>
      </c>
      <c r="C20" t="s">
        <v>8</v>
      </c>
    </row>
    <row r="21" spans="2:3" x14ac:dyDescent="0.35">
      <c r="B21" s="1">
        <v>43613</v>
      </c>
      <c r="C2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Plan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2019-04-15T05:45:21Z</dcterms:created>
  <dcterms:modified xsi:type="dcterms:W3CDTF">2024-10-16T15:24:04Z</dcterms:modified>
</cp:coreProperties>
</file>