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629EC821-D2AC-4737-823C-739AB57F695D}" xr6:coauthVersionLast="47" xr6:coauthVersionMax="47" xr10:uidLastSave="{00000000-0000-0000-0000-000000000000}"/>
  <bookViews>
    <workbookView xWindow="0" yWindow="0" windowWidth="9730" windowHeight="10170" xr2:uid="{F154F012-1ED1-43EF-A5A6-B825E1746269}"/>
  </bookViews>
  <sheets>
    <sheet name="Best lookups" sheetId="1" r:id="rId1"/>
  </sheets>
  <definedNames>
    <definedName name="ExternalData_1" localSheetId="0" hidden="1">'Best lookups'!$B$26:$F$29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J8" i="1"/>
  <c r="J30" i="1" a="1"/>
  <c r="J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93243-4C08-40A5-9170-455790EF60E2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<sst xmlns="http://schemas.openxmlformats.org/spreadsheetml/2006/main" count="61" uniqueCount="42">
  <si>
    <t>Best Lookups for any situation - Interview with Oz</t>
  </si>
  <si>
    <t>Original</t>
  </si>
  <si>
    <t>Sugar coated</t>
  </si>
  <si>
    <t>Glazed</t>
  </si>
  <si>
    <t>Chocolate Iced</t>
  </si>
  <si>
    <t>Strawberry Iced</t>
  </si>
  <si>
    <t>Powered</t>
  </si>
  <si>
    <t>Coffee Roll</t>
  </si>
  <si>
    <t>Cinna Bun</t>
  </si>
  <si>
    <t>Boston Crème</t>
  </si>
  <si>
    <t>Chocolate Cruller</t>
  </si>
  <si>
    <t>Glazed Cruller</t>
  </si>
  <si>
    <t>Jelly Filled</t>
  </si>
  <si>
    <t>Sour Cream</t>
  </si>
  <si>
    <t>Glazed Raspberry</t>
  </si>
  <si>
    <t>Glazed Chocolate</t>
  </si>
  <si>
    <t>Apple Fritter</t>
  </si>
  <si>
    <t>Name</t>
  </si>
  <si>
    <t>Price</t>
  </si>
  <si>
    <t>Calories</t>
  </si>
  <si>
    <t>x12 Price</t>
  </si>
  <si>
    <t>with Coffee</t>
  </si>
  <si>
    <t>Dan's Delicious Donuts - Menu</t>
  </si>
  <si>
    <t>Scenario 1</t>
  </si>
  <si>
    <t>Simple lookup</t>
  </si>
  <si>
    <t>Price of</t>
  </si>
  <si>
    <t>Answer</t>
  </si>
  <si>
    <t>Scenario 2</t>
  </si>
  <si>
    <t>Lookup in middle</t>
  </si>
  <si>
    <t>Scenario 3</t>
  </si>
  <si>
    <t>Two way lookup</t>
  </si>
  <si>
    <t>Option</t>
  </si>
  <si>
    <t>Scenario 4</t>
  </si>
  <si>
    <t>Multiple conditions</t>
  </si>
  <si>
    <t>Scenario 5</t>
  </si>
  <si>
    <t>Multiple Results</t>
  </si>
  <si>
    <t>Names</t>
  </si>
  <si>
    <t>XLOOKUP(J15,menu[Calories]),menu[Name])</t>
  </si>
  <si>
    <t>XLOOKUP(J23,menu[Name],XLOOKUP(J24,menu[[#Headers],[Calories]:[x12 Price]],menu[[Calories]:[x12 Price]]))</t>
  </si>
  <si>
    <t>FILTER(menu,(menu[Price]=N8)*(menu[Calories]=N7)</t>
  </si>
  <si>
    <t>FILTER(menu,menu[Price]=N18,"None Sorry!")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</si>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</sst>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0"/>
      <name val="Segoe UI Light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/>
    <xf numFmtId="0" fontId="1" fillId="2" borderId="0" xfId="0" applyFont="1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0" borderId="2" xfId="0" applyBorder="1"/>
    <xf numFmtId="164" fontId="0" fillId="4" borderId="1" xfId="0" applyNumberForma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3530321</xdr:colOff>
      <xdr:row>0</xdr:row>
      <xdr:rowOff>85820</xdr:rowOff>
    </xdr:from>
    <xdr:to>
      <xdr:col>9</xdr:col>
      <xdr:colOff>5984596</xdr:colOff>
      <xdr:row>2</xdr:row>
      <xdr:rowOff>142875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5944218-2F12-4113-9964-0F2880E5FAEE}"/>
            </a:ext>
          </a:extLst>
        </xdr:cNvPr>
        <xdr:cNvGrpSpPr>
          <a:grpSpLocks noChangeAspect="1"/>
        </xdr:cNvGrpSpPr>
      </xdr:nvGrpSpPr>
      <xdr:grpSpPr>
        <a:xfrm>
          <a:off x="10058567" y="85820"/>
          <a:ext cx="2454275" cy="758897"/>
          <a:chOff x="9172575" y="1162145"/>
          <a:chExt cx="2362200" cy="76190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4DD7724-605E-4D71-B232-5C11682B97B9}"/>
              </a:ext>
            </a:extLst>
          </xdr:cNvPr>
          <xdr:cNvSpPr txBox="1"/>
        </xdr:nvSpPr>
        <xdr:spPr>
          <a:xfrm>
            <a:off x="9782175" y="1362122"/>
            <a:ext cx="1724025" cy="361950"/>
          </a:xfrm>
          <a:prstGeom prst="roundRect">
            <a:avLst/>
          </a:prstGeom>
          <a:solidFill>
            <a:schemeClr val="bg2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ctr">
            <a:noAutofit/>
          </a:bodyPr>
          <a:lstStyle/>
          <a:p>
            <a:pPr algn="ctr"/>
            <a:endParaRPr lang="en-US" sz="3600">
              <a:latin typeface="Narkisim" panose="020E0502050101010101" pitchFamily="34" charset="-79"/>
              <a:cs typeface="Narkisim" panose="020E0502050101010101" pitchFamily="34" charset="-79"/>
            </a:endParaRPr>
          </a:p>
        </xdr:txBody>
      </xdr:sp>
      <xdr:pic>
        <xdr:nvPicPr>
          <xdr:cNvPr id="2" name="Picture 1">
            <a:extLst>
              <a:ext uri="{FF2B5EF4-FFF2-40B4-BE49-F238E27FC236}">
                <a16:creationId xmlns:a16="http://schemas.microsoft.com/office/drawing/2014/main" id="{923F75BF-968C-415C-8C78-76ED4F7DB5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9F9F9"/>
              </a:clrFrom>
              <a:clrTo>
                <a:srgbClr val="F9F9F9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9172575" y="1162145"/>
            <a:ext cx="761905" cy="761905"/>
          </a:xfrm>
          <a:prstGeom prst="ellipse">
            <a:avLst/>
          </a:prstGeom>
          <a:ln>
            <a:solidFill>
              <a:schemeClr val="bg1">
                <a:lumMod val="75000"/>
              </a:schemeClr>
            </a:solidFill>
          </a:ln>
          <a:effectLst>
            <a:outerShdw blurRad="266700" sx="102000" sy="102000" algn="ctr" rotWithShape="0">
              <a:schemeClr val="tx1">
                <a:lumMod val="50000"/>
                <a:lumOff val="50000"/>
                <a:alpha val="40000"/>
              </a:schemeClr>
            </a:outerShdw>
          </a:effectLst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620AEBF-D912-45D8-AD48-C62218DC8FEC}"/>
              </a:ext>
            </a:extLst>
          </xdr:cNvPr>
          <xdr:cNvSpPr txBox="1"/>
        </xdr:nvSpPr>
        <xdr:spPr>
          <a:xfrm>
            <a:off x="9869405" y="1343072"/>
            <a:ext cx="1665370" cy="4000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400" b="0" i="0" u="none" strike="noStrike" kern="0" cap="none" spc="0" normalizeH="0" baseline="0" noProof="0">
                <a:ln>
                  <a:noFill/>
                </a:ln>
                <a:solidFill>
                  <a:schemeClr val="accent2">
                    <a:lumMod val="75000"/>
                  </a:schemeClr>
                </a:solidFill>
                <a:effectLst/>
                <a:uLnTx/>
                <a:uFillTx/>
                <a:latin typeface="Narkisim" panose="020E0502050101010101" pitchFamily="34" charset="-79"/>
                <a:ea typeface="+mn-ea"/>
                <a:cs typeface="Narkisim" panose="020E0502050101010101" pitchFamily="34" charset="-79"/>
              </a:rPr>
              <a:t>Excel on Fire</a:t>
            </a:r>
          </a:p>
        </xdr:txBody>
      </xdr:sp>
    </xdr:grpSp>
    <xdr:clientData/>
  </xdr:twoCellAnchor>
  <xdr:twoCellAnchor editAs="oneCell">
    <xdr:from>
      <xdr:col>9</xdr:col>
      <xdr:colOff>923925</xdr:colOff>
      <xdr:row>0</xdr:row>
      <xdr:rowOff>9525</xdr:rowOff>
    </xdr:from>
    <xdr:to>
      <xdr:col>9</xdr:col>
      <xdr:colOff>3251504</xdr:colOff>
      <xdr:row>1</xdr:row>
      <xdr:rowOff>85807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953AE69-9BE4-4F26-8637-7714B7A53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9525"/>
          <a:ext cx="2181529" cy="59063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4053FE-04D2-4FE7-8CEF-AF459EB50822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Calories" tableColumnId="2"/>
      <queryTableField id="3" name="Price" tableColumnId="3"/>
      <queryTableField id="4" name="with Coffee" tableColumnId="4"/>
      <queryTableField id="5" name="x12 Pric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1E513-AA49-457F-AC05-930D3ACB12C0}" name="menu" displayName="menu" ref="B5:F22" totalsRowShown="0" headerRowDxfId="4">
  <tableColumns count="5">
    <tableColumn id="1" xr3:uid="{131F5CE5-4213-4DF3-8060-691DCF56DD72}" name="Name"/>
    <tableColumn id="2" xr3:uid="{F89EBB75-6BB5-43C2-9BCD-2490852D6D9D}" name="Calories"/>
    <tableColumn id="3" xr3:uid="{DBFF73CD-D42A-4B09-99B2-DC554B76365D}" name="Price" dataDxfId="3"/>
    <tableColumn id="4" xr3:uid="{D3B3C213-BBB6-4225-B177-10E53B4B45E0}" name="with Coffee" dataDxfId="2"/>
    <tableColumn id="5" xr3:uid="{63A1A4E2-C86A-497D-8E49-7BB9CA2D38E9}" name="x12 Pric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32DCA-CDAD-47D1-A46F-EA0E7EB4E988}" name="menu_1" displayName="menu_1" ref="B26:F29" tableType="queryTable" totalsRowShown="0">
  <autoFilter ref="B26:F29" xr:uid="{67832DCA-CDAD-47D1-A46F-EA0E7EB4E988}"/>
  <tableColumns count="5">
    <tableColumn id="1" xr3:uid="{23B2A22F-0C2C-417F-AF5D-DDC4F544B943}" uniqueName="1" name="Name" queryTableFieldId="1" dataDxfId="0"/>
    <tableColumn id="2" xr3:uid="{FDE7B80E-0CF4-45C2-B72B-A0080718D5C8}" uniqueName="2" name="Calories" queryTableFieldId="2"/>
    <tableColumn id="3" xr3:uid="{1DA54CAE-D227-4B2A-9A76-EFC29547A680}" uniqueName="3" name="Price" queryTableFieldId="3"/>
    <tableColumn id="4" xr3:uid="{AA897C9E-7F4E-476C-9906-F3EA0D6A8C4F}" uniqueName="4" name="with Coffee" queryTableFieldId="4"/>
    <tableColumn id="5" xr3:uid="{2942FA6C-8335-44FF-AE18-E2087CA851E2}" uniqueName="5" name="x12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4FB5-E17E-4DD2-8BFB-B49977014C76}">
  <dimension ref="B1:N30"/>
  <sheetViews>
    <sheetView showGridLines="0" tabSelected="1" zoomScale="57" zoomScaleNormal="25" workbookViewId="0">
      <selection activeCell="F23" sqref="F23"/>
    </sheetView>
  </sheetViews>
  <sheetFormatPr defaultRowHeight="14.5" x14ac:dyDescent="0.35"/>
  <cols>
    <col min="1" max="1" width="4" customWidth="1"/>
    <col min="2" max="2" width="16.54296875" bestFit="1" customWidth="1"/>
    <col min="3" max="3" width="11.90625" bestFit="1" customWidth="1"/>
    <col min="4" max="4" width="9.36328125" bestFit="1" customWidth="1"/>
    <col min="5" max="5" width="15.26953125" bestFit="1" customWidth="1"/>
    <col min="6" max="6" width="13" bestFit="1" customWidth="1"/>
    <col min="7" max="8" width="5.453125" customWidth="1"/>
    <col min="9" max="9" width="12.26953125" customWidth="1"/>
    <col min="10" max="10" width="115.7265625" bestFit="1" customWidth="1"/>
    <col min="11" max="11" width="5.26953125" customWidth="1"/>
    <col min="13" max="13" width="10" bestFit="1" customWidth="1"/>
    <col min="14" max="14" width="18.7265625" bestFit="1" customWidth="1"/>
  </cols>
  <sheetData>
    <row r="1" spans="2:14" s="1" customFormat="1" ht="40.5" customHeight="1" x14ac:dyDescent="0.35">
      <c r="B1" s="2" t="s">
        <v>0</v>
      </c>
    </row>
    <row r="3" spans="2:14" ht="21" x14ac:dyDescent="0.5">
      <c r="B3" s="5" t="s">
        <v>22</v>
      </c>
    </row>
    <row r="5" spans="2:14" x14ac:dyDescent="0.35">
      <c r="B5" t="s">
        <v>17</v>
      </c>
      <c r="C5" s="4" t="s">
        <v>19</v>
      </c>
      <c r="D5" s="4" t="s">
        <v>18</v>
      </c>
      <c r="E5" s="4" t="s">
        <v>21</v>
      </c>
      <c r="F5" s="4" t="s">
        <v>20</v>
      </c>
      <c r="I5" s="7" t="s">
        <v>23</v>
      </c>
      <c r="J5" s="7" t="s">
        <v>24</v>
      </c>
      <c r="M5" s="7" t="s">
        <v>32</v>
      </c>
      <c r="N5" s="7" t="s">
        <v>33</v>
      </c>
    </row>
    <row r="6" spans="2:14" x14ac:dyDescent="0.35">
      <c r="B6" t="s">
        <v>1</v>
      </c>
      <c r="C6">
        <v>290</v>
      </c>
      <c r="D6" s="3">
        <v>0.9</v>
      </c>
      <c r="E6" s="3">
        <v>1.85</v>
      </c>
      <c r="F6" s="3">
        <v>8.65</v>
      </c>
    </row>
    <row r="7" spans="2:14" x14ac:dyDescent="0.35">
      <c r="B7" t="s">
        <v>2</v>
      </c>
      <c r="C7">
        <v>190</v>
      </c>
      <c r="D7" s="3">
        <v>1</v>
      </c>
      <c r="E7" s="3">
        <v>2</v>
      </c>
      <c r="F7" s="3">
        <v>9.6000000000000014</v>
      </c>
      <c r="I7" s="6" t="s">
        <v>25</v>
      </c>
      <c r="J7" s="8" t="s">
        <v>7</v>
      </c>
      <c r="M7" s="6" t="s">
        <v>19</v>
      </c>
      <c r="N7" s="8">
        <v>240</v>
      </c>
    </row>
    <row r="8" spans="2:14" x14ac:dyDescent="0.35">
      <c r="B8" t="s">
        <v>3</v>
      </c>
      <c r="C8">
        <v>190</v>
      </c>
      <c r="D8" s="3">
        <v>1.1000000000000001</v>
      </c>
      <c r="E8" s="3">
        <v>2.1500000000000004</v>
      </c>
      <c r="F8" s="3">
        <v>10.55</v>
      </c>
      <c r="I8" s="6" t="s">
        <v>26</v>
      </c>
      <c r="J8" s="11">
        <f>VLOOKUP(J7,menu[],3,FALSE)</f>
        <v>1.3</v>
      </c>
      <c r="M8" s="6" t="s">
        <v>18</v>
      </c>
      <c r="N8" s="9">
        <v>1.1000000000000001</v>
      </c>
    </row>
    <row r="9" spans="2:14" x14ac:dyDescent="0.35">
      <c r="B9" t="s">
        <v>4</v>
      </c>
      <c r="C9">
        <v>250</v>
      </c>
      <c r="D9" s="3">
        <v>1.2</v>
      </c>
      <c r="E9" s="3">
        <v>2.2000000000000002</v>
      </c>
      <c r="F9" s="3">
        <v>11.5</v>
      </c>
    </row>
    <row r="10" spans="2:14" x14ac:dyDescent="0.35">
      <c r="B10" t="s">
        <v>5</v>
      </c>
      <c r="C10">
        <v>210</v>
      </c>
      <c r="D10" s="3">
        <v>1.1499999999999999</v>
      </c>
      <c r="E10" s="3">
        <v>2.2000000000000002</v>
      </c>
      <c r="F10" s="3">
        <v>11.05</v>
      </c>
      <c r="M10" s="6" t="s">
        <v>17</v>
      </c>
      <c r="N10" s="11" t="s">
        <v>39</v>
      </c>
    </row>
    <row r="11" spans="2:14" x14ac:dyDescent="0.35">
      <c r="B11" t="s">
        <v>6</v>
      </c>
      <c r="C11">
        <v>310</v>
      </c>
      <c r="D11" s="3">
        <v>1.25</v>
      </c>
      <c r="E11" s="3">
        <v>2.2000000000000002</v>
      </c>
      <c r="F11" s="3">
        <v>12</v>
      </c>
    </row>
    <row r="12" spans="2:14" x14ac:dyDescent="0.35">
      <c r="B12" t="s">
        <v>7</v>
      </c>
      <c r="C12">
        <v>270</v>
      </c>
      <c r="D12" s="3">
        <v>1.3</v>
      </c>
      <c r="E12" s="3">
        <v>2.25</v>
      </c>
      <c r="F12" s="3">
        <v>12.5</v>
      </c>
    </row>
    <row r="13" spans="2:14" x14ac:dyDescent="0.35">
      <c r="B13" t="s">
        <v>8</v>
      </c>
      <c r="C13">
        <v>270</v>
      </c>
      <c r="D13" s="3">
        <v>1.3</v>
      </c>
      <c r="E13" s="3">
        <v>2.4000000000000004</v>
      </c>
      <c r="F13" s="3">
        <v>12.5</v>
      </c>
      <c r="I13" s="7" t="s">
        <v>27</v>
      </c>
      <c r="J13" s="7" t="s">
        <v>28</v>
      </c>
    </row>
    <row r="14" spans="2:14" x14ac:dyDescent="0.35">
      <c r="B14" t="s">
        <v>9</v>
      </c>
      <c r="C14">
        <v>350</v>
      </c>
      <c r="D14" s="3">
        <v>1.35</v>
      </c>
      <c r="E14" s="3">
        <v>2.4500000000000002</v>
      </c>
      <c r="F14" s="3">
        <v>12.950000000000001</v>
      </c>
    </row>
    <row r="15" spans="2:14" x14ac:dyDescent="0.35">
      <c r="B15" t="s">
        <v>10</v>
      </c>
      <c r="C15">
        <v>240</v>
      </c>
      <c r="D15" s="3">
        <v>1.1499999999999999</v>
      </c>
      <c r="E15" s="3">
        <v>2.25</v>
      </c>
      <c r="F15" s="3">
        <v>11.05</v>
      </c>
      <c r="I15" s="6" t="s">
        <v>19</v>
      </c>
      <c r="J15" s="8">
        <v>350</v>
      </c>
    </row>
    <row r="16" spans="2:14" x14ac:dyDescent="0.35">
      <c r="B16" t="s">
        <v>11</v>
      </c>
      <c r="C16">
        <v>240</v>
      </c>
      <c r="D16" s="3">
        <v>1.1000000000000001</v>
      </c>
      <c r="E16" s="3">
        <v>2.2000000000000002</v>
      </c>
      <c r="F16" s="3">
        <v>10.55</v>
      </c>
      <c r="I16" s="6" t="s">
        <v>17</v>
      </c>
      <c r="J16" s="11" t="s">
        <v>37</v>
      </c>
      <c r="M16" s="7" t="s">
        <v>34</v>
      </c>
      <c r="N16" s="7" t="s">
        <v>35</v>
      </c>
    </row>
    <row r="17" spans="2:14" x14ac:dyDescent="0.35">
      <c r="B17" t="s">
        <v>12</v>
      </c>
      <c r="C17">
        <v>270</v>
      </c>
      <c r="D17" s="3">
        <v>1.25</v>
      </c>
      <c r="E17" s="3">
        <v>2.2999999999999998</v>
      </c>
      <c r="F17" s="3">
        <v>12</v>
      </c>
    </row>
    <row r="18" spans="2:14" x14ac:dyDescent="0.35">
      <c r="B18" t="s">
        <v>13</v>
      </c>
      <c r="C18">
        <v>300</v>
      </c>
      <c r="D18" s="3">
        <v>1.25</v>
      </c>
      <c r="E18" s="3">
        <v>2.25</v>
      </c>
      <c r="F18" s="3">
        <v>12</v>
      </c>
      <c r="M18" s="6" t="s">
        <v>18</v>
      </c>
      <c r="N18" s="9">
        <v>1.25</v>
      </c>
    </row>
    <row r="19" spans="2:14" x14ac:dyDescent="0.35">
      <c r="B19" t="s">
        <v>14</v>
      </c>
      <c r="C19">
        <v>300</v>
      </c>
      <c r="D19" s="3">
        <v>1.25</v>
      </c>
      <c r="E19" s="3">
        <v>2.25</v>
      </c>
      <c r="F19" s="3">
        <v>12</v>
      </c>
    </row>
    <row r="20" spans="2:14" x14ac:dyDescent="0.35">
      <c r="B20" t="s">
        <v>15</v>
      </c>
      <c r="C20">
        <v>250</v>
      </c>
      <c r="D20" s="3">
        <v>1.3</v>
      </c>
      <c r="E20" s="3">
        <v>2.2999999999999998</v>
      </c>
      <c r="F20" s="3">
        <v>12.5</v>
      </c>
      <c r="M20" s="10" t="s">
        <v>36</v>
      </c>
      <c r="N20" s="11" t="s">
        <v>40</v>
      </c>
    </row>
    <row r="21" spans="2:14" x14ac:dyDescent="0.35">
      <c r="B21" t="s">
        <v>16</v>
      </c>
      <c r="C21">
        <v>350</v>
      </c>
      <c r="D21" s="3">
        <v>1.45</v>
      </c>
      <c r="E21" s="3">
        <v>2.4500000000000002</v>
      </c>
      <c r="F21" s="3">
        <v>13.9</v>
      </c>
      <c r="I21" s="7" t="s">
        <v>29</v>
      </c>
      <c r="J21" s="7" t="s">
        <v>30</v>
      </c>
      <c r="N21" s="11"/>
    </row>
    <row r="22" spans="2:14" x14ac:dyDescent="0.35">
      <c r="B22" t="s">
        <v>41</v>
      </c>
      <c r="C22">
        <v>300</v>
      </c>
      <c r="D22" s="3">
        <v>2.95</v>
      </c>
      <c r="E22" s="3">
        <v>3.75</v>
      </c>
      <c r="F22" s="3">
        <f>2.95*12</f>
        <v>35.400000000000006</v>
      </c>
      <c r="N22" s="11"/>
    </row>
    <row r="23" spans="2:14" x14ac:dyDescent="0.35">
      <c r="I23" s="6" t="s">
        <v>17</v>
      </c>
      <c r="J23" s="8" t="s">
        <v>13</v>
      </c>
      <c r="N23" s="11"/>
    </row>
    <row r="24" spans="2:14" x14ac:dyDescent="0.35">
      <c r="I24" s="6" t="s">
        <v>31</v>
      </c>
      <c r="J24" s="8" t="s">
        <v>21</v>
      </c>
      <c r="N24" s="11"/>
    </row>
    <row r="25" spans="2:14" x14ac:dyDescent="0.35">
      <c r="N25" s="11"/>
    </row>
    <row r="26" spans="2:14" x14ac:dyDescent="0.35">
      <c r="B26" t="s">
        <v>17</v>
      </c>
      <c r="C26" t="s">
        <v>19</v>
      </c>
      <c r="D26" t="s">
        <v>18</v>
      </c>
      <c r="E26" t="s">
        <v>21</v>
      </c>
      <c r="F26" t="s">
        <v>20</v>
      </c>
      <c r="I26" s="6" t="s">
        <v>18</v>
      </c>
      <c r="J26" s="11" t="s">
        <v>38</v>
      </c>
      <c r="N26" s="11"/>
    </row>
    <row r="27" spans="2:14" x14ac:dyDescent="0.35">
      <c r="B27" s="12" t="s">
        <v>13</v>
      </c>
      <c r="C27">
        <v>300</v>
      </c>
      <c r="D27">
        <v>1.25</v>
      </c>
      <c r="E27">
        <v>2.25</v>
      </c>
      <c r="F27">
        <v>12</v>
      </c>
      <c r="N27" s="11"/>
    </row>
    <row r="28" spans="2:14" x14ac:dyDescent="0.35">
      <c r="B28" s="12" t="s">
        <v>14</v>
      </c>
      <c r="C28">
        <v>300</v>
      </c>
      <c r="D28">
        <v>1.25</v>
      </c>
      <c r="E28">
        <v>2.25</v>
      </c>
      <c r="F28">
        <v>12</v>
      </c>
      <c r="N28" s="11"/>
    </row>
    <row r="29" spans="2:14" x14ac:dyDescent="0.35">
      <c r="B29" s="12" t="s">
        <v>41</v>
      </c>
      <c r="C29">
        <v>300</v>
      </c>
      <c r="D29">
        <v>2.95</v>
      </c>
      <c r="E29">
        <v>3.75</v>
      </c>
      <c r="F29">
        <v>35.400000000000006</v>
      </c>
    </row>
    <row r="30" spans="2:14" x14ac:dyDescent="0.35">
      <c r="J30" t="e" cm="1">
        <f t="array" aca="1" ref="J30" ca="1">_xlfn.XLOOKUP(J23,menu[Name],_xlfn.XLOOKUP(J24,menu[[#Headers],[Calories]:[x12 Price]],menu[[Calories]:[x12 Price]]))</f>
        <v>#NAME?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3F428-553C-43D8-8ADD-B8DD983C4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2020-07-27T19:46:51Z</dcterms:created>
  <dcterms:modified xsi:type="dcterms:W3CDTF">2024-10-16T14:51:27Z</dcterms:modified>
</cp:coreProperties>
</file>